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fileSharing readOnlyRecommended="1"/>
  <workbookPr/>
  <mc:AlternateContent xmlns:mc="http://schemas.openxmlformats.org/markup-compatibility/2006">
    <mc:Choice Requires="x15">
      <x15ac:absPath xmlns:x15ac="http://schemas.microsoft.com/office/spreadsheetml/2010/11/ac" url="https://naturalhistorymuseum-my.sharepoint.com/personal/artur_trebski_nhm_ac_uk/Documents/NHM/Meta_climate_UCL/Climate_Meta_Main/data/Extended_Data/"/>
    </mc:Choice>
  </mc:AlternateContent>
  <xr:revisionPtr revIDLastSave="3354" documentId="8_{F01C6F64-594D-F349-A303-4495D1C4E4B0}" xr6:coauthVersionLast="47" xr6:coauthVersionMax="47" xr10:uidLastSave="{E08E92BC-7D23-5D4D-B724-CAC63DC69157}"/>
  <bookViews>
    <workbookView xWindow="0" yWindow="760" windowWidth="34200" windowHeight="21480" activeTab="4" xr2:uid="{DEB2A8CB-259E-C04E-8F7E-F1EACE005C4E}"/>
  </bookViews>
  <sheets>
    <sheet name="Metadata" sheetId="2" r:id="rId1"/>
    <sheet name="DatasetFull" sheetId="13" r:id="rId2"/>
    <sheet name="Dataset" sheetId="7" state="hidden" r:id="rId3"/>
    <sheet name="Studies" sheetId="6" r:id="rId4"/>
    <sheet name="Literature_Search_Log" sheetId="5" r:id="rId5"/>
  </sheets>
  <definedNames>
    <definedName name="_xlnm._FilterDatabase" localSheetId="2" hidden="1">Dataset!$A$1:$BE$593</definedName>
    <definedName name="_xlnm._FilterDatabase" localSheetId="1" hidden="1">DatasetFull!$A$1:$BE$904</definedName>
    <definedName name="_xlnm._FilterDatabase" localSheetId="4" hidden="1">Literature_Search_Log!$D$2:$M$411</definedName>
    <definedName name="_xlnm._FilterDatabase" localSheetId="3" hidden="1">Studies!$A$1:$A$217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27" i="5" l="1"/>
  <c r="K428" i="5"/>
  <c r="K429" i="5"/>
  <c r="K430" i="5"/>
  <c r="K431" i="5"/>
  <c r="K432" i="5"/>
  <c r="K433" i="5"/>
  <c r="K426" i="5"/>
  <c r="J428" i="5"/>
  <c r="J429" i="5"/>
  <c r="J430" i="5"/>
  <c r="J431" i="5"/>
  <c r="J432" i="5"/>
  <c r="J433" i="5"/>
  <c r="J427" i="5"/>
  <c r="H435" i="5"/>
  <c r="K418" i="5"/>
  <c r="J420" i="5"/>
  <c r="K420" i="5" s="1"/>
  <c r="J421" i="5"/>
  <c r="K421" i="5" s="1"/>
  <c r="J422" i="5"/>
  <c r="K422" i="5" s="1"/>
  <c r="J423" i="5"/>
  <c r="K423" i="5" s="1"/>
  <c r="J424" i="5"/>
  <c r="K424" i="5" s="1"/>
  <c r="J425" i="5"/>
  <c r="K425" i="5" s="1"/>
  <c r="J419" i="5"/>
  <c r="K419" i="5" s="1"/>
  <c r="K410" i="5"/>
  <c r="J412" i="5"/>
  <c r="K412" i="5" s="1"/>
  <c r="J413" i="5"/>
  <c r="K413" i="5" s="1"/>
  <c r="J414" i="5"/>
  <c r="K414" i="5" s="1"/>
  <c r="J415" i="5"/>
  <c r="K415" i="5" s="1"/>
  <c r="J416" i="5"/>
  <c r="K416" i="5" s="1"/>
  <c r="J417" i="5"/>
  <c r="K417" i="5" s="1"/>
  <c r="J411" i="5"/>
  <c r="K411" i="5" s="1"/>
  <c r="G437" i="5"/>
  <c r="G436" i="5"/>
  <c r="G434" i="5"/>
  <c r="K402" i="5"/>
  <c r="J401" i="5"/>
  <c r="K401" i="5" s="1"/>
  <c r="J400" i="5"/>
  <c r="K400" i="5" s="1"/>
  <c r="J399" i="5"/>
  <c r="K399" i="5" s="1"/>
  <c r="J398" i="5"/>
  <c r="K398" i="5" s="1"/>
  <c r="J397" i="5"/>
  <c r="K397" i="5" s="1"/>
  <c r="J396" i="5"/>
  <c r="K396" i="5" s="1"/>
  <c r="J395" i="5"/>
  <c r="K395" i="5" s="1"/>
  <c r="J394" i="5"/>
  <c r="K394" i="5" s="1"/>
  <c r="J393" i="5"/>
  <c r="K393" i="5" s="1"/>
  <c r="J392" i="5"/>
  <c r="K392" i="5" s="1"/>
  <c r="J391" i="5"/>
  <c r="K391" i="5" s="1"/>
  <c r="J390" i="5"/>
  <c r="K390" i="5" s="1"/>
  <c r="J389" i="5"/>
  <c r="K389" i="5" s="1"/>
  <c r="J388" i="5"/>
  <c r="K388" i="5" s="1"/>
  <c r="J387" i="5"/>
  <c r="K387" i="5" s="1"/>
  <c r="J386" i="5"/>
  <c r="K386" i="5" s="1"/>
  <c r="J385" i="5"/>
  <c r="K385" i="5" s="1"/>
  <c r="J384" i="5"/>
  <c r="K384" i="5" s="1"/>
  <c r="J383" i="5"/>
  <c r="K383" i="5" s="1"/>
  <c r="J382" i="5"/>
  <c r="K382" i="5" s="1"/>
  <c r="J381" i="5"/>
  <c r="K381" i="5" s="1"/>
  <c r="J380" i="5"/>
  <c r="K380" i="5" s="1"/>
  <c r="J379" i="5"/>
  <c r="K379" i="5" s="1"/>
  <c r="J378" i="5"/>
  <c r="K378" i="5" s="1"/>
  <c r="J377" i="5"/>
  <c r="K377" i="5" s="1"/>
  <c r="J376" i="5"/>
  <c r="K376" i="5" s="1"/>
  <c r="J375" i="5"/>
  <c r="K375" i="5" s="1"/>
  <c r="J374" i="5"/>
  <c r="K374" i="5" s="1"/>
  <c r="J373" i="5"/>
  <c r="K373" i="5" s="1"/>
  <c r="J372" i="5"/>
  <c r="K372" i="5" s="1"/>
  <c r="J371" i="5"/>
  <c r="K371" i="5" s="1"/>
  <c r="J370" i="5"/>
  <c r="K370" i="5" s="1"/>
  <c r="J369" i="5"/>
  <c r="K369" i="5" s="1"/>
  <c r="J368" i="5"/>
  <c r="K368" i="5" s="1"/>
  <c r="J367" i="5"/>
  <c r="K367" i="5" s="1"/>
  <c r="J366" i="5"/>
  <c r="K366" i="5" s="1"/>
  <c r="J365" i="5"/>
  <c r="K365" i="5" s="1"/>
  <c r="J364" i="5"/>
  <c r="K364" i="5" s="1"/>
  <c r="J363" i="5"/>
  <c r="K363" i="5" s="1"/>
  <c r="J362" i="5"/>
  <c r="K362" i="5" s="1"/>
  <c r="J361" i="5"/>
  <c r="K361" i="5" s="1"/>
  <c r="J360" i="5"/>
  <c r="K360" i="5" s="1"/>
  <c r="J359" i="5"/>
  <c r="K359" i="5" s="1"/>
  <c r="J358" i="5"/>
  <c r="K358" i="5" s="1"/>
  <c r="J357" i="5"/>
  <c r="K357" i="5" s="1"/>
  <c r="J356" i="5"/>
  <c r="K356" i="5" s="1"/>
  <c r="J355" i="5"/>
  <c r="K355" i="5" s="1"/>
  <c r="J354" i="5"/>
  <c r="K354" i="5" s="1"/>
  <c r="J353" i="5"/>
  <c r="K353" i="5" s="1"/>
  <c r="J352" i="5"/>
  <c r="K352" i="5" s="1"/>
  <c r="J351" i="5"/>
  <c r="K351" i="5" s="1"/>
  <c r="J350" i="5"/>
  <c r="K350" i="5" s="1"/>
  <c r="J349" i="5"/>
  <c r="K349" i="5" s="1"/>
  <c r="J348" i="5"/>
  <c r="K348" i="5" s="1"/>
  <c r="J347" i="5"/>
  <c r="K347" i="5" s="1"/>
  <c r="J346" i="5"/>
  <c r="K346" i="5" s="1"/>
  <c r="J345" i="5"/>
  <c r="K345" i="5" s="1"/>
  <c r="J344" i="5"/>
  <c r="K344" i="5" s="1"/>
  <c r="J343" i="5"/>
  <c r="K343" i="5" s="1"/>
  <c r="J342" i="5"/>
  <c r="K342" i="5" s="1"/>
  <c r="J341" i="5"/>
  <c r="K341" i="5" s="1"/>
  <c r="J340" i="5"/>
  <c r="K340" i="5" s="1"/>
  <c r="J339" i="5"/>
  <c r="K339" i="5" s="1"/>
  <c r="J338" i="5"/>
  <c r="K338" i="5" s="1"/>
  <c r="J337" i="5"/>
  <c r="K337" i="5" s="1"/>
  <c r="J336" i="5"/>
  <c r="K336" i="5" s="1"/>
  <c r="J335" i="5"/>
  <c r="K335" i="5" s="1"/>
  <c r="J334" i="5"/>
  <c r="K334" i="5" s="1"/>
  <c r="J333" i="5"/>
  <c r="K333" i="5" s="1"/>
  <c r="J332" i="5"/>
  <c r="K332" i="5" s="1"/>
  <c r="J331" i="5"/>
  <c r="K331" i="5" s="1"/>
  <c r="J330" i="5"/>
  <c r="K330" i="5" s="1"/>
  <c r="J329" i="5"/>
  <c r="K329" i="5" s="1"/>
  <c r="J328" i="5"/>
  <c r="K328" i="5" s="1"/>
  <c r="J327" i="5"/>
  <c r="K327" i="5" s="1"/>
  <c r="J326" i="5"/>
  <c r="K326" i="5" s="1"/>
  <c r="J325" i="5"/>
  <c r="K325" i="5" s="1"/>
  <c r="J324" i="5"/>
  <c r="K324" i="5" s="1"/>
  <c r="J323" i="5"/>
  <c r="K323" i="5" s="1"/>
  <c r="J322" i="5"/>
  <c r="K322" i="5" s="1"/>
  <c r="J321" i="5"/>
  <c r="K321" i="5" s="1"/>
  <c r="J320" i="5"/>
  <c r="K320" i="5" s="1"/>
  <c r="J319" i="5"/>
  <c r="K319" i="5" s="1"/>
  <c r="J318" i="5"/>
  <c r="K318" i="5" s="1"/>
  <c r="J317" i="5"/>
  <c r="K317" i="5" s="1"/>
  <c r="J316" i="5"/>
  <c r="K316" i="5" s="1"/>
  <c r="J315" i="5"/>
  <c r="K315" i="5" s="1"/>
  <c r="J314" i="5"/>
  <c r="K314" i="5" s="1"/>
  <c r="J313" i="5"/>
  <c r="K313" i="5" s="1"/>
  <c r="J312" i="5"/>
  <c r="K312" i="5" s="1"/>
  <c r="J311" i="5"/>
  <c r="K311" i="5" s="1"/>
  <c r="J310" i="5"/>
  <c r="K310" i="5" s="1"/>
  <c r="J309" i="5"/>
  <c r="K309" i="5" s="1"/>
  <c r="J308" i="5"/>
  <c r="K308" i="5" s="1"/>
  <c r="J307" i="5"/>
  <c r="K307" i="5" s="1"/>
  <c r="K306" i="5"/>
  <c r="J305" i="5"/>
  <c r="K305" i="5" s="1"/>
  <c r="J304" i="5"/>
  <c r="K304" i="5" s="1"/>
  <c r="J303" i="5"/>
  <c r="K303" i="5" s="1"/>
  <c r="J302" i="5"/>
  <c r="K302" i="5" s="1"/>
  <c r="J301" i="5"/>
  <c r="K301" i="5" s="1"/>
  <c r="J300" i="5"/>
  <c r="K300" i="5" s="1"/>
  <c r="J299" i="5"/>
  <c r="K299" i="5" s="1"/>
  <c r="K298" i="5"/>
  <c r="J297" i="5"/>
  <c r="K297" i="5" s="1"/>
  <c r="J296" i="5"/>
  <c r="K296" i="5" s="1"/>
  <c r="J295" i="5"/>
  <c r="K295" i="5" s="1"/>
  <c r="J294" i="5"/>
  <c r="K294" i="5" s="1"/>
  <c r="J293" i="5"/>
  <c r="K293" i="5" s="1"/>
  <c r="J292" i="5"/>
  <c r="K292" i="5" s="1"/>
  <c r="J291" i="5"/>
  <c r="K291" i="5" s="1"/>
  <c r="K290" i="5"/>
  <c r="J289" i="5"/>
  <c r="K289" i="5" s="1"/>
  <c r="J288" i="5"/>
  <c r="K288" i="5" s="1"/>
  <c r="J287" i="5"/>
  <c r="K287" i="5" s="1"/>
  <c r="J286" i="5"/>
  <c r="K286" i="5" s="1"/>
  <c r="J285" i="5"/>
  <c r="K285" i="5" s="1"/>
  <c r="J284" i="5"/>
  <c r="K284" i="5" s="1"/>
  <c r="J283" i="5"/>
  <c r="K283" i="5" s="1"/>
  <c r="K282" i="5"/>
  <c r="J281" i="5"/>
  <c r="K281" i="5" s="1"/>
  <c r="J280" i="5"/>
  <c r="K280" i="5" s="1"/>
  <c r="J279" i="5"/>
  <c r="K279" i="5" s="1"/>
  <c r="J278" i="5"/>
  <c r="K278" i="5" s="1"/>
  <c r="J277" i="5"/>
  <c r="K277" i="5" s="1"/>
  <c r="J276" i="5"/>
  <c r="K276" i="5" s="1"/>
  <c r="J275" i="5"/>
  <c r="K275" i="5" s="1"/>
  <c r="K274" i="5"/>
  <c r="J273" i="5"/>
  <c r="K273" i="5" s="1"/>
  <c r="J272" i="5"/>
  <c r="K272" i="5" s="1"/>
  <c r="J271" i="5"/>
  <c r="K271" i="5" s="1"/>
  <c r="J270" i="5"/>
  <c r="K270" i="5" s="1"/>
  <c r="J269" i="5"/>
  <c r="K269" i="5" s="1"/>
  <c r="J268" i="5"/>
  <c r="K268" i="5" s="1"/>
  <c r="J267" i="5"/>
  <c r="K267" i="5" s="1"/>
  <c r="K266" i="5"/>
  <c r="J265" i="5"/>
  <c r="K265" i="5" s="1"/>
  <c r="J264" i="5"/>
  <c r="K264" i="5" s="1"/>
  <c r="J263" i="5"/>
  <c r="K263" i="5" s="1"/>
  <c r="J262" i="5"/>
  <c r="K262" i="5" s="1"/>
  <c r="J261" i="5"/>
  <c r="K261" i="5" s="1"/>
  <c r="J260" i="5"/>
  <c r="K260" i="5" s="1"/>
  <c r="J259" i="5"/>
  <c r="K259" i="5" s="1"/>
  <c r="K258" i="5"/>
  <c r="J257" i="5"/>
  <c r="K257" i="5" s="1"/>
  <c r="J256" i="5"/>
  <c r="K256" i="5" s="1"/>
  <c r="J255" i="5"/>
  <c r="K255" i="5" s="1"/>
  <c r="J254" i="5"/>
  <c r="K254" i="5" s="1"/>
  <c r="J253" i="5"/>
  <c r="K253" i="5" s="1"/>
  <c r="J252" i="5"/>
  <c r="K252" i="5" s="1"/>
  <c r="J251" i="5"/>
  <c r="K251" i="5" s="1"/>
  <c r="K250" i="5"/>
  <c r="J249" i="5"/>
  <c r="K249" i="5" s="1"/>
  <c r="J248" i="5"/>
  <c r="K248" i="5" s="1"/>
  <c r="J247" i="5"/>
  <c r="K247" i="5" s="1"/>
  <c r="J246" i="5"/>
  <c r="K246" i="5" s="1"/>
  <c r="J245" i="5"/>
  <c r="K245" i="5" s="1"/>
  <c r="J244" i="5"/>
  <c r="K244" i="5" s="1"/>
  <c r="J243" i="5"/>
  <c r="K243" i="5" s="1"/>
  <c r="K242" i="5"/>
  <c r="J241" i="5"/>
  <c r="K241" i="5" s="1"/>
  <c r="J240" i="5"/>
  <c r="K240" i="5" s="1"/>
  <c r="J239" i="5"/>
  <c r="K239" i="5" s="1"/>
  <c r="J238" i="5"/>
  <c r="K238" i="5" s="1"/>
  <c r="J237" i="5"/>
  <c r="K237" i="5" s="1"/>
  <c r="J236" i="5"/>
  <c r="K236" i="5" s="1"/>
  <c r="J235" i="5"/>
  <c r="K235" i="5" s="1"/>
  <c r="K234" i="5"/>
  <c r="J233" i="5"/>
  <c r="K233" i="5" s="1"/>
  <c r="J232" i="5"/>
  <c r="K232" i="5" s="1"/>
  <c r="J231" i="5"/>
  <c r="K231" i="5" s="1"/>
  <c r="J230" i="5"/>
  <c r="K230" i="5" s="1"/>
  <c r="J229" i="5"/>
  <c r="K229" i="5" s="1"/>
  <c r="J228" i="5"/>
  <c r="K228" i="5" s="1"/>
  <c r="J227" i="5"/>
  <c r="K227" i="5" s="1"/>
  <c r="K226" i="5"/>
  <c r="J225" i="5"/>
  <c r="K225" i="5" s="1"/>
  <c r="J224" i="5"/>
  <c r="K224" i="5" s="1"/>
  <c r="J223" i="5"/>
  <c r="K223" i="5" s="1"/>
  <c r="J222" i="5"/>
  <c r="K222" i="5" s="1"/>
  <c r="J221" i="5"/>
  <c r="K221" i="5" s="1"/>
  <c r="J220" i="5"/>
  <c r="K220" i="5" s="1"/>
  <c r="J219" i="5"/>
  <c r="K219" i="5" s="1"/>
  <c r="K218" i="5"/>
  <c r="J217" i="5"/>
  <c r="K217" i="5" s="1"/>
  <c r="J216" i="5"/>
  <c r="K216" i="5" s="1"/>
  <c r="J215" i="5"/>
  <c r="K215" i="5" s="1"/>
  <c r="J214" i="5"/>
  <c r="K214" i="5" s="1"/>
  <c r="J213" i="5"/>
  <c r="K213" i="5" s="1"/>
  <c r="J212" i="5"/>
  <c r="K212" i="5" s="1"/>
  <c r="J211" i="5"/>
  <c r="K211" i="5" s="1"/>
  <c r="K210" i="5"/>
  <c r="J209" i="5"/>
  <c r="K209" i="5" s="1"/>
  <c r="J208" i="5"/>
  <c r="K208" i="5" s="1"/>
  <c r="J207" i="5"/>
  <c r="K207" i="5" s="1"/>
  <c r="J206" i="5"/>
  <c r="K206" i="5" s="1"/>
  <c r="J205" i="5"/>
  <c r="K205" i="5" s="1"/>
  <c r="J204" i="5"/>
  <c r="K204" i="5" s="1"/>
  <c r="J203" i="5"/>
  <c r="K203" i="5" s="1"/>
  <c r="K202" i="5"/>
  <c r="J201" i="5"/>
  <c r="K201" i="5" s="1"/>
  <c r="J200" i="5"/>
  <c r="K200" i="5" s="1"/>
  <c r="J199" i="5"/>
  <c r="K199" i="5" s="1"/>
  <c r="J198" i="5"/>
  <c r="K198" i="5" s="1"/>
  <c r="J197" i="5"/>
  <c r="K197" i="5" s="1"/>
  <c r="J196" i="5"/>
  <c r="K196" i="5" s="1"/>
  <c r="J195" i="5"/>
  <c r="K195" i="5" s="1"/>
  <c r="K194" i="5"/>
  <c r="J193" i="5"/>
  <c r="K193" i="5" s="1"/>
  <c r="J192" i="5"/>
  <c r="K192" i="5" s="1"/>
  <c r="J191" i="5"/>
  <c r="K191" i="5" s="1"/>
  <c r="J190" i="5"/>
  <c r="K190" i="5" s="1"/>
  <c r="J189" i="5"/>
  <c r="K189" i="5" s="1"/>
  <c r="J188" i="5"/>
  <c r="K188" i="5" s="1"/>
  <c r="J187" i="5"/>
  <c r="K187" i="5" s="1"/>
  <c r="K186" i="5"/>
  <c r="J185" i="5"/>
  <c r="K185" i="5" s="1"/>
  <c r="J184" i="5"/>
  <c r="K184" i="5" s="1"/>
  <c r="J183" i="5"/>
  <c r="K183" i="5" s="1"/>
  <c r="J182" i="5"/>
  <c r="K182" i="5" s="1"/>
  <c r="J181" i="5"/>
  <c r="K181" i="5" s="1"/>
  <c r="J180" i="5"/>
  <c r="K180" i="5" s="1"/>
  <c r="J179" i="5"/>
  <c r="K179" i="5" s="1"/>
  <c r="K178" i="5"/>
  <c r="J177" i="5"/>
  <c r="K177" i="5" s="1"/>
  <c r="J176" i="5"/>
  <c r="K176" i="5" s="1"/>
  <c r="J175" i="5"/>
  <c r="K175" i="5" s="1"/>
  <c r="J174" i="5"/>
  <c r="K174" i="5" s="1"/>
  <c r="J173" i="5"/>
  <c r="K173" i="5" s="1"/>
  <c r="J172" i="5"/>
  <c r="K172" i="5" s="1"/>
  <c r="J171" i="5"/>
  <c r="K171" i="5" s="1"/>
  <c r="K170" i="5"/>
  <c r="J169" i="5"/>
  <c r="K169" i="5" s="1"/>
  <c r="J168" i="5"/>
  <c r="K168" i="5" s="1"/>
  <c r="J167" i="5"/>
  <c r="K167" i="5" s="1"/>
  <c r="J166" i="5"/>
  <c r="K166" i="5" s="1"/>
  <c r="J165" i="5"/>
  <c r="K165" i="5" s="1"/>
  <c r="J164" i="5"/>
  <c r="K164" i="5" s="1"/>
  <c r="J163" i="5"/>
  <c r="K163" i="5" s="1"/>
  <c r="K162" i="5"/>
  <c r="J161" i="5"/>
  <c r="K161" i="5" s="1"/>
  <c r="J160" i="5"/>
  <c r="K160" i="5" s="1"/>
  <c r="J159" i="5"/>
  <c r="K159" i="5" s="1"/>
  <c r="J158" i="5"/>
  <c r="K158" i="5" s="1"/>
  <c r="J157" i="5"/>
  <c r="K157" i="5" s="1"/>
  <c r="J156" i="5"/>
  <c r="K156" i="5" s="1"/>
  <c r="J155" i="5"/>
  <c r="K155" i="5" s="1"/>
  <c r="K154" i="5"/>
  <c r="J153" i="5"/>
  <c r="K153" i="5" s="1"/>
  <c r="J152" i="5"/>
  <c r="K152" i="5" s="1"/>
  <c r="J151" i="5"/>
  <c r="K151" i="5" s="1"/>
  <c r="J150" i="5"/>
  <c r="K150" i="5" s="1"/>
  <c r="J149" i="5"/>
  <c r="K149" i="5" s="1"/>
  <c r="J148" i="5"/>
  <c r="K148" i="5" s="1"/>
  <c r="J147" i="5"/>
  <c r="K147" i="5" s="1"/>
  <c r="K146" i="5"/>
  <c r="J145" i="5"/>
  <c r="K145" i="5" s="1"/>
  <c r="J144" i="5"/>
  <c r="K144" i="5" s="1"/>
  <c r="J143" i="5"/>
  <c r="K143" i="5" s="1"/>
  <c r="J142" i="5"/>
  <c r="K142" i="5" s="1"/>
  <c r="J141" i="5"/>
  <c r="K141" i="5" s="1"/>
  <c r="J140" i="5"/>
  <c r="K140" i="5" s="1"/>
  <c r="J139" i="5"/>
  <c r="K139" i="5" s="1"/>
  <c r="K138" i="5"/>
  <c r="J137" i="5"/>
  <c r="K137" i="5" s="1"/>
  <c r="J136" i="5"/>
  <c r="K136" i="5" s="1"/>
  <c r="J135" i="5"/>
  <c r="K135" i="5" s="1"/>
  <c r="J134" i="5"/>
  <c r="K134" i="5" s="1"/>
  <c r="J133" i="5"/>
  <c r="K133" i="5" s="1"/>
  <c r="J132" i="5"/>
  <c r="K132" i="5" s="1"/>
  <c r="J131" i="5"/>
  <c r="K131" i="5" s="1"/>
  <c r="K130" i="5"/>
  <c r="J129" i="5"/>
  <c r="K129" i="5" s="1"/>
  <c r="J128" i="5"/>
  <c r="K128" i="5" s="1"/>
  <c r="J127" i="5"/>
  <c r="K127" i="5" s="1"/>
  <c r="J126" i="5"/>
  <c r="K126" i="5" s="1"/>
  <c r="J125" i="5"/>
  <c r="K125" i="5" s="1"/>
  <c r="J124" i="5"/>
  <c r="K124" i="5" s="1"/>
  <c r="J123" i="5"/>
  <c r="K123" i="5" s="1"/>
  <c r="K122" i="5"/>
  <c r="J121" i="5"/>
  <c r="K121" i="5" s="1"/>
  <c r="J120" i="5"/>
  <c r="K120" i="5" s="1"/>
  <c r="J119" i="5"/>
  <c r="K119" i="5" s="1"/>
  <c r="J118" i="5"/>
  <c r="K118" i="5" s="1"/>
  <c r="J117" i="5"/>
  <c r="K117" i="5" s="1"/>
  <c r="J116" i="5"/>
  <c r="K116" i="5" s="1"/>
  <c r="J115" i="5"/>
  <c r="K115" i="5" s="1"/>
  <c r="K114" i="5"/>
  <c r="J113" i="5"/>
  <c r="K113" i="5" s="1"/>
  <c r="J112" i="5"/>
  <c r="K112" i="5" s="1"/>
  <c r="J111" i="5"/>
  <c r="K111" i="5" s="1"/>
  <c r="J110" i="5"/>
  <c r="K110" i="5" s="1"/>
  <c r="J109" i="5"/>
  <c r="K109" i="5" s="1"/>
  <c r="J108" i="5"/>
  <c r="K108" i="5" s="1"/>
  <c r="J107" i="5"/>
  <c r="K107" i="5" s="1"/>
  <c r="K106" i="5"/>
  <c r="J105" i="5"/>
  <c r="K105" i="5" s="1"/>
  <c r="J104" i="5"/>
  <c r="K104" i="5" s="1"/>
  <c r="J103" i="5"/>
  <c r="K103" i="5" s="1"/>
  <c r="J102" i="5"/>
  <c r="K102" i="5" s="1"/>
  <c r="J101" i="5"/>
  <c r="K101" i="5" s="1"/>
  <c r="J100" i="5"/>
  <c r="K100" i="5" s="1"/>
  <c r="J99" i="5"/>
  <c r="K99" i="5" s="1"/>
  <c r="K98" i="5"/>
  <c r="J97" i="5"/>
  <c r="K97" i="5" s="1"/>
  <c r="J96" i="5"/>
  <c r="K96" i="5" s="1"/>
  <c r="J95" i="5"/>
  <c r="K95" i="5" s="1"/>
  <c r="J94" i="5"/>
  <c r="K94" i="5" s="1"/>
  <c r="J93" i="5"/>
  <c r="K93" i="5" s="1"/>
  <c r="J92" i="5"/>
  <c r="K92" i="5" s="1"/>
  <c r="J91" i="5"/>
  <c r="K91" i="5" s="1"/>
  <c r="K90" i="5"/>
  <c r="J89" i="5"/>
  <c r="K89" i="5" s="1"/>
  <c r="J88" i="5"/>
  <c r="K88" i="5" s="1"/>
  <c r="J87" i="5"/>
  <c r="K87" i="5" s="1"/>
  <c r="J86" i="5"/>
  <c r="K86" i="5" s="1"/>
  <c r="J85" i="5"/>
  <c r="K85" i="5" s="1"/>
  <c r="J84" i="5"/>
  <c r="K84" i="5" s="1"/>
  <c r="J83" i="5"/>
  <c r="K83" i="5" s="1"/>
  <c r="K82" i="5"/>
  <c r="J81" i="5"/>
  <c r="K81" i="5" s="1"/>
  <c r="J80" i="5"/>
  <c r="K80" i="5" s="1"/>
  <c r="J79" i="5"/>
  <c r="K79" i="5" s="1"/>
  <c r="J78" i="5"/>
  <c r="K78" i="5" s="1"/>
  <c r="J77" i="5"/>
  <c r="K77" i="5" s="1"/>
  <c r="J76" i="5"/>
  <c r="K76" i="5" s="1"/>
  <c r="J75" i="5"/>
  <c r="K75" i="5" s="1"/>
  <c r="K74" i="5"/>
  <c r="J73" i="5"/>
  <c r="K73" i="5" s="1"/>
  <c r="J72" i="5"/>
  <c r="K72" i="5" s="1"/>
  <c r="J71" i="5"/>
  <c r="K71" i="5" s="1"/>
  <c r="J70" i="5"/>
  <c r="K70" i="5" s="1"/>
  <c r="J69" i="5"/>
  <c r="K69" i="5" s="1"/>
  <c r="J68" i="5"/>
  <c r="K68" i="5" s="1"/>
  <c r="J67" i="5"/>
  <c r="K67" i="5" s="1"/>
  <c r="K66" i="5"/>
  <c r="J65" i="5"/>
  <c r="K65" i="5" s="1"/>
  <c r="J64" i="5"/>
  <c r="K64" i="5" s="1"/>
  <c r="J63" i="5"/>
  <c r="K63" i="5" s="1"/>
  <c r="J62" i="5"/>
  <c r="K62" i="5" s="1"/>
  <c r="J61" i="5"/>
  <c r="K61" i="5" s="1"/>
  <c r="J60" i="5"/>
  <c r="K60" i="5" s="1"/>
  <c r="J59" i="5"/>
  <c r="K59" i="5" s="1"/>
  <c r="K58" i="5"/>
  <c r="J57" i="5"/>
  <c r="K57" i="5" s="1"/>
  <c r="J56" i="5"/>
  <c r="K56" i="5" s="1"/>
  <c r="J55" i="5"/>
  <c r="K55" i="5" s="1"/>
  <c r="J54" i="5"/>
  <c r="K54" i="5" s="1"/>
  <c r="J53" i="5"/>
  <c r="K53" i="5" s="1"/>
  <c r="J52" i="5"/>
  <c r="K52" i="5" s="1"/>
  <c r="J51" i="5"/>
  <c r="K51" i="5" s="1"/>
  <c r="K50" i="5"/>
  <c r="J49" i="5"/>
  <c r="K49" i="5" s="1"/>
  <c r="J48" i="5"/>
  <c r="K48" i="5" s="1"/>
  <c r="J47" i="5"/>
  <c r="K47" i="5" s="1"/>
  <c r="J46" i="5"/>
  <c r="K46" i="5" s="1"/>
  <c r="J45" i="5"/>
  <c r="K45" i="5" s="1"/>
  <c r="J44" i="5"/>
  <c r="K44" i="5" s="1"/>
  <c r="J43" i="5"/>
  <c r="K43" i="5" s="1"/>
  <c r="K42" i="5"/>
  <c r="J41" i="5"/>
  <c r="K41" i="5" s="1"/>
  <c r="J40" i="5"/>
  <c r="K40" i="5" s="1"/>
  <c r="J39" i="5"/>
  <c r="K39" i="5" s="1"/>
  <c r="J38" i="5"/>
  <c r="K38" i="5" s="1"/>
  <c r="J37" i="5"/>
  <c r="K37" i="5" s="1"/>
  <c r="J36" i="5"/>
  <c r="K36" i="5" s="1"/>
  <c r="J35" i="5"/>
  <c r="K35" i="5" s="1"/>
  <c r="K34" i="5"/>
  <c r="J33" i="5"/>
  <c r="K33" i="5" s="1"/>
  <c r="J32" i="5"/>
  <c r="K32" i="5" s="1"/>
  <c r="J31" i="5"/>
  <c r="K31" i="5" s="1"/>
  <c r="J30" i="5"/>
  <c r="K30" i="5" s="1"/>
  <c r="J29" i="5"/>
  <c r="K29" i="5" s="1"/>
  <c r="J28" i="5"/>
  <c r="K28" i="5" s="1"/>
  <c r="J27" i="5"/>
  <c r="K27" i="5" s="1"/>
  <c r="K26" i="5"/>
  <c r="J25" i="5"/>
  <c r="K25" i="5" s="1"/>
  <c r="J24" i="5"/>
  <c r="K24" i="5" s="1"/>
  <c r="J23" i="5"/>
  <c r="K23" i="5" s="1"/>
  <c r="J22" i="5"/>
  <c r="K22" i="5" s="1"/>
  <c r="J21" i="5"/>
  <c r="K21" i="5" s="1"/>
  <c r="J20" i="5"/>
  <c r="K20" i="5" s="1"/>
  <c r="J19" i="5"/>
  <c r="K19" i="5" s="1"/>
  <c r="K18" i="5"/>
  <c r="L17" i="5"/>
  <c r="L25" i="5" s="1"/>
  <c r="L33" i="5" s="1"/>
  <c r="L41" i="5" s="1"/>
  <c r="L49" i="5" s="1"/>
  <c r="L57" i="5" s="1"/>
  <c r="L65" i="5" s="1"/>
  <c r="L73" i="5" s="1"/>
  <c r="L81" i="5" s="1"/>
  <c r="L89" i="5" s="1"/>
  <c r="L97" i="5" s="1"/>
  <c r="L105" i="5" s="1"/>
  <c r="L113" i="5" s="1"/>
  <c r="L121" i="5" s="1"/>
  <c r="L129" i="5" s="1"/>
  <c r="L137" i="5" s="1"/>
  <c r="L145" i="5" s="1"/>
  <c r="L153" i="5" s="1"/>
  <c r="L161" i="5" s="1"/>
  <c r="L169" i="5" s="1"/>
  <c r="L177" i="5" s="1"/>
  <c r="L185" i="5" s="1"/>
  <c r="L193" i="5" s="1"/>
  <c r="L201" i="5" s="1"/>
  <c r="L209" i="5" s="1"/>
  <c r="L217" i="5" s="1"/>
  <c r="L225" i="5" s="1"/>
  <c r="L233" i="5" s="1"/>
  <c r="L241" i="5" s="1"/>
  <c r="L249" i="5" s="1"/>
  <c r="L257" i="5" s="1"/>
  <c r="L265" i="5" s="1"/>
  <c r="L273" i="5" s="1"/>
  <c r="L281" i="5" s="1"/>
  <c r="L289" i="5" s="1"/>
  <c r="L297" i="5" s="1"/>
  <c r="L305" i="5" s="1"/>
  <c r="L313" i="5" s="1"/>
  <c r="L321" i="5" s="1"/>
  <c r="L329" i="5" s="1"/>
  <c r="L337" i="5" s="1"/>
  <c r="L345" i="5" s="1"/>
  <c r="L353" i="5" s="1"/>
  <c r="L361" i="5" s="1"/>
  <c r="L369" i="5" s="1"/>
  <c r="L377" i="5" s="1"/>
  <c r="L385" i="5" s="1"/>
  <c r="L393" i="5" s="1"/>
  <c r="L401" i="5" s="1"/>
  <c r="L417" i="5" s="1"/>
  <c r="L425" i="5" s="1"/>
  <c r="J17" i="5"/>
  <c r="K17" i="5" s="1"/>
  <c r="J16" i="5"/>
  <c r="K16" i="5" s="1"/>
  <c r="J15" i="5"/>
  <c r="K15" i="5" s="1"/>
  <c r="J14" i="5"/>
  <c r="K14" i="5" s="1"/>
  <c r="J13" i="5"/>
  <c r="K13" i="5" s="1"/>
  <c r="J12" i="5"/>
  <c r="K12" i="5" s="1"/>
  <c r="J11" i="5"/>
  <c r="K11" i="5" s="1"/>
  <c r="K10" i="5"/>
  <c r="J9" i="5"/>
  <c r="K9" i="5" s="1"/>
  <c r="J8" i="5"/>
  <c r="K8" i="5" s="1"/>
  <c r="J7" i="5"/>
  <c r="K7" i="5" s="1"/>
  <c r="J6" i="5"/>
  <c r="K6" i="5" s="1"/>
  <c r="J5" i="5"/>
  <c r="K5" i="5" s="1"/>
  <c r="J4" i="5"/>
  <c r="J3" i="5"/>
  <c r="K2" i="5"/>
  <c r="J437" i="5" l="1"/>
  <c r="J436" i="5"/>
  <c r="K4" i="5"/>
  <c r="K3" i="5"/>
  <c r="K435" i="5" l="1"/>
  <c r="L435" i="5" s="1"/>
</calcChain>
</file>

<file path=xl/sharedStrings.xml><?xml version="1.0" encoding="utf-8"?>
<sst xmlns="http://schemas.openxmlformats.org/spreadsheetml/2006/main" count="62773" uniqueCount="5432">
  <si>
    <t>Variable</t>
  </si>
  <si>
    <t>Definition</t>
  </si>
  <si>
    <t>Extracted/Calculated</t>
  </si>
  <si>
    <t>Reference_ID</t>
  </si>
  <si>
    <t>ID assigned to each unique scientific paper</t>
  </si>
  <si>
    <t>Data_ID</t>
  </si>
  <si>
    <t>Unique ID assigned to each observation extracted</t>
  </si>
  <si>
    <t>General_response</t>
  </si>
  <si>
    <t>General classification of response type</t>
  </si>
  <si>
    <t>Response</t>
  </si>
  <si>
    <t>Specific_response</t>
  </si>
  <si>
    <t>Specific classification of response type (reported in a paper)</t>
  </si>
  <si>
    <t>Environmental_condition</t>
  </si>
  <si>
    <t>Temperature/Humidity/Precipitation</t>
  </si>
  <si>
    <t>Environmental_metric</t>
  </si>
  <si>
    <t>Details on the measurement of the environmental condition studied</t>
  </si>
  <si>
    <t>General_Disease</t>
  </si>
  <si>
    <t>General classification of disease</t>
  </si>
  <si>
    <t>Disease</t>
  </si>
  <si>
    <t>Specific disease being studied</t>
  </si>
  <si>
    <t>Pathogen</t>
  </si>
  <si>
    <t>Pathogen causing the disease (Bacteria/Virus/Parasite)</t>
  </si>
  <si>
    <t>Transmission</t>
  </si>
  <si>
    <t>Mode of transmission of the pathogen (Z/ZVB/FWB/Env)</t>
  </si>
  <si>
    <t>Transmission_type</t>
  </si>
  <si>
    <t>Type of transmission (HH/HVH)</t>
  </si>
  <si>
    <t>Pathogen_genus</t>
  </si>
  <si>
    <t>Genus of the pathogen</t>
  </si>
  <si>
    <t>vector</t>
  </si>
  <si>
    <t>Vector involved in transmission of the pathogen</t>
  </si>
  <si>
    <t>Principal_reservoir</t>
  </si>
  <si>
    <t>Primary reservoir host of the pathogen</t>
  </si>
  <si>
    <t>Specific_scale</t>
  </si>
  <si>
    <t>Specific numerical scale used in the study</t>
  </si>
  <si>
    <t>General_Stats_Method</t>
  </si>
  <si>
    <t>General statistical method used</t>
  </si>
  <si>
    <t>Statistical_method</t>
  </si>
  <si>
    <t>Specific statistical method used</t>
  </si>
  <si>
    <t>N.value</t>
  </si>
  <si>
    <t>Number of observations used to obtain a statistic.</t>
  </si>
  <si>
    <t>temp_altered</t>
  </si>
  <si>
    <t>Whether temperature was altered in the study</t>
  </si>
  <si>
    <t>Type</t>
  </si>
  <si>
    <t>Type of statistic extracted from the study</t>
  </si>
  <si>
    <t>Linear_Nonlinear</t>
  </si>
  <si>
    <t>Whether the study reported linear or nonlinear inferred effects</t>
  </si>
  <si>
    <t>R.squared</t>
  </si>
  <si>
    <t>R^2 reported in the study</t>
  </si>
  <si>
    <t>Value</t>
  </si>
  <si>
    <t>Value of statistic reported in the study</t>
  </si>
  <si>
    <t>Lower</t>
  </si>
  <si>
    <t>Lowest value of a range (i.e. lower limit of a 95% CI)</t>
  </si>
  <si>
    <t>Upper</t>
  </si>
  <si>
    <t>Highest value of a range (i.e. upper limit of a 95% CI)</t>
  </si>
  <si>
    <t>Error</t>
  </si>
  <si>
    <t>Type of error reproted</t>
  </si>
  <si>
    <t>Std._error</t>
  </si>
  <si>
    <t>Standard error reported</t>
  </si>
  <si>
    <t>P.value_general</t>
  </si>
  <si>
    <t>General p-value reported (&gt; 0.05, &lt;0.05, &lt;0.01 etc)</t>
  </si>
  <si>
    <t>P.value_specific</t>
  </si>
  <si>
    <t>Specific p-value reported in the study</t>
  </si>
  <si>
    <t>Direction</t>
  </si>
  <si>
    <t>Direction of the observed effect (increase/decrease)</t>
  </si>
  <si>
    <t>Direction_statement</t>
  </si>
  <si>
    <t>Section of the scientific paper providing the direction statement</t>
  </si>
  <si>
    <t>DOI</t>
  </si>
  <si>
    <t>Digital Object Identifier for the study</t>
  </si>
  <si>
    <t>Continent</t>
  </si>
  <si>
    <t>Continent studied</t>
  </si>
  <si>
    <t>Country</t>
  </si>
  <si>
    <t>Country studied</t>
  </si>
  <si>
    <t>Location</t>
  </si>
  <si>
    <t>Specific location within the country where the study was conducted</t>
  </si>
  <si>
    <t>Latitude_</t>
  </si>
  <si>
    <t>Latitude of the study location</t>
  </si>
  <si>
    <t>Longitude</t>
  </si>
  <si>
    <t>Longitude of the study location</t>
  </si>
  <si>
    <t>Study_period</t>
  </si>
  <si>
    <t>Period over which the study was conducted</t>
  </si>
  <si>
    <t>Date_published</t>
  </si>
  <si>
    <t>Date the study was published</t>
  </si>
  <si>
    <t>Dummy</t>
  </si>
  <si>
    <t>Dummy variable (1)</t>
  </si>
  <si>
    <t>lag_period_months</t>
  </si>
  <si>
    <t>Lag period in months before observation, how long after the incident was the trend observed.</t>
  </si>
  <si>
    <t>Notes</t>
  </si>
  <si>
    <t>Additional notes or comments about the study</t>
  </si>
  <si>
    <t>Journal</t>
  </si>
  <si>
    <t>Journal where the study was published</t>
  </si>
  <si>
    <t>Journal_5yr_Impact</t>
  </si>
  <si>
    <t>5-year impact factor of the journal</t>
  </si>
  <si>
    <t>es</t>
  </si>
  <si>
    <t>Effect size observed in the study</t>
  </si>
  <si>
    <t>Calculated</t>
  </si>
  <si>
    <t>weight</t>
  </si>
  <si>
    <t xml:space="preserve">Weight assigned to the observation </t>
  </si>
  <si>
    <t>sample.size</t>
  </si>
  <si>
    <t>Sample size of the study</t>
  </si>
  <si>
    <t>se</t>
  </si>
  <si>
    <t>Standard error of the effect size</t>
  </si>
  <si>
    <t>var</t>
  </si>
  <si>
    <t>Variance</t>
  </si>
  <si>
    <t>ci.lo</t>
  </si>
  <si>
    <t>Lower bound of the confidence interval</t>
  </si>
  <si>
    <t>ci.hi</t>
  </si>
  <si>
    <t>Upper bound of the confidence interval</t>
  </si>
  <si>
    <t>measure</t>
  </si>
  <si>
    <t>n_method</t>
  </si>
  <si>
    <t>Method used to calculate N-value if not directly provided.</t>
  </si>
  <si>
    <t>row_unique</t>
  </si>
  <si>
    <t>X</t>
  </si>
  <si>
    <t>Y</t>
  </si>
  <si>
    <t>R1</t>
  </si>
  <si>
    <t>X3</t>
  </si>
  <si>
    <t>Temperature</t>
  </si>
  <si>
    <t>Host abundance</t>
  </si>
  <si>
    <t>Abudance</t>
  </si>
  <si>
    <t>Host number</t>
  </si>
  <si>
    <t>mean</t>
  </si>
  <si>
    <t>Rabies</t>
  </si>
  <si>
    <t>V</t>
  </si>
  <si>
    <t>Z</t>
  </si>
  <si>
    <t>HH</t>
  </si>
  <si>
    <t>Lyssavirus</t>
  </si>
  <si>
    <t>Mammals (multispecies)</t>
  </si>
  <si>
    <t>GL(M)M</t>
  </si>
  <si>
    <t>Poisson regression</t>
  </si>
  <si>
    <t>Correlation coefficient</t>
  </si>
  <si>
    <t>Linear</t>
  </si>
  <si>
    <t>NA</t>
  </si>
  <si>
    <t>95% Confidence</t>
  </si>
  <si>
    <t>&lt;0.01</t>
  </si>
  <si>
    <t>decrease</t>
  </si>
  <si>
    <t>Abstract</t>
  </si>
  <si>
    <t>10.1111/zph.12044</t>
  </si>
  <si>
    <t>North America</t>
  </si>
  <si>
    <t>USA</t>
  </si>
  <si>
    <t>Alaska</t>
  </si>
  <si>
    <t>1980-2010</t>
  </si>
  <si>
    <t>N-value is number of months of study</t>
  </si>
  <si>
    <t>Zoonoses and Public Health</t>
  </si>
  <si>
    <t>g</t>
  </si>
  <si>
    <t>R2</t>
  </si>
  <si>
    <t>X4</t>
  </si>
  <si>
    <t>Precipitation</t>
  </si>
  <si>
    <t>total</t>
  </si>
  <si>
    <t>&lt;0.05</t>
  </si>
  <si>
    <t>R3</t>
  </si>
  <si>
    <t>X10</t>
  </si>
  <si>
    <t>Humidity</t>
  </si>
  <si>
    <t>Human disease incidence</t>
  </si>
  <si>
    <t>Incidence</t>
  </si>
  <si>
    <t>Brucellosis</t>
  </si>
  <si>
    <t>B</t>
  </si>
  <si>
    <t>Brucella</t>
  </si>
  <si>
    <t>Livestock</t>
  </si>
  <si>
    <t>Regression analysis</t>
  </si>
  <si>
    <t>Beta coefficient</t>
  </si>
  <si>
    <t>&gt;0.05</t>
  </si>
  <si>
    <t>increase</t>
  </si>
  <si>
    <t>https://doi.org/10.1016/j.micpath.2019.103858</t>
  </si>
  <si>
    <t>Asia</t>
  </si>
  <si>
    <t>Iran</t>
  </si>
  <si>
    <t>2015-2016</t>
  </si>
  <si>
    <t>Can√¢¬Ä¬ôt access without UCL permission</t>
  </si>
  <si>
    <t>Microbial Pathogenesis</t>
  </si>
  <si>
    <t>R4</t>
  </si>
  <si>
    <t>X8</t>
  </si>
  <si>
    <t>R5</t>
  </si>
  <si>
    <t>X9</t>
  </si>
  <si>
    <t>R6</t>
  </si>
  <si>
    <t>X11</t>
  </si>
  <si>
    <t>Rickettsioses</t>
  </si>
  <si>
    <t>Scrub typhus</t>
  </si>
  <si>
    <t>ZVB</t>
  </si>
  <si>
    <t>HVH</t>
  </si>
  <si>
    <t>Rickettsia</t>
  </si>
  <si>
    <t>Mite</t>
  </si>
  <si>
    <t>Std. error</t>
  </si>
  <si>
    <t>https://doi.org/10.1371/journal.pntd.0009685.g006</t>
  </si>
  <si>
    <t>Laos</t>
  </si>
  <si>
    <t>Vientiane</t>
  </si>
  <si>
    <t>2003-2017</t>
  </si>
  <si>
    <t>N-value is number of months of study, smaller dataset used because environmental metrics directly correlated to sample</t>
  </si>
  <si>
    <t>PLOS neglected tropical diseases</t>
  </si>
  <si>
    <t>R7</t>
  </si>
  <si>
    <t>X12</t>
  </si>
  <si>
    <t>&lt;0.001</t>
  </si>
  <si>
    <t>R8</t>
  </si>
  <si>
    <t>X13</t>
  </si>
  <si>
    <t>mean relative</t>
  </si>
  <si>
    <t>R9</t>
  </si>
  <si>
    <t>X14</t>
  </si>
  <si>
    <t>Murine typhus</t>
  </si>
  <si>
    <t>Flea</t>
  </si>
  <si>
    <t>R10</t>
  </si>
  <si>
    <t>X16</t>
  </si>
  <si>
    <t>R11</t>
  </si>
  <si>
    <t>X17</t>
  </si>
  <si>
    <t>Cases</t>
  </si>
  <si>
    <t>Monthly cases</t>
  </si>
  <si>
    <t>Hantaviral diseases</t>
  </si>
  <si>
    <t>Haemorrhagic fever with renal syndrome</t>
  </si>
  <si>
    <t>Hantavirus</t>
  </si>
  <si>
    <t>Rodents</t>
  </si>
  <si>
    <t>Multivariate poisson regression</t>
  </si>
  <si>
    <t>Relative risk</t>
  </si>
  <si>
    <t>Discussion</t>
  </si>
  <si>
    <t>10.1186/1471-2458-13-347</t>
  </si>
  <si>
    <t>South Korea</t>
  </si>
  <si>
    <t>2001-2010</t>
  </si>
  <si>
    <t>BMC Public Health</t>
  </si>
  <si>
    <t>R12</t>
  </si>
  <si>
    <t>X18</t>
  </si>
  <si>
    <t>cumulative</t>
  </si>
  <si>
    <t>N-value is number of months of study, cumulative = mm/1000</t>
  </si>
  <si>
    <t>R13</t>
  </si>
  <si>
    <t>X19</t>
  </si>
  <si>
    <t>relative</t>
  </si>
  <si>
    <t>N-value is number of months of study, cumulative = mm/100</t>
  </si>
  <si>
    <t>R14</t>
  </si>
  <si>
    <t>X28</t>
  </si>
  <si>
    <t>Correlation</t>
  </si>
  <si>
    <t>Cross-correlation analysis</t>
  </si>
  <si>
    <t>10.1371/journal.pntd.0002615</t>
  </si>
  <si>
    <t>China</t>
  </si>
  <si>
    <t>Chenzhou</t>
  </si>
  <si>
    <t>2006-2010</t>
  </si>
  <si>
    <t>R15</t>
  </si>
  <si>
    <t>X29</t>
  </si>
  <si>
    <t>R16</t>
  </si>
  <si>
    <t>X30</t>
  </si>
  <si>
    <t>R17</t>
  </si>
  <si>
    <t>X39</t>
  </si>
  <si>
    <t>mortality</t>
  </si>
  <si>
    <t>Monthly mean</t>
  </si>
  <si>
    <t>(S)ARIMA</t>
  </si>
  <si>
    <t>Seasonal autoregressive time series models</t>
  </si>
  <si>
    <t>https://doi.org/10.1186/s12917-018-1588-8</t>
  </si>
  <si>
    <t>Costa Rica</t>
  </si>
  <si>
    <t>1985-2016</t>
  </si>
  <si>
    <t>BMC Veterinary Research</t>
  </si>
  <si>
    <t>R18</t>
  </si>
  <si>
    <t>X40</t>
  </si>
  <si>
    <t>Monthly total</t>
  </si>
  <si>
    <t>R19</t>
  </si>
  <si>
    <t>X41</t>
  </si>
  <si>
    <t>Echinococcoses</t>
  </si>
  <si>
    <t>Cystic echinococcosis</t>
  </si>
  <si>
    <t>P</t>
  </si>
  <si>
    <t>Echinocococcus</t>
  </si>
  <si>
    <t>Poisson model</t>
  </si>
  <si>
    <t>y</t>
  </si>
  <si>
    <t>95% Credible</t>
  </si>
  <si>
    <t>https://doi.org/10.1371/journal.pntd.0009498</t>
  </si>
  <si>
    <t>Kyrgyzstan</t>
  </si>
  <si>
    <t>N-value is number of months of study (12)</t>
  </si>
  <si>
    <t>R20</t>
  </si>
  <si>
    <t>X42</t>
  </si>
  <si>
    <t>Annual mean</t>
  </si>
  <si>
    <t>1970-2000</t>
  </si>
  <si>
    <t>N-value is number of years of study</t>
  </si>
  <si>
    <t>R21</t>
  </si>
  <si>
    <t>X43</t>
  </si>
  <si>
    <t>Alveolar echinococcosis</t>
  </si>
  <si>
    <t>R22</t>
  </si>
  <si>
    <t>X44</t>
  </si>
  <si>
    <t>R23</t>
  </si>
  <si>
    <t>X46</t>
  </si>
  <si>
    <t>10.4269/ajtmh.12-0473</t>
  </si>
  <si>
    <t>Heilongjiang</t>
  </si>
  <si>
    <t>2001-2009</t>
  </si>
  <si>
    <t>N-value is the number of months in the study, cases and weather across province are aggregated monthly</t>
  </si>
  <si>
    <t>American Journal of Tropical Medicine and Hygiene</t>
  </si>
  <si>
    <t>R24</t>
  </si>
  <si>
    <t>X47</t>
  </si>
  <si>
    <t>R25</t>
  </si>
  <si>
    <t>X48</t>
  </si>
  <si>
    <t>Monthly relative</t>
  </si>
  <si>
    <t>Seasonal autoregressive integrated moving average models</t>
  </si>
  <si>
    <t>R26</t>
  </si>
  <si>
    <t>X49</t>
  </si>
  <si>
    <t>Monthly maximum</t>
  </si>
  <si>
    <t>10.4269/ajtmh.12-0474</t>
  </si>
  <si>
    <t>R27</t>
  </si>
  <si>
    <t>X73</t>
  </si>
  <si>
    <t>Quarterly maximum</t>
  </si>
  <si>
    <t>Arboviral diseases</t>
  </si>
  <si>
    <t>Japanese encephalitis</t>
  </si>
  <si>
    <t>Flavivirus</t>
  </si>
  <si>
    <t>Mosquito</t>
  </si>
  <si>
    <t>Birds</t>
  </si>
  <si>
    <t>Linear regression</t>
  </si>
  <si>
    <t>10.1007/s10393-013-0849-z</t>
  </si>
  <si>
    <t>India</t>
  </si>
  <si>
    <t>Dibrugarh</t>
  </si>
  <si>
    <t>2008-2010</t>
  </si>
  <si>
    <t>N-value is number of quarters (3 months) in study</t>
  </si>
  <si>
    <t>EcoHealth</t>
  </si>
  <si>
    <t>R28</t>
  </si>
  <si>
    <t>X74</t>
  </si>
  <si>
    <t>Quarterly total</t>
  </si>
  <si>
    <t>R29</t>
  </si>
  <si>
    <t>X75</t>
  </si>
  <si>
    <t>Quarterly mean relative</t>
  </si>
  <si>
    <t>R30</t>
  </si>
  <si>
    <t>X76</t>
  </si>
  <si>
    <t>Annual total</t>
  </si>
  <si>
    <t>Generalised linear model</t>
  </si>
  <si>
    <t>Incidence rate ratio</t>
  </si>
  <si>
    <t>10.1371/journal.pntd.0002260</t>
  </si>
  <si>
    <t>Changsha</t>
  </si>
  <si>
    <t>1991-2010</t>
  </si>
  <si>
    <t>N-value = number of years in study</t>
  </si>
  <si>
    <t>R31</t>
  </si>
  <si>
    <t>X77</t>
  </si>
  <si>
    <t>Annual mean absolute</t>
  </si>
  <si>
    <t>R32</t>
  </si>
  <si>
    <t>X78</t>
  </si>
  <si>
    <t>Host infection</t>
  </si>
  <si>
    <t>Seroprevalence</t>
  </si>
  <si>
    <t>Prevalence in host</t>
  </si>
  <si>
    <t>Monthly anomaly</t>
  </si>
  <si>
    <t>Avian influenza</t>
  </si>
  <si>
    <t>Avian Influenza</t>
  </si>
  <si>
    <t>Alphainfluenzavirus</t>
  </si>
  <si>
    <t>Odds ratio</t>
  </si>
  <si>
    <t>10.1186/s13567-016-0308-2</t>
  </si>
  <si>
    <t>Oceania</t>
  </si>
  <si>
    <t>Australia</t>
  </si>
  <si>
    <t>Melbourne</t>
  </si>
  <si>
    <t>2006-2012</t>
  </si>
  <si>
    <t>N-value is number of months of study, Anomaly means deviation from average value between 1961-1990</t>
  </si>
  <si>
    <t>Veterinary Research</t>
  </si>
  <si>
    <t>R33</t>
  </si>
  <si>
    <t>X79</t>
  </si>
  <si>
    <t>R34</t>
  </si>
  <si>
    <t>X80</t>
  </si>
  <si>
    <t>Victoria</t>
  </si>
  <si>
    <t>R35</t>
  </si>
  <si>
    <t>X81</t>
  </si>
  <si>
    <t>R36</t>
  </si>
  <si>
    <t>X82</t>
  </si>
  <si>
    <t>South East</t>
  </si>
  <si>
    <t>R37</t>
  </si>
  <si>
    <t>X83</t>
  </si>
  <si>
    <t>R38</t>
  </si>
  <si>
    <t>X84</t>
  </si>
  <si>
    <t>Murray-Darling Basin</t>
  </si>
  <si>
    <t>R39</t>
  </si>
  <si>
    <t>X85</t>
  </si>
  <si>
    <t>R40</t>
  </si>
  <si>
    <t>X87</t>
  </si>
  <si>
    <t>Sin Nombre Virus</t>
  </si>
  <si>
    <t>10.1086/659632</t>
  </si>
  <si>
    <t>Califronian channel islands</t>
  </si>
  <si>
    <t>N-value derived from the fact datasets from 8 islands were used and no individual case number is cited</t>
  </si>
  <si>
    <t>The American Naturalist</t>
  </si>
  <si>
    <t>R41</t>
  </si>
  <si>
    <t>X88</t>
  </si>
  <si>
    <t>10.1371/journal.pntd.0003530</t>
  </si>
  <si>
    <t>XI'an</t>
  </si>
  <si>
    <t>2005-2012</t>
  </si>
  <si>
    <t>N-value is number of months in study</t>
  </si>
  <si>
    <t>R42</t>
  </si>
  <si>
    <t>X89</t>
  </si>
  <si>
    <t>R43</t>
  </si>
  <si>
    <t>X93</t>
  </si>
  <si>
    <t>Abundance</t>
  </si>
  <si>
    <t>Prevalence of host</t>
  </si>
  <si>
    <t>Simple correlation</t>
  </si>
  <si>
    <t>https://pubmed.ncbi.nlm.nih.gov/17195995/#:~:text=Climatic%20conditions%2C%20including%20low%20mean,multilocularis%20distribution.</t>
  </si>
  <si>
    <t>Europe</t>
  </si>
  <si>
    <t>Slovakia</t>
  </si>
  <si>
    <t>2000-2004</t>
  </si>
  <si>
    <t>Annals of Agricultural and Environmental Medicine</t>
  </si>
  <si>
    <t>R44</t>
  </si>
  <si>
    <t>X94</t>
  </si>
  <si>
    <t>Prevalence</t>
  </si>
  <si>
    <t>R45</t>
  </si>
  <si>
    <t>X95</t>
  </si>
  <si>
    <t>Infection intensity</t>
  </si>
  <si>
    <t>Results</t>
  </si>
  <si>
    <t>R46</t>
  </si>
  <si>
    <t>X96</t>
  </si>
  <si>
    <t>R47</t>
  </si>
  <si>
    <t>X100</t>
  </si>
  <si>
    <t>Human outbreak occurrence</t>
  </si>
  <si>
    <t>Spillover event</t>
  </si>
  <si>
    <t>Henipaviral diseases</t>
  </si>
  <si>
    <t>Nipah virus</t>
  </si>
  <si>
    <t>Henipavirus</t>
  </si>
  <si>
    <t>Bats</t>
  </si>
  <si>
    <t>Logistic regression</t>
  </si>
  <si>
    <t>https://doi.org/10.3390/v14051100</t>
  </si>
  <si>
    <t>Bangladesh</t>
  </si>
  <si>
    <t>1990-2020</t>
  </si>
  <si>
    <t>N-value taken from figure 2</t>
  </si>
  <si>
    <t>MDPI Viruses</t>
  </si>
  <si>
    <t>R48</t>
  </si>
  <si>
    <t>X98</t>
  </si>
  <si>
    <t>Hendra virus</t>
  </si>
  <si>
    <t>N-value taken from figure 3</t>
  </si>
  <si>
    <t>R49</t>
  </si>
  <si>
    <t>X99</t>
  </si>
  <si>
    <t>R50</t>
  </si>
  <si>
    <t>X101</t>
  </si>
  <si>
    <t>November rain</t>
  </si>
  <si>
    <t>Puumala virus</t>
  </si>
  <si>
    <t>https://doi.org/10.1007/s13280-021-01594-y</t>
  </si>
  <si>
    <t>Sweden</t>
  </si>
  <si>
    <t>Vasterbotten</t>
  </si>
  <si>
    <t>1980-1986, 2003-2013</t>
  </si>
  <si>
    <t>N-value is the number of years of study</t>
  </si>
  <si>
    <t>Ambio: A Journal of Environment and Society</t>
  </si>
  <si>
    <t>R51</t>
  </si>
  <si>
    <t>X102</t>
  </si>
  <si>
    <t>Abundance of host</t>
  </si>
  <si>
    <t>Rift valley fever</t>
  </si>
  <si>
    <t>Phlebovirus</t>
  </si>
  <si>
    <t>Negative binomial regression</t>
  </si>
  <si>
    <t>10.3389/fvets.2021.730424</t>
  </si>
  <si>
    <t>Africa</t>
  </si>
  <si>
    <t>South Africa</t>
  </si>
  <si>
    <t>Free State</t>
  </si>
  <si>
    <t>2014-2019</t>
  </si>
  <si>
    <t>N-value = number of months of study</t>
  </si>
  <si>
    <t>Frontiers in veterinary science</t>
  </si>
  <si>
    <t>R52</t>
  </si>
  <si>
    <t>X103</t>
  </si>
  <si>
    <t>R53</t>
  </si>
  <si>
    <t>X114</t>
  </si>
  <si>
    <t>Outbreak magnitude</t>
  </si>
  <si>
    <t>Plague</t>
  </si>
  <si>
    <t>Yersinia</t>
  </si>
  <si>
    <t>http://dx.doi.org/10.1098/rspb.2020.0538</t>
  </si>
  <si>
    <t>1898-1949</t>
  </si>
  <si>
    <t>N-value is number of climatic records, Measured as Fahrenheit</t>
  </si>
  <si>
    <t>Proceedings of the Royal Society B: Biological sciences</t>
  </si>
  <si>
    <t>R54</t>
  </si>
  <si>
    <t>X115</t>
  </si>
  <si>
    <t>N-value is number  of climatic records, Measured as Inches</t>
  </si>
  <si>
    <t>R55</t>
  </si>
  <si>
    <t>X116</t>
  </si>
  <si>
    <t>N-value is number of climatic records, Fahrenheit</t>
  </si>
  <si>
    <t>R56</t>
  </si>
  <si>
    <t>X120</t>
  </si>
  <si>
    <t>MERS</t>
  </si>
  <si>
    <t>MERS-CoV</t>
  </si>
  <si>
    <t>Betacoronavirus</t>
  </si>
  <si>
    <t>https://doi.org/10.1016/j.jiph.2019.11.011</t>
  </si>
  <si>
    <t>Saudi Arabia</t>
  </si>
  <si>
    <t>Riyadh</t>
  </si>
  <si>
    <t>2012-2018</t>
  </si>
  <si>
    <t>Journal of Infection and Public Health</t>
  </si>
  <si>
    <t>R57</t>
  </si>
  <si>
    <t>X121</t>
  </si>
  <si>
    <t>R58</t>
  </si>
  <si>
    <t>X134</t>
  </si>
  <si>
    <t>Human case locations</t>
  </si>
  <si>
    <t>Multivariable logitstic regression</t>
  </si>
  <si>
    <t>&lt;0.0001</t>
  </si>
  <si>
    <t>10.4269/ajtmh.2012.11-0569</t>
  </si>
  <si>
    <t>Uganda</t>
  </si>
  <si>
    <t>West nile region</t>
  </si>
  <si>
    <t>1999-2008</t>
  </si>
  <si>
    <t>October (rainiest), N-value is number of months of study</t>
  </si>
  <si>
    <t>R59</t>
  </si>
  <si>
    <t>X135</t>
  </si>
  <si>
    <t>February (driest), N-value is number of months of study</t>
  </si>
  <si>
    <t>R60</t>
  </si>
  <si>
    <t>X136</t>
  </si>
  <si>
    <t>Time-series poisson regression</t>
  </si>
  <si>
    <t>10.1289/ehp.0901504</t>
  </si>
  <si>
    <t>Elunchun</t>
  </si>
  <si>
    <t>1997-2007</t>
  </si>
  <si>
    <t>Environmental Health Perspectives</t>
  </si>
  <si>
    <t>R61</t>
  </si>
  <si>
    <t>X137</t>
  </si>
  <si>
    <t>R62</t>
  </si>
  <si>
    <t>X138</t>
  </si>
  <si>
    <t>Monthly mean relative</t>
  </si>
  <si>
    <t>R63</t>
  </si>
  <si>
    <t>X139</t>
  </si>
  <si>
    <t>Molidawahaner</t>
  </si>
  <si>
    <t>R64</t>
  </si>
  <si>
    <t>X140</t>
  </si>
  <si>
    <t>R65</t>
  </si>
  <si>
    <t>X141</t>
  </si>
  <si>
    <t>R66</t>
  </si>
  <si>
    <t>X142</t>
  </si>
  <si>
    <t>Monthly Incidence</t>
  </si>
  <si>
    <t>Monthly mean minimum</t>
  </si>
  <si>
    <t>Multiple linear regression</t>
  </si>
  <si>
    <t>10.1089/153036603768395807</t>
  </si>
  <si>
    <t>Jieshou</t>
  </si>
  <si>
    <t>1980-1996</t>
  </si>
  <si>
    <t>Crude n-value calculated as the average Incidence of study period multiplied by the population in 1996</t>
  </si>
  <si>
    <t>Mary Ann Liebert: vector-borne and zoonotic diseases</t>
  </si>
  <si>
    <t>R67</t>
  </si>
  <si>
    <t>X143</t>
  </si>
  <si>
    <t>Crude n-value calculated as the average Incidence of study period multiplied by the population in 1997</t>
  </si>
  <si>
    <t>R68</t>
  </si>
  <si>
    <t>X144</t>
  </si>
  <si>
    <t>Leptospirosis</t>
  </si>
  <si>
    <t>Leptospira</t>
  </si>
  <si>
    <t>https://doi.org/10.1016/j.envres.2019.06.004</t>
  </si>
  <si>
    <t>Mengla</t>
  </si>
  <si>
    <t>2006-2016</t>
  </si>
  <si>
    <t>R69</t>
  </si>
  <si>
    <t>X145</t>
  </si>
  <si>
    <t>R70</t>
  </si>
  <si>
    <t>X146</t>
  </si>
  <si>
    <t>Yilong</t>
  </si>
  <si>
    <t>R71</t>
  </si>
  <si>
    <t>X147</t>
  </si>
  <si>
    <t>R72</t>
  </si>
  <si>
    <t>X148</t>
  </si>
  <si>
    <t>Fecal-oral bacteria/parasites</t>
  </si>
  <si>
    <t>Salmonellosis</t>
  </si>
  <si>
    <t>FWB</t>
  </si>
  <si>
    <t>Salmonella</t>
  </si>
  <si>
    <t>Mammals/birds</t>
  </si>
  <si>
    <t>Seasonal ARIMA</t>
  </si>
  <si>
    <t>10.1371/journal.pone.0083484</t>
  </si>
  <si>
    <t>New Zealand</t>
  </si>
  <si>
    <t>1997-2008</t>
  </si>
  <si>
    <t>N-value is the number of months in the study period (cases were aggregated monthly)</t>
  </si>
  <si>
    <t>PLOS One</t>
  </si>
  <si>
    <t>R73</t>
  </si>
  <si>
    <t>X149</t>
  </si>
  <si>
    <t>Cryptosporidiosis</t>
  </si>
  <si>
    <t>Cryptosporidium</t>
  </si>
  <si>
    <t>R74</t>
  </si>
  <si>
    <t>X152</t>
  </si>
  <si>
    <t>Campylobacteriosis</t>
  </si>
  <si>
    <t>Campylobacter</t>
  </si>
  <si>
    <t>R75</t>
  </si>
  <si>
    <t>X153</t>
  </si>
  <si>
    <t>Tick-borne encephalitis</t>
  </si>
  <si>
    <t>Tick</t>
  </si>
  <si>
    <t>Spearman rank correlation</t>
  </si>
  <si>
    <t>10.3201/eid1603.081364</t>
  </si>
  <si>
    <t>1961-2004</t>
  </si>
  <si>
    <t>Emerging Infectious Diseases</t>
  </si>
  <si>
    <t>R76</t>
  </si>
  <si>
    <t>X154</t>
  </si>
  <si>
    <t>Host population extinctio</t>
  </si>
  <si>
    <t>summer mean</t>
  </si>
  <si>
    <t>10.1890/10-1946.1</t>
  </si>
  <si>
    <t>Colorado</t>
  </si>
  <si>
    <t>1981-2005</t>
  </si>
  <si>
    <t>Ecological Applications</t>
  </si>
  <si>
    <t>R77</t>
  </si>
  <si>
    <t>X155</t>
  </si>
  <si>
    <t>https://doi.org/10.24321/0019.5138.201729</t>
  </si>
  <si>
    <t>Bihar state</t>
  </si>
  <si>
    <t>2009-2014</t>
  </si>
  <si>
    <t>n-value calculated from fig 2 observed cases</t>
  </si>
  <si>
    <t>Journal of Communicable Diseases</t>
  </si>
  <si>
    <t>R78</t>
  </si>
  <si>
    <t>X156</t>
  </si>
  <si>
    <t>R79</t>
  </si>
  <si>
    <t>X157</t>
  </si>
  <si>
    <t>R80</t>
  </si>
  <si>
    <t>X158</t>
  </si>
  <si>
    <t>Annual Incidence</t>
  </si>
  <si>
    <t>Autumn mean minimum</t>
  </si>
  <si>
    <t>https://doi.org/10.1093/ije/31.1.189</t>
  </si>
  <si>
    <t>Yinshang</t>
  </si>
  <si>
    <t>N-value - number of meteorological stations (1) * number of years in study (16)</t>
  </si>
  <si>
    <t>International Journal of Epidemiology</t>
  </si>
  <si>
    <t>R81</t>
  </si>
  <si>
    <t>X159</t>
  </si>
  <si>
    <t>Autumn total</t>
  </si>
  <si>
    <t>R82</t>
  </si>
  <si>
    <t>X160</t>
  </si>
  <si>
    <t>R83</t>
  </si>
  <si>
    <t>X161</t>
  </si>
  <si>
    <t>Daily mean</t>
  </si>
  <si>
    <t>10.1007/s00436-008-1061-x</t>
  </si>
  <si>
    <t>Czech Republic</t>
  </si>
  <si>
    <t>1994-2004</t>
  </si>
  <si>
    <t>N-value = number of stations (86) * number of weeks in year (52)</t>
  </si>
  <si>
    <t>Parasitology Research</t>
  </si>
  <si>
    <t>R84</t>
  </si>
  <si>
    <t>X162</t>
  </si>
  <si>
    <t>daily total</t>
  </si>
  <si>
    <t>R85</t>
  </si>
  <si>
    <t>X163</t>
  </si>
  <si>
    <t>R86</t>
  </si>
  <si>
    <t>X168</t>
  </si>
  <si>
    <t>seasonal mean</t>
  </si>
  <si>
    <t>Crimean congo haemorrhagic fever</t>
  </si>
  <si>
    <t>Orthonairovirus</t>
  </si>
  <si>
    <t>10.3855/jidc.4020</t>
  </si>
  <si>
    <t>Sistan-va-Baluchistan</t>
  </si>
  <si>
    <t>2000-2012</t>
  </si>
  <si>
    <t>Journal of Infection in Developing Countries</t>
  </si>
  <si>
    <t>R87</t>
  </si>
  <si>
    <t>X169</t>
  </si>
  <si>
    <t>seasonal total</t>
  </si>
  <si>
    <t>R88</t>
  </si>
  <si>
    <t>X170</t>
  </si>
  <si>
    <t>seasonal mean relative</t>
  </si>
  <si>
    <t>R89</t>
  </si>
  <si>
    <t>X171</t>
  </si>
  <si>
    <t>Univariate analysis</t>
  </si>
  <si>
    <t>https://doi.org/10.1371/journal.pntd.0009029</t>
  </si>
  <si>
    <t>France</t>
  </si>
  <si>
    <t>Reunion island</t>
  </si>
  <si>
    <t>2012-2013</t>
  </si>
  <si>
    <t>R90</t>
  </si>
  <si>
    <t>X172</t>
  </si>
  <si>
    <t>Annual median</t>
  </si>
  <si>
    <t>R91</t>
  </si>
  <si>
    <t>X173</t>
  </si>
  <si>
    <t>Occurrence</t>
  </si>
  <si>
    <t>Weekly maximum</t>
  </si>
  <si>
    <t>Arenaviral diseases</t>
  </si>
  <si>
    <t>Lassa fever</t>
  </si>
  <si>
    <t>Arenaviridae</t>
  </si>
  <si>
    <t>Pearson correlation</t>
  </si>
  <si>
    <t>10.9734/IJTDH/2021/v42i2330562</t>
  </si>
  <si>
    <t>Nigeria</t>
  </si>
  <si>
    <t>Northern</t>
  </si>
  <si>
    <t>2016-2020</t>
  </si>
  <si>
    <t>N-value is number of weeks of study, Adamawa, Bauchi, Jigawa, Borno, Kaduna, Katsina, Kano, Kebbi, Sokoto, Taraba, Yobe, Zamfara and Gombe</t>
  </si>
  <si>
    <t>International Journal of Tropical Disease &amp; Health</t>
  </si>
  <si>
    <t>R92</t>
  </si>
  <si>
    <t>X174</t>
  </si>
  <si>
    <t>Weekly total</t>
  </si>
  <si>
    <t>R93</t>
  </si>
  <si>
    <t>X175</t>
  </si>
  <si>
    <t>Weekly mean relative</t>
  </si>
  <si>
    <t>R94</t>
  </si>
  <si>
    <t>X176</t>
  </si>
  <si>
    <t>https://doi.org/10.1016/j.actatropica.2020.105654</t>
  </si>
  <si>
    <t>Germany</t>
  </si>
  <si>
    <t>1992-2018</t>
  </si>
  <si>
    <t>Acta Tropica</t>
  </si>
  <si>
    <t>R95</t>
  </si>
  <si>
    <t>X177</t>
  </si>
  <si>
    <t>Annual height</t>
  </si>
  <si>
    <t>R96</t>
  </si>
  <si>
    <t>X184</t>
  </si>
  <si>
    <t>https://doi.org/10.1016/j.onehlt.2022.100449</t>
  </si>
  <si>
    <t>Inner mongolia</t>
  </si>
  <si>
    <t>2005-2017</t>
  </si>
  <si>
    <t>One Health</t>
  </si>
  <si>
    <t>R97</t>
  </si>
  <si>
    <t>X185</t>
  </si>
  <si>
    <t>R98</t>
  </si>
  <si>
    <t>X186</t>
  </si>
  <si>
    <t>R99</t>
  </si>
  <si>
    <t>X187</t>
  </si>
  <si>
    <t>mean Monthly maximum</t>
  </si>
  <si>
    <t>Z-score</t>
  </si>
  <si>
    <t>10.4081/gh.2016.377</t>
  </si>
  <si>
    <t>Kenya</t>
  </si>
  <si>
    <t>Garissa county</t>
  </si>
  <si>
    <t>1981-2009</t>
  </si>
  <si>
    <t>Geospatial Health</t>
  </si>
  <si>
    <t>R100</t>
  </si>
  <si>
    <t>X188</t>
  </si>
  <si>
    <t>mean Monthly total</t>
  </si>
  <si>
    <t>R101</t>
  </si>
  <si>
    <t>X189</t>
  </si>
  <si>
    <t>mean Monthly relative</t>
  </si>
  <si>
    <t>N-value is number of months of study, 12am</t>
  </si>
  <si>
    <t>R102</t>
  </si>
  <si>
    <t>X190</t>
  </si>
  <si>
    <t>mean Monthly minimum</t>
  </si>
  <si>
    <t>Thika county</t>
  </si>
  <si>
    <t>R103</t>
  </si>
  <si>
    <t>X191</t>
  </si>
  <si>
    <t>R104</t>
  </si>
  <si>
    <t>X192</t>
  </si>
  <si>
    <t>R105</t>
  </si>
  <si>
    <t>X193</t>
  </si>
  <si>
    <t>Kwale county</t>
  </si>
  <si>
    <t>R106</t>
  </si>
  <si>
    <t>X194</t>
  </si>
  <si>
    <t>R107</t>
  </si>
  <si>
    <t>X195</t>
  </si>
  <si>
    <t>N-value is number of months of study, 6am</t>
  </si>
  <si>
    <t>R108</t>
  </si>
  <si>
    <t>X196</t>
  </si>
  <si>
    <t>Generalised linear regression</t>
  </si>
  <si>
    <t>10.1111/zph.12848</t>
  </si>
  <si>
    <t>Canada</t>
  </si>
  <si>
    <t>Nunavut-Northwest</t>
  </si>
  <si>
    <t>1971-2008</t>
  </si>
  <si>
    <t>Passive surveillance</t>
  </si>
  <si>
    <t>R109</t>
  </si>
  <si>
    <t>X197</t>
  </si>
  <si>
    <t>Passive surveillance, precipitation measured as cm</t>
  </si>
  <si>
    <t>R110</t>
  </si>
  <si>
    <t>X221</t>
  </si>
  <si>
    <t>Weekly cases</t>
  </si>
  <si>
    <t>Weekly mean</t>
  </si>
  <si>
    <t>10.1017/S095026881600203X</t>
  </si>
  <si>
    <t>Philippines</t>
  </si>
  <si>
    <t>Manila</t>
  </si>
  <si>
    <t>2013-2014</t>
  </si>
  <si>
    <t>N-value is number of weeks of study</t>
  </si>
  <si>
    <t>Epidemiology and Infection</t>
  </si>
  <si>
    <t>R111</t>
  </si>
  <si>
    <t>X222</t>
  </si>
  <si>
    <t>R112</t>
  </si>
  <si>
    <t>X223</t>
  </si>
  <si>
    <t>Weekly mean total</t>
  </si>
  <si>
    <t>R113</t>
  </si>
  <si>
    <t>X224</t>
  </si>
  <si>
    <t>10.1371/journal.pone.0133218</t>
  </si>
  <si>
    <t>Chongqing</t>
  </si>
  <si>
    <t>R114</t>
  </si>
  <si>
    <t>X225</t>
  </si>
  <si>
    <t>R115</t>
  </si>
  <si>
    <t>X226</t>
  </si>
  <si>
    <t>http://dx.doi.org/10.1097/MD.0000000000014640</t>
  </si>
  <si>
    <t>Changchun</t>
  </si>
  <si>
    <t>2013-2017</t>
  </si>
  <si>
    <t>Medicine</t>
  </si>
  <si>
    <t>R116</t>
  </si>
  <si>
    <t>X227</t>
  </si>
  <si>
    <t>Momthly total</t>
  </si>
  <si>
    <t>R117</t>
  </si>
  <si>
    <t>X228</t>
  </si>
  <si>
    <t>Momthly mean relative</t>
  </si>
  <si>
    <t>R118</t>
  </si>
  <si>
    <t>X229</t>
  </si>
  <si>
    <t>https://doi.org/10.1017/S0022149X20000553</t>
  </si>
  <si>
    <t>Khuzestan, Fars, Beshehr, Kohgiluyeh, Boyerahmad</t>
  </si>
  <si>
    <t>2016-2018</t>
  </si>
  <si>
    <t>Journal of Helminthology</t>
  </si>
  <si>
    <t>R119</t>
  </si>
  <si>
    <t>X230</t>
  </si>
  <si>
    <t>R120</t>
  </si>
  <si>
    <t>X231</t>
  </si>
  <si>
    <t>R121</t>
  </si>
  <si>
    <t>X232</t>
  </si>
  <si>
    <t>Hantaviruses</t>
  </si>
  <si>
    <t>Univariate logistic regression</t>
  </si>
  <si>
    <t>10.4269/ajtmh.15-0486</t>
  </si>
  <si>
    <t>Hunan</t>
  </si>
  <si>
    <t>2007-2010</t>
  </si>
  <si>
    <t>17-18,  N-value is number of sample sites used(27)*number of years, 3084 was number of individuals</t>
  </si>
  <si>
    <t>R122</t>
  </si>
  <si>
    <t>X234</t>
  </si>
  <si>
    <t>&lt;1200mm, N-value is number of sample sites used (27)*number of years, 3084 was number of individuals</t>
  </si>
  <si>
    <t>R123</t>
  </si>
  <si>
    <t>X235</t>
  </si>
  <si>
    <t>1200-1400mm, N-value is number of sample sites used(27)*number of years, 3084 was number of individuals</t>
  </si>
  <si>
    <t>R124</t>
  </si>
  <si>
    <t>X237</t>
  </si>
  <si>
    <t>https://doi.org/10.1007/s00484-020-02028-2</t>
  </si>
  <si>
    <t>South America</t>
  </si>
  <si>
    <t>Colombia</t>
  </si>
  <si>
    <t>2007-2016</t>
  </si>
  <si>
    <t>N-value is number of regions (30)*number of weeks in study (517)</t>
  </si>
  <si>
    <t>International Journal of Biometeorology</t>
  </si>
  <si>
    <t>R125</t>
  </si>
  <si>
    <t>X238</t>
  </si>
  <si>
    <t>R126</t>
  </si>
  <si>
    <t>X239</t>
  </si>
  <si>
    <t>Time-series adjusted negative binomial</t>
  </si>
  <si>
    <t>10.1017/S0950268813003208</t>
  </si>
  <si>
    <t>Laiwu</t>
  </si>
  <si>
    <t>R127</t>
  </si>
  <si>
    <t>X240</t>
  </si>
  <si>
    <t>R128</t>
  </si>
  <si>
    <t>X241</t>
  </si>
  <si>
    <t>R129</t>
  </si>
  <si>
    <t>X244</t>
  </si>
  <si>
    <t>Host prevalence</t>
  </si>
  <si>
    <t>Seasonal mean</t>
  </si>
  <si>
    <t>10.1089/vbz.2007.0160</t>
  </si>
  <si>
    <t>Belgium</t>
  </si>
  <si>
    <t>Flanders</t>
  </si>
  <si>
    <t>Can't access, Winter</t>
  </si>
  <si>
    <t>R130</t>
  </si>
  <si>
    <t>X245</t>
  </si>
  <si>
    <t>Can't access, Summer</t>
  </si>
  <si>
    <t>R131</t>
  </si>
  <si>
    <t>X246</t>
  </si>
  <si>
    <t>Seasonal total</t>
  </si>
  <si>
    <t>Can't access, Spring</t>
  </si>
  <si>
    <t>R132</t>
  </si>
  <si>
    <t>X247</t>
  </si>
  <si>
    <t>Univariate bayesian regression</t>
  </si>
  <si>
    <t>Risk ratio</t>
  </si>
  <si>
    <t>10.1017/S0950268810002062</t>
  </si>
  <si>
    <t>Franche-Comte</t>
  </si>
  <si>
    <t>R133</t>
  </si>
  <si>
    <t>X248</t>
  </si>
  <si>
    <t>N-value is number of months of study, Ratio was for every 10mm of rain</t>
  </si>
  <si>
    <t>R134</t>
  </si>
  <si>
    <t>X254</t>
  </si>
  <si>
    <t>Minimum total</t>
  </si>
  <si>
    <t>10.1590/0102-311XER118417</t>
  </si>
  <si>
    <t>Ratio was for every 100mm of rainfall</t>
  </si>
  <si>
    <t>Cad. sa√É¬∫de p√É¬∫blica</t>
  </si>
  <si>
    <t>R135</t>
  </si>
  <si>
    <t>X255</t>
  </si>
  <si>
    <t>Virus prevalence</t>
  </si>
  <si>
    <t>Seasonal maximum</t>
  </si>
  <si>
    <t>10.1186/1476-072X-6-55</t>
  </si>
  <si>
    <t>N-value is number of years of study, previous winter</t>
  </si>
  <si>
    <t>R136</t>
  </si>
  <si>
    <t>X256</t>
  </si>
  <si>
    <t>N-value is number of years of study, previous autumn</t>
  </si>
  <si>
    <t>R137</t>
  </si>
  <si>
    <t>X257</t>
  </si>
  <si>
    <t>R138</t>
  </si>
  <si>
    <t>X258</t>
  </si>
  <si>
    <t>N-value is number of years of study,previous spring</t>
  </si>
  <si>
    <t>R139</t>
  </si>
  <si>
    <t>X259</t>
  </si>
  <si>
    <t>Zero-inflated negative binomial model</t>
  </si>
  <si>
    <t>10.1186/1471-2458-12-1116</t>
  </si>
  <si>
    <t>Bulgaria</t>
  </si>
  <si>
    <t>1997-2009</t>
  </si>
  <si>
    <t>R140</t>
  </si>
  <si>
    <t>X260</t>
  </si>
  <si>
    <t>Mpox</t>
  </si>
  <si>
    <t>Monkeypox</t>
  </si>
  <si>
    <t>Orthopoxvirus√Ç¬†</t>
  </si>
  <si>
    <t>ST</t>
  </si>
  <si>
    <t>Bayesian hierarchal models</t>
  </si>
  <si>
    <t>https://doi.org/10.1007/s10393-022-01610-x</t>
  </si>
  <si>
    <t>Democratic Republic of the Congo</t>
  </si>
  <si>
    <t>2000-2015</t>
  </si>
  <si>
    <t>N-value is the number of health zones (515) * Number of years in study period</t>
  </si>
  <si>
    <t>R141</t>
  </si>
  <si>
    <t>X261</t>
  </si>
  <si>
    <t>Univariate poisson regression</t>
  </si>
  <si>
    <t>no change</t>
  </si>
  <si>
    <t>https://doi.org/10.1186/s12879-021-06857-3</t>
  </si>
  <si>
    <t>Guizhou</t>
  </si>
  <si>
    <t>2004-2016</t>
  </si>
  <si>
    <t>N-value is number of cases are worldclim raster covers all cases</t>
  </si>
  <si>
    <t>BMC Infectious Diseases</t>
  </si>
  <si>
    <t>R142</t>
  </si>
  <si>
    <t>X262</t>
  </si>
  <si>
    <t>N-value is number of years of study, Categorical variable with classifications occurring every 10mm</t>
  </si>
  <si>
    <t>R143</t>
  </si>
  <si>
    <t>X263</t>
  </si>
  <si>
    <t>Daily total</t>
  </si>
  <si>
    <t>Mycoses</t>
  </si>
  <si>
    <t>Talaromycosis</t>
  </si>
  <si>
    <t>Env</t>
  </si>
  <si>
    <t>Talaromyces</t>
  </si>
  <si>
    <t>Environment</t>
  </si>
  <si>
    <t>Univariate regression</t>
  </si>
  <si>
    <t>10.1093/cid/cit058</t>
  </si>
  <si>
    <t>Vietnam</t>
  </si>
  <si>
    <t>Ho Chi Minh City</t>
  </si>
  <si>
    <t>2004-2010</t>
  </si>
  <si>
    <t>Clinical Infectious Diseases</t>
  </si>
  <si>
    <t>R144</t>
  </si>
  <si>
    <t>X264</t>
  </si>
  <si>
    <t>R145</t>
  </si>
  <si>
    <t>X268</t>
  </si>
  <si>
    <t>https://doi.org/10.1186/s12889-020-09638-w</t>
  </si>
  <si>
    <t>Fars</t>
  </si>
  <si>
    <t>2004-2014</t>
  </si>
  <si>
    <t>R146</t>
  </si>
  <si>
    <t>X269</t>
  </si>
  <si>
    <t>R147</t>
  </si>
  <si>
    <t>X270</t>
  </si>
  <si>
    <t>R148</t>
  </si>
  <si>
    <t>X271</t>
  </si>
  <si>
    <t>DLNM</t>
  </si>
  <si>
    <t>Autoregressive distributed lag time-series regression</t>
  </si>
  <si>
    <t>10.1186/1471-2334-13-547</t>
  </si>
  <si>
    <t>2004-2009</t>
  </si>
  <si>
    <t xml:space="preserve">N-value = number of weather stations (130) / number of regions (4) * months in study period (84), no distribution of weather stations available </t>
  </si>
  <si>
    <t>R149</t>
  </si>
  <si>
    <t>X272</t>
  </si>
  <si>
    <t>R150</t>
  </si>
  <si>
    <t>X273</t>
  </si>
  <si>
    <t>Shanxi</t>
  </si>
  <si>
    <t>R151</t>
  </si>
  <si>
    <t>X274</t>
  </si>
  <si>
    <t>Jilin</t>
  </si>
  <si>
    <t>√Ç¬†43.700001</t>
  </si>
  <si>
    <t>R152</t>
  </si>
  <si>
    <t>X275</t>
  </si>
  <si>
    <t>R153</t>
  </si>
  <si>
    <t>X276</t>
  </si>
  <si>
    <t>R154</t>
  </si>
  <si>
    <t>X277</t>
  </si>
  <si>
    <t>R155</t>
  </si>
  <si>
    <t>X278</t>
  </si>
  <si>
    <t>R156</t>
  </si>
  <si>
    <t>X279</t>
  </si>
  <si>
    <t>R157</t>
  </si>
  <si>
    <t>X280</t>
  </si>
  <si>
    <t>R158</t>
  </si>
  <si>
    <t>X281</t>
  </si>
  <si>
    <t>R159</t>
  </si>
  <si>
    <t>X282</t>
  </si>
  <si>
    <t>R160</t>
  </si>
  <si>
    <t>X283</t>
  </si>
  <si>
    <t>Ordinary least squares model</t>
  </si>
  <si>
    <t>10.1371/journal.pone.0099965</t>
  </si>
  <si>
    <t>Queensland, New South Wales</t>
  </si>
  <si>
    <t>1994-2012</t>
  </si>
  <si>
    <t>n-value = 80 cases, &amp; 1189 randomly sampled locations</t>
  </si>
  <si>
    <t>R161</t>
  </si>
  <si>
    <t>X285</t>
  </si>
  <si>
    <t>Annual relative</t>
  </si>
  <si>
    <t>R162</t>
  </si>
  <si>
    <t>X286</t>
  </si>
  <si>
    <t>https://doi.org/10.1371/journal.pone.0232910</t>
  </si>
  <si>
    <t>Qazvin province</t>
  </si>
  <si>
    <t>2010-2018</t>
  </si>
  <si>
    <t>R163</t>
  </si>
  <si>
    <t>X287</t>
  </si>
  <si>
    <t>https://doi.org/10.3201/eid2612.191282</t>
  </si>
  <si>
    <t>Finland</t>
  </si>
  <si>
    <t>2007-2017</t>
  </si>
  <si>
    <t>R164</t>
  </si>
  <si>
    <t>X288</t>
  </si>
  <si>
    <t>Anjozorobe virus</t>
  </si>
  <si>
    <t>Generalised linear mixed models</t>
  </si>
  <si>
    <t>https://doi.org/10.1186/s12985-018-0992-9</t>
  </si>
  <si>
    <t>Madagascar</t>
  </si>
  <si>
    <t>N-value is number  of cases as worldclim data available for all cases, Non-linear option available</t>
  </si>
  <si>
    <t>Virology Journal</t>
  </si>
  <si>
    <t>R165</t>
  </si>
  <si>
    <t>X289</t>
  </si>
  <si>
    <t>N-value is number  of cases as worldclim data available for all cases, Linear</t>
  </si>
  <si>
    <t>R166</t>
  </si>
  <si>
    <t>X290</t>
  </si>
  <si>
    <t>R167</t>
  </si>
  <si>
    <t>X291</t>
  </si>
  <si>
    <t>Nephropathia epidemica</t>
  </si>
  <si>
    <t>10.1017/S0950268808000940</t>
  </si>
  <si>
    <t>1995-2007</t>
  </si>
  <si>
    <t>N-value is number of years of study, Autumn, parameter estimate is a log scale</t>
  </si>
  <si>
    <t>R168</t>
  </si>
  <si>
    <t>X292</t>
  </si>
  <si>
    <t>Log10 transformed Cases</t>
  </si>
  <si>
    <t>Hantavirus pulmonary syndrome</t>
  </si>
  <si>
    <t>Dynamic regression analysis</t>
  </si>
  <si>
    <t>https://doi.org/10.1371/journal.pntd.0008786</t>
  </si>
  <si>
    <t>Argentina</t>
  </si>
  <si>
    <t>Salta, Jujuy</t>
  </si>
  <si>
    <t>1997-2017</t>
  </si>
  <si>
    <t>N-value is number of months of study, Model 4 picked because correlations were significant, Each 1-lag = 1.5 months, Cases log10transformed</t>
  </si>
  <si>
    <t>R169</t>
  </si>
  <si>
    <t>X293</t>
  </si>
  <si>
    <t>R170</t>
  </si>
  <si>
    <t>X294</t>
  </si>
  <si>
    <t>Rocky Mountain Spotted Fever</t>
  </si>
  <si>
    <t>Bivariate regression analysis</t>
  </si>
  <si>
    <t>Estimate</t>
  </si>
  <si>
    <t>Conclusion</t>
  </si>
  <si>
    <t>10.1371/journal.pone.0150180</t>
  </si>
  <si>
    <t>Kansas, Missouri, Oklahoma, Arkansas</t>
  </si>
  <si>
    <t>2005-2014</t>
  </si>
  <si>
    <t>&gt;35, N-value = number of counties in study region (371) multiplied the years of study (11)</t>
  </si>
  <si>
    <t>R171</t>
  </si>
  <si>
    <t>X295</t>
  </si>
  <si>
    <t>28-34, N-value = number of counties in study region (371) multiplied the years of study (11)</t>
  </si>
  <si>
    <t>R172</t>
  </si>
  <si>
    <t>X296</t>
  </si>
  <si>
    <t>24.9-27.9, N-value = number of counties in study region (371) multiplied the years of study (11)</t>
  </si>
  <si>
    <t>R173</t>
  </si>
  <si>
    <t>X297</t>
  </si>
  <si>
    <t>Annual mean relative</t>
  </si>
  <si>
    <t>N-value = number of counties in study region (371) multiplied the years of study (11)</t>
  </si>
  <si>
    <t>R174</t>
  </si>
  <si>
    <t>X332</t>
  </si>
  <si>
    <t>10.3390/ijerph15040608</t>
  </si>
  <si>
    <t>2006-2014</t>
  </si>
  <si>
    <t>N-value is number of months of study, 1197 individuals</t>
  </si>
  <si>
    <t>Environmental and Public Health</t>
  </si>
  <si>
    <t>R175</t>
  </si>
  <si>
    <t>X333</t>
  </si>
  <si>
    <t>R176</t>
  </si>
  <si>
    <t>X334</t>
  </si>
  <si>
    <t>Monthly</t>
  </si>
  <si>
    <t>R177</t>
  </si>
  <si>
    <t>X335</t>
  </si>
  <si>
    <t>https://doi.org/10.1371/journal.pntd.0007968</t>
  </si>
  <si>
    <t>Sichuan</t>
  </si>
  <si>
    <t>31.456781 102.843018</t>
  </si>
  <si>
    <t>R178</t>
  </si>
  <si>
    <t>X339</t>
  </si>
  <si>
    <t>Generalised estimating equations</t>
  </si>
  <si>
    <t>Percent change</t>
  </si>
  <si>
    <t>https://doi.org/10.1016/j.scitotenv.2018.04.407</t>
  </si>
  <si>
    <t>Science of The Total Environment</t>
  </si>
  <si>
    <t>R179</t>
  </si>
  <si>
    <t>X340</t>
  </si>
  <si>
    <t>R180</t>
  </si>
  <si>
    <t>X341</t>
  </si>
  <si>
    <t>R181</t>
  </si>
  <si>
    <t>X345</t>
  </si>
  <si>
    <t>Quarterly case numbers</t>
  </si>
  <si>
    <t>Canine Leptospirosis</t>
  </si>
  <si>
    <t>10.3390/ijerph110707242</t>
  </si>
  <si>
    <t>Switzerland</t>
  </si>
  <si>
    <t>2003-2012</t>
  </si>
  <si>
    <t>Environmental Research and Public Health</t>
  </si>
  <si>
    <t>R182</t>
  </si>
  <si>
    <t>X346</t>
  </si>
  <si>
    <t>R183</t>
  </si>
  <si>
    <t>X347</t>
  </si>
  <si>
    <t>10.3354/cr01120</t>
  </si>
  <si>
    <t>Jamaica</t>
  </si>
  <si>
    <t>1992-2007</t>
  </si>
  <si>
    <t>n-value is number of months of study, temperature trends for particular months available but no overall trends</t>
  </si>
  <si>
    <t>Climate Research</t>
  </si>
  <si>
    <t>R184</t>
  </si>
  <si>
    <t>X350</t>
  </si>
  <si>
    <t>Pathogen abundance</t>
  </si>
  <si>
    <t>Anaplasmosis</t>
  </si>
  <si>
    <t>Anaplasma</t>
  </si>
  <si>
    <t>Generalised linear mixed-effects models</t>
  </si>
  <si>
    <t>http://dx.doi.org/10.1098/rstb.2016.0116</t>
  </si>
  <si>
    <t>Laikipia</t>
  </si>
  <si>
    <t>Anaplasma rodent-borne pathogen</t>
  </si>
  <si>
    <t>Philosophical Transaction of the Royal Society B: Biological Sciences</t>
  </si>
  <si>
    <t>R185</t>
  </si>
  <si>
    <t>X351</t>
  </si>
  <si>
    <t>Borrelioses</t>
  </si>
  <si>
    <t>Lyme disease</t>
  </si>
  <si>
    <t>Borrelia</t>
  </si>
  <si>
    <t>Borrelia rodent-borne pathogen</t>
  </si>
  <si>
    <t>R186</t>
  </si>
  <si>
    <t>X352</t>
  </si>
  <si>
    <t>Bartonellosis</t>
  </si>
  <si>
    <t>Bartonella</t>
  </si>
  <si>
    <t>Bartonella rodent-borne pathogen</t>
  </si>
  <si>
    <t>R187</t>
  </si>
  <si>
    <t>X353</t>
  </si>
  <si>
    <t>Theileriosis</t>
  </si>
  <si>
    <t>Theileria</t>
  </si>
  <si>
    <t>Theileria rodent-borne pathogen</t>
  </si>
  <si>
    <t>R188</t>
  </si>
  <si>
    <t>X354</t>
  </si>
  <si>
    <t>Hantaan virus</t>
  </si>
  <si>
    <t>GAM</t>
  </si>
  <si>
    <t>Generalised additive model</t>
  </si>
  <si>
    <t>https://doi.org/10.1073/pnas.1701777114</t>
  </si>
  <si>
    <t>Wehei plain</t>
  </si>
  <si>
    <t>1960-2013</t>
  </si>
  <si>
    <t>N-value is the number of months in the study period</t>
  </si>
  <si>
    <t>√Ç¬†Proceedings of the National Academy of Sciences, Biological Sciences</t>
  </si>
  <si>
    <t>R189</t>
  </si>
  <si>
    <t>X355</t>
  </si>
  <si>
    <t>R190</t>
  </si>
  <si>
    <t>X356</t>
  </si>
  <si>
    <t>Seoul hantavirus</t>
  </si>
  <si>
    <t>https://doi.org/10.1371/journal.pntd.0007757</t>
  </si>
  <si>
    <t>Huludao city</t>
  </si>
  <si>
    <t>1998-2015</t>
  </si>
  <si>
    <t>R191</t>
  </si>
  <si>
    <t>X357</t>
  </si>
  <si>
    <t>R192</t>
  </si>
  <si>
    <t>X358</t>
  </si>
  <si>
    <t>Monthly absolute</t>
  </si>
  <si>
    <t>R193</t>
  </si>
  <si>
    <t>X359</t>
  </si>
  <si>
    <t>10.1186/1471-2334-9-109</t>
  </si>
  <si>
    <t>1990-2006</t>
  </si>
  <si>
    <t>R194</t>
  </si>
  <si>
    <t>X360</t>
  </si>
  <si>
    <t>R195</t>
  </si>
  <si>
    <t>X361</t>
  </si>
  <si>
    <t>R196</t>
  </si>
  <si>
    <t>X362</t>
  </si>
  <si>
    <t>10.1371/journal.pone.0061536</t>
  </si>
  <si>
    <t>2004-2011</t>
  </si>
  <si>
    <t>R197</t>
  </si>
  <si>
    <t>X363</t>
  </si>
  <si>
    <t>R198</t>
  </si>
  <si>
    <t>X364</t>
  </si>
  <si>
    <t>Hospital admissions</t>
  </si>
  <si>
    <t>https://doi.org/10.1016/j.actatropica.2020.105701</t>
  </si>
  <si>
    <t>Gorakhpur</t>
  </si>
  <si>
    <t>2001-2016</t>
  </si>
  <si>
    <t>Can't access</t>
  </si>
  <si>
    <t>R199</t>
  </si>
  <si>
    <t>X365</t>
  </si>
  <si>
    <t>R200</t>
  </si>
  <si>
    <t>X366</t>
  </si>
  <si>
    <t>Daily mean relative</t>
  </si>
  <si>
    <t>R201</t>
  </si>
  <si>
    <t>July mean maximum</t>
  </si>
  <si>
    <t>10.3390/ijerph110404201</t>
  </si>
  <si>
    <t>Southwest</t>
  </si>
  <si>
    <t>N-value is the number of counties (483) where comparisons were made for relationships in 2006</t>
  </si>
  <si>
    <t>R202</t>
  </si>
  <si>
    <t>Zero inflated poisson regression</t>
  </si>
  <si>
    <t>R203</t>
  </si>
  <si>
    <t>July total</t>
  </si>
  <si>
    <t>R204</t>
  </si>
  <si>
    <t>R205</t>
  </si>
  <si>
    <t>X369</t>
  </si>
  <si>
    <t>August mean maximum</t>
  </si>
  <si>
    <t>R206</t>
  </si>
  <si>
    <t>X370</t>
  </si>
  <si>
    <t>August total</t>
  </si>
  <si>
    <t>R207</t>
  </si>
  <si>
    <t>X371</t>
  </si>
  <si>
    <t>September mean maximum</t>
  </si>
  <si>
    <t>R208</t>
  </si>
  <si>
    <t>X372</t>
  </si>
  <si>
    <t>September total</t>
  </si>
  <si>
    <t>R209</t>
  </si>
  <si>
    <t>X373</t>
  </si>
  <si>
    <t>Disease presence</t>
  </si>
  <si>
    <t>Summer maximum</t>
  </si>
  <si>
    <t>Multi-level logistic regression</t>
  </si>
  <si>
    <t>10.3389/fpubh.2015.00054</t>
  </si>
  <si>
    <t>Belgium, Finland, France, Netherlands, Norway, Sweden</t>
  </si>
  <si>
    <t>1989-2012</t>
  </si>
  <si>
    <t>Issues as it is a multi-country study. Regional level = grouping of presence/absence. N-value is presence only data, additional 6425 absences.</t>
  </si>
  <si>
    <t>Frontiers in Public Health</t>
  </si>
  <si>
    <t>R210</t>
  </si>
  <si>
    <t>X374</t>
  </si>
  <si>
    <t>Winter minimum</t>
  </si>
  <si>
    <t>R211</t>
  </si>
  <si>
    <t>X375</t>
  </si>
  <si>
    <t>Issues as it is a multi-country study. Lanscape level = the area covered by a circular 5km radius around presence/absence. N-value is presence only data, additional 6425 absences.</t>
  </si>
  <si>
    <t>R212</t>
  </si>
  <si>
    <t>X376</t>
  </si>
  <si>
    <t>Bivariate generalised autoregressive moving average models</t>
  </si>
  <si>
    <t>10.5123/S1679-49742019000100009</t>
  </si>
  <si>
    <t>Brazil</t>
  </si>
  <si>
    <t>Rio Branco</t>
  </si>
  <si>
    <t>2008-2013</t>
  </si>
  <si>
    <t>Epidemiologia e Servi√É¬ßos de Sa√É¬∫de√Ç¬†</t>
  </si>
  <si>
    <t>R213</t>
  </si>
  <si>
    <t>X377</t>
  </si>
  <si>
    <t>R214</t>
  </si>
  <si>
    <t>X378</t>
  </si>
  <si>
    <t>R215</t>
  </si>
  <si>
    <t>X379</t>
  </si>
  <si>
    <t>Poisson generalized linear regression</t>
  </si>
  <si>
    <t>10.4269/ajtmh.16-0922</t>
  </si>
  <si>
    <t>Malaysia</t>
  </si>
  <si>
    <t>Kelantan</t>
  </si>
  <si>
    <t>N-value is number of months of study, no errors extracted because values didn't add up</t>
  </si>
  <si>
    <t>R216</t>
  </si>
  <si>
    <t>X380</t>
  </si>
  <si>
    <t>R217</t>
  </si>
  <si>
    <t>X381</t>
  </si>
  <si>
    <t>Weekly relative</t>
  </si>
  <si>
    <t>R218</t>
  </si>
  <si>
    <t>X382</t>
  </si>
  <si>
    <t>Anthrax</t>
  </si>
  <si>
    <t>Bacillus</t>
  </si>
  <si>
    <t>10.1371/journal.pntd.0004637</t>
  </si>
  <si>
    <t>2005-2013</t>
  </si>
  <si>
    <t>N-value is number of months of study, table found in supplementary</t>
  </si>
  <si>
    <t>R219</t>
  </si>
  <si>
    <t>X383</t>
  </si>
  <si>
    <t>R220</t>
  </si>
  <si>
    <t>X384</t>
  </si>
  <si>
    <t>R221</t>
  </si>
  <si>
    <t>X391</t>
  </si>
  <si>
    <t>Odds of above average Incidence</t>
  </si>
  <si>
    <t>West Nile Virus</t>
  </si>
  <si>
    <t>generalized estimating equation regression</t>
  </si>
  <si>
    <t>10.4269/ajtmh.14-0737</t>
  </si>
  <si>
    <t>Northeast</t>
  </si>
  <si>
    <t>2004-2012</t>
  </si>
  <si>
    <t>N-value is number of counties reporting cases divided by number of subregions used in study *number of years of study</t>
  </si>
  <si>
    <t>R222</t>
  </si>
  <si>
    <t>X392</t>
  </si>
  <si>
    <t>Annual mean total</t>
  </si>
  <si>
    <t>R223</t>
  </si>
  <si>
    <t>X393</t>
  </si>
  <si>
    <t>Southeast</t>
  </si>
  <si>
    <t>R224</t>
  </si>
  <si>
    <t>X394</t>
  </si>
  <si>
    <t>R225</t>
  </si>
  <si>
    <t>X395</t>
  </si>
  <si>
    <t>Ohio valley</t>
  </si>
  <si>
    <t>R226</t>
  </si>
  <si>
    <t>X396</t>
  </si>
  <si>
    <t>R227</t>
  </si>
  <si>
    <t>X397</t>
  </si>
  <si>
    <t>Upper midwest</t>
  </si>
  <si>
    <t>R228</t>
  </si>
  <si>
    <t>X398</t>
  </si>
  <si>
    <t>R229</t>
  </si>
  <si>
    <t>X399</t>
  </si>
  <si>
    <t>East South Central</t>
  </si>
  <si>
    <t>R230</t>
  </si>
  <si>
    <t>X400</t>
  </si>
  <si>
    <t>R231</t>
  </si>
  <si>
    <t>X401</t>
  </si>
  <si>
    <t>West South Central</t>
  </si>
  <si>
    <t>R232</t>
  </si>
  <si>
    <t>X402</t>
  </si>
  <si>
    <t>R233</t>
  </si>
  <si>
    <t>X403</t>
  </si>
  <si>
    <t>Northern Rockies/ Plains</t>
  </si>
  <si>
    <t>R234</t>
  </si>
  <si>
    <t>X404</t>
  </si>
  <si>
    <t>R235</t>
  </si>
  <si>
    <t>X405</t>
  </si>
  <si>
    <t>R236</t>
  </si>
  <si>
    <t>X406</t>
  </si>
  <si>
    <t>R237</t>
  </si>
  <si>
    <t>X407</t>
  </si>
  <si>
    <t>West</t>
  </si>
  <si>
    <t>R238</t>
  </si>
  <si>
    <t>X408</t>
  </si>
  <si>
    <t>R239</t>
  </si>
  <si>
    <t>X409</t>
  </si>
  <si>
    <t>Northwest</t>
  </si>
  <si>
    <t>R240</t>
  </si>
  <si>
    <t>X410</t>
  </si>
  <si>
    <t>R241</t>
  </si>
  <si>
    <t>X411</t>
  </si>
  <si>
    <t>July mean</t>
  </si>
  <si>
    <t>10.1017/S0950268816002430</t>
  </si>
  <si>
    <t>Japan</t>
  </si>
  <si>
    <t>Yamagata</t>
  </si>
  <si>
    <t>1984-2014</t>
  </si>
  <si>
    <t>R242</t>
  </si>
  <si>
    <t>X412</t>
  </si>
  <si>
    <t>August mean</t>
  </si>
  <si>
    <t>R243</t>
  </si>
  <si>
    <t>X413</t>
  </si>
  <si>
    <t>R244</t>
  </si>
  <si>
    <t>X414</t>
  </si>
  <si>
    <t>https://doi.org/10.1371/journal.pntd.0006604</t>
  </si>
  <si>
    <t>Guangzhou</t>
  </si>
  <si>
    <t>2006-2015</t>
  </si>
  <si>
    <t>R245</t>
  </si>
  <si>
    <t>X415</t>
  </si>
  <si>
    <t>R246</t>
  </si>
  <si>
    <t>X416</t>
  </si>
  <si>
    <t>R247</t>
  </si>
  <si>
    <t>X417</t>
  </si>
  <si>
    <t>10.1186/1471-2334-14-139</t>
  </si>
  <si>
    <t>R248</t>
  </si>
  <si>
    <t>X418</t>
  </si>
  <si>
    <t>R249</t>
  </si>
  <si>
    <t>X419</t>
  </si>
  <si>
    <t>R250</t>
  </si>
  <si>
    <t>X420</t>
  </si>
  <si>
    <t>10.1007/s00484-013-0688-1)</t>
  </si>
  <si>
    <t>Jiaonan</t>
  </si>
  <si>
    <t>2006-2011</t>
  </si>
  <si>
    <t>N-value is number of days of study period, &lt;17, logarithmic case count</t>
  </si>
  <si>
    <t>R251</t>
  </si>
  <si>
    <t>X421</t>
  </si>
  <si>
    <t>N-value is number of days of study period, &gt;17, logarithmic case count</t>
  </si>
  <si>
    <t>R252</t>
  </si>
  <si>
    <t>X422</t>
  </si>
  <si>
    <t>N-value is number of days of study period</t>
  </si>
  <si>
    <t>R253</t>
  </si>
  <si>
    <t>X423</t>
  </si>
  <si>
    <t>R254</t>
  </si>
  <si>
    <t>X424</t>
  </si>
  <si>
    <t>Autoregressive integrated moving average model</t>
  </si>
  <si>
    <t>10.1016/S1995-7645(12)60095-9</t>
  </si>
  <si>
    <t>Thailand</t>
  </si>
  <si>
    <t>North</t>
  </si>
  <si>
    <t>2003-2009</t>
  </si>
  <si>
    <t>N-value = number of weather stations (19) multiplied by months in study period (84)</t>
  </si>
  <si>
    <t>Asian Pacific Journal of Tropical Medicine</t>
  </si>
  <si>
    <t>R255</t>
  </si>
  <si>
    <t>X425</t>
  </si>
  <si>
    <t>Monthly mean total</t>
  </si>
  <si>
    <t>R256</t>
  </si>
  <si>
    <t>X426</t>
  </si>
  <si>
    <t>N-value = number of weather stations (13) multiplied by months in study period (84)</t>
  </si>
  <si>
    <t>R257</t>
  </si>
  <si>
    <t>X427</t>
  </si>
  <si>
    <t>R258</t>
  </si>
  <si>
    <t>X428</t>
  </si>
  <si>
    <t>Monthly mean maximum</t>
  </si>
  <si>
    <t>10.1371/journal.pntd.0002779</t>
  </si>
  <si>
    <t>Chile</t>
  </si>
  <si>
    <t>2001-2012</t>
  </si>
  <si>
    <t>R259</t>
  </si>
  <si>
    <t>X429</t>
  </si>
  <si>
    <t>R260</t>
  </si>
  <si>
    <t>X430</t>
  </si>
  <si>
    <t>R261</t>
  </si>
  <si>
    <t>X434</t>
  </si>
  <si>
    <t>10.30476/ijms.2019.44968</t>
  </si>
  <si>
    <t>Abadeh</t>
  </si>
  <si>
    <t>2009-2015</t>
  </si>
  <si>
    <t>Iranian Journal of Medical Sciences</t>
  </si>
  <si>
    <t>R262</t>
  </si>
  <si>
    <t>X435</t>
  </si>
  <si>
    <t>Eghlid</t>
  </si>
  <si>
    <t>n-value taken from fig.1 graphic, R2 taken from multivariable models and reported in Table 3</t>
  </si>
  <si>
    <t>R263</t>
  </si>
  <si>
    <t>X436</t>
  </si>
  <si>
    <t>Khorambid</t>
  </si>
  <si>
    <t>n-value taken from fig.1 graphic, R2 taken from multivariable models and reported in Table 4</t>
  </si>
  <si>
    <t>R264</t>
  </si>
  <si>
    <t>X437</t>
  </si>
  <si>
    <t>Neiriz</t>
  </si>
  <si>
    <t>29.198065, 54.326145</t>
  </si>
  <si>
    <t>n-value taken from fig.1 graphic, R2 taken from multivariable models and reported in Table 5</t>
  </si>
  <si>
    <t>R265</t>
  </si>
  <si>
    <t>X438</t>
  </si>
  <si>
    <t>Fasa</t>
  </si>
  <si>
    <t>n-value taken from fig.1 graphic, R2 taken from multivariable models and reported in Table 6</t>
  </si>
  <si>
    <t>R266</t>
  </si>
  <si>
    <t>X439</t>
  </si>
  <si>
    <t>&lt;.0.05</t>
  </si>
  <si>
    <t>R267</t>
  </si>
  <si>
    <t>X440</t>
  </si>
  <si>
    <t>n-value taken from fig.1 graphic, R2 taken from multivariable models and reported in Table 8</t>
  </si>
  <si>
    <t>R268</t>
  </si>
  <si>
    <t>X441</t>
  </si>
  <si>
    <t>n-value taken from fig.1 graphic, R2 taken from multivariable models and reported in Table 9</t>
  </si>
  <si>
    <t>R269</t>
  </si>
  <si>
    <t>X442</t>
  </si>
  <si>
    <t>&lt;0..05</t>
  </si>
  <si>
    <t>n-value taken from fig.1 graphic, R2 taken from multivariable models and reported in Table 10</t>
  </si>
  <si>
    <t>R270</t>
  </si>
  <si>
    <t>X443</t>
  </si>
  <si>
    <t>n-value taken from fig.1 graphic, R2 taken from multivariable models and reported in Table 11</t>
  </si>
  <si>
    <t>R271</t>
  </si>
  <si>
    <t>X444</t>
  </si>
  <si>
    <t>R272</t>
  </si>
  <si>
    <t>X445</t>
  </si>
  <si>
    <t>n-value taken from fig.1 graphic, R2 taken from multivariable models and reported in Table 13</t>
  </si>
  <si>
    <t>R273</t>
  </si>
  <si>
    <t>X446</t>
  </si>
  <si>
    <t>n-value taken from fig.1 graphic, R2 taken from multivariable models and reported in Table 14</t>
  </si>
  <si>
    <t>R274</t>
  </si>
  <si>
    <t>X447</t>
  </si>
  <si>
    <t>n-value taken from fig.1 graphic, R2 taken from multivariable models and reported in Table 15</t>
  </si>
  <si>
    <t>R275</t>
  </si>
  <si>
    <t>X448</t>
  </si>
  <si>
    <t>n-value taken from fig.1 graphic, R2 taken from multivariable models and reported in Table 16</t>
  </si>
  <si>
    <t>R276</t>
  </si>
  <si>
    <t>X449</t>
  </si>
  <si>
    <t>Two-state Markov switching model</t>
  </si>
  <si>
    <t>https://doi.org/10.1186/s13104-020-05415-5</t>
  </si>
  <si>
    <t>2010-2019</t>
  </si>
  <si>
    <t>N-value is number of months in study, State 2 with a lag of 1 was the recommended model and was thus used</t>
  </si>
  <si>
    <t>BMC Research Notes</t>
  </si>
  <si>
    <t>R277</t>
  </si>
  <si>
    <t>X450</t>
  </si>
  <si>
    <t>R278</t>
  </si>
  <si>
    <t>X451</t>
  </si>
  <si>
    <t>Outbreaks</t>
  </si>
  <si>
    <t>10.1371/journal.pone.0144570</t>
  </si>
  <si>
    <t>2006-2007</t>
  </si>
  <si>
    <t>R279</t>
  </si>
  <si>
    <t>X452</t>
  </si>
  <si>
    <t>Human seroprevalence</t>
  </si>
  <si>
    <t>10.5897/JPHE2013.0597</t>
  </si>
  <si>
    <t>Kurnool</t>
  </si>
  <si>
    <t>2001-2006</t>
  </si>
  <si>
    <t>Exploring JE via vectors so may have to investigate, n-value is number of months of study</t>
  </si>
  <si>
    <t>Journal of Public Health and Epidemiology</t>
  </si>
  <si>
    <t>R280</t>
  </si>
  <si>
    <t>X453</t>
  </si>
  <si>
    <t>R281</t>
  </si>
  <si>
    <t>X454</t>
  </si>
  <si>
    <t>R282</t>
  </si>
  <si>
    <t>X455</t>
  </si>
  <si>
    <t>Infection risk</t>
  </si>
  <si>
    <t>Log-linear regression</t>
  </si>
  <si>
    <t>https://doi.org/10.1371/journal.pntd.0007507</t>
  </si>
  <si>
    <t>Salvador</t>
  </si>
  <si>
    <t>√Ç¬†-12.974722</t>
  </si>
  <si>
    <t>1996-2010</t>
  </si>
  <si>
    <t>N-value is number of weeks of study. Lag period chosen when 95% CI was all &lt; OR all &gt; than 1</t>
  </si>
  <si>
    <t>R283</t>
  </si>
  <si>
    <t>X456</t>
  </si>
  <si>
    <t>R284</t>
  </si>
  <si>
    <t>X457</t>
  </si>
  <si>
    <t>R285</t>
  </si>
  <si>
    <t>X458</t>
  </si>
  <si>
    <t>Annual maximum</t>
  </si>
  <si>
    <t>Dobrava-Belgrade virus</t>
  </si>
  <si>
    <t>10.1017/S0950268814003525</t>
  </si>
  <si>
    <t>Italy</t>
  </si>
  <si>
    <t>Trento</t>
  </si>
  <si>
    <t xml:space="preserve">N-value is number of years of study </t>
  </si>
  <si>
    <t>R286</t>
  </si>
  <si>
    <t>X459</t>
  </si>
  <si>
    <t>R287</t>
  </si>
  <si>
    <t>X460</t>
  </si>
  <si>
    <t>Zero-inflated poisson regression</t>
  </si>
  <si>
    <t>10.1371/journal.pone.0084326</t>
  </si>
  <si>
    <t>East Chongqing</t>
  </si>
  <si>
    <t>R288</t>
  </si>
  <si>
    <t>X461</t>
  </si>
  <si>
    <t>R289</t>
  </si>
  <si>
    <t>X462</t>
  </si>
  <si>
    <t>Middle Chongqing</t>
  </si>
  <si>
    <t>R290</t>
  </si>
  <si>
    <t>X463</t>
  </si>
  <si>
    <t>R291</t>
  </si>
  <si>
    <t>X464</t>
  </si>
  <si>
    <t>Western Chongqing</t>
  </si>
  <si>
    <t>R292</t>
  </si>
  <si>
    <t>X465</t>
  </si>
  <si>
    <t>R293</t>
  </si>
  <si>
    <t>X466</t>
  </si>
  <si>
    <t>cases</t>
  </si>
  <si>
    <t>Summer mean</t>
  </si>
  <si>
    <t>10.1186/1476-072X-8-1</t>
  </si>
  <si>
    <t>1985-2007</t>
  </si>
  <si>
    <t>N-value is number of years of study, Lag period chosen because of significance following Bonferroni correction</t>
  </si>
  <si>
    <t>International Journal of Health Geographics</t>
  </si>
  <si>
    <t>R294</t>
  </si>
  <si>
    <t>X467</t>
  </si>
  <si>
    <t>Summer total</t>
  </si>
  <si>
    <t>R295</t>
  </si>
  <si>
    <t>X468</t>
  </si>
  <si>
    <t>Spring mean</t>
  </si>
  <si>
    <t>N-value is number of years of study (because scale is measuring seasonal differences)</t>
  </si>
  <si>
    <t>R296</t>
  </si>
  <si>
    <t>X469</t>
  </si>
  <si>
    <t>Spring total</t>
  </si>
  <si>
    <t>R297</t>
  </si>
  <si>
    <t>X470</t>
  </si>
  <si>
    <t>Winter mean</t>
  </si>
  <si>
    <t>R298</t>
  </si>
  <si>
    <t>X471</t>
  </si>
  <si>
    <t>Winter total</t>
  </si>
  <si>
    <t>R299</t>
  </si>
  <si>
    <t>X472</t>
  </si>
  <si>
    <t>Autumn mean</t>
  </si>
  <si>
    <t>R300</t>
  </si>
  <si>
    <t>X473</t>
  </si>
  <si>
    <t>R301</t>
  </si>
  <si>
    <t>X475</t>
  </si>
  <si>
    <t>https://doi.org/10.1016/j.scitotenv.2019.135491</t>
  </si>
  <si>
    <t>Hebei province</t>
  </si>
  <si>
    <t>2004-2015</t>
  </si>
  <si>
    <t>Can't access, Incidence of population was calculated as a value for 10^5</t>
  </si>
  <si>
    <t>R302</t>
  </si>
  <si>
    <t>X476</t>
  </si>
  <si>
    <t>R303</t>
  </si>
  <si>
    <t>X477</t>
  </si>
  <si>
    <t>R304</t>
  </si>
  <si>
    <t>X478</t>
  </si>
  <si>
    <t>R305</t>
  </si>
  <si>
    <t>X479</t>
  </si>
  <si>
    <t>Incidence rates</t>
  </si>
  <si>
    <t>Spring deviation</t>
  </si>
  <si>
    <t>10.3201/eid1507.081413</t>
  </si>
  <si>
    <t>Baden-Wurttemberg</t>
  </si>
  <si>
    <t>2001-2007</t>
  </si>
  <si>
    <t>N-value is number of months of study, Deviations from the perennial average of 1961-1991</t>
  </si>
  <si>
    <t>R306</t>
  </si>
  <si>
    <t>X480</t>
  </si>
  <si>
    <t>Winter deviation</t>
  </si>
  <si>
    <t>R307</t>
  </si>
  <si>
    <t>X481</t>
  </si>
  <si>
    <t>https://doi.org/10.3201/eid2401.171372</t>
  </si>
  <si>
    <t>Otamendi Nature Reserve</t>
  </si>
  <si>
    <t>2007-2012</t>
  </si>
  <si>
    <t>Grass mouse</t>
  </si>
  <si>
    <t>Emerging infectious diseases</t>
  </si>
  <si>
    <t>R308</t>
  </si>
  <si>
    <t>X482</t>
  </si>
  <si>
    <t>R309</t>
  </si>
  <si>
    <t>X483</t>
  </si>
  <si>
    <t>Black-footed pigmy rice rat</t>
  </si>
  <si>
    <t>R310</t>
  </si>
  <si>
    <t>X484</t>
  </si>
  <si>
    <t>Yellow pigmy rice rat</t>
  </si>
  <si>
    <t>R311</t>
  </si>
  <si>
    <t>X485</t>
  </si>
  <si>
    <t>10.3390/ijerph120707254</t>
  </si>
  <si>
    <t>N-value was the number of months in study where meteorological data was averaged</t>
  </si>
  <si>
    <t>International Journal of Environmental Research and Public Health</t>
  </si>
  <si>
    <t>R312</t>
  </si>
  <si>
    <t>X486</t>
  </si>
  <si>
    <t>R313</t>
  </si>
  <si>
    <t>X487</t>
  </si>
  <si>
    <t>R314</t>
  </si>
  <si>
    <t>X489</t>
  </si>
  <si>
    <t>Causal</t>
  </si>
  <si>
    <t>Granger causality test</t>
  </si>
  <si>
    <t>F-statistic</t>
  </si>
  <si>
    <t>R315</t>
  </si>
  <si>
    <t>X490</t>
  </si>
  <si>
    <t>R316</t>
  </si>
  <si>
    <t>X491</t>
  </si>
  <si>
    <t>10.1186/1471-2334-13-191</t>
  </si>
  <si>
    <t>Taiwan</t>
  </si>
  <si>
    <t>2002-2011</t>
  </si>
  <si>
    <t>R317</t>
  </si>
  <si>
    <t>X492</t>
  </si>
  <si>
    <t>R318</t>
  </si>
  <si>
    <t>X493</t>
  </si>
  <si>
    <t>R319</t>
  </si>
  <si>
    <t>X494</t>
  </si>
  <si>
    <t>R320</t>
  </si>
  <si>
    <t>X495</t>
  </si>
  <si>
    <t>R321</t>
  </si>
  <si>
    <t>X496</t>
  </si>
  <si>
    <t>R322</t>
  </si>
  <si>
    <t>X497</t>
  </si>
  <si>
    <t>Central west</t>
  </si>
  <si>
    <t>23.976187, 120.487671</t>
  </si>
  <si>
    <t>R323</t>
  </si>
  <si>
    <t>X498</t>
  </si>
  <si>
    <t>R324</t>
  </si>
  <si>
    <t>X499</t>
  </si>
  <si>
    <t>R325</t>
  </si>
  <si>
    <t>X500</t>
  </si>
  <si>
    <t>R326</t>
  </si>
  <si>
    <t>X501</t>
  </si>
  <si>
    <t>R327</t>
  </si>
  <si>
    <t>X502</t>
  </si>
  <si>
    <t>R328</t>
  </si>
  <si>
    <t>X503</t>
  </si>
  <si>
    <t>R329</t>
  </si>
  <si>
    <t>X504</t>
  </si>
  <si>
    <t>R330</t>
  </si>
  <si>
    <t>X505</t>
  </si>
  <si>
    <t>R331</t>
  </si>
  <si>
    <t>X506</t>
  </si>
  <si>
    <t>R332</t>
  </si>
  <si>
    <t>X507</t>
  </si>
  <si>
    <t>R333</t>
  </si>
  <si>
    <t>X508</t>
  </si>
  <si>
    <t>R334</t>
  </si>
  <si>
    <t>X509</t>
  </si>
  <si>
    <t>Pescadore islands</t>
  </si>
  <si>
    <t>R335</t>
  </si>
  <si>
    <t>X510</t>
  </si>
  <si>
    <t>R336</t>
  </si>
  <si>
    <t>X511</t>
  </si>
  <si>
    <t>R337</t>
  </si>
  <si>
    <t>X512</t>
  </si>
  <si>
    <t>Kinmen islands</t>
  </si>
  <si>
    <t>R338</t>
  </si>
  <si>
    <t>X513</t>
  </si>
  <si>
    <t>R339</t>
  </si>
  <si>
    <t>X514</t>
  </si>
  <si>
    <t>R340</t>
  </si>
  <si>
    <t>X515</t>
  </si>
  <si>
    <t>Matou islands</t>
  </si>
  <si>
    <t>R341</t>
  </si>
  <si>
    <t>X516</t>
  </si>
  <si>
    <t>R342</t>
  </si>
  <si>
    <t>X517</t>
  </si>
  <si>
    <t>R343</t>
  </si>
  <si>
    <t>X518</t>
  </si>
  <si>
    <t>Univariable poisson regression analysis</t>
  </si>
  <si>
    <t>10.3390/ijerph14111317</t>
  </si>
  <si>
    <t>2000-2014</t>
  </si>
  <si>
    <t>Non-linear options also available</t>
  </si>
  <si>
    <t>R344</t>
  </si>
  <si>
    <t>X519</t>
  </si>
  <si>
    <t>R345</t>
  </si>
  <si>
    <t>X520</t>
  </si>
  <si>
    <t>Non-linear options also available, trends for every 5% increase in humidity</t>
  </si>
  <si>
    <t>R346</t>
  </si>
  <si>
    <t>X521</t>
  </si>
  <si>
    <t>Best-fitting Autoregressive integrated moving average models</t>
  </si>
  <si>
    <t>10.1371/journal.pone.0020377</t>
  </si>
  <si>
    <t>1998-2008</t>
  </si>
  <si>
    <t>R347</t>
  </si>
  <si>
    <t>X522</t>
  </si>
  <si>
    <t>R348</t>
  </si>
  <si>
    <t>X523</t>
  </si>
  <si>
    <t>Disease prevalence in host</t>
  </si>
  <si>
    <t>Multiple logistic regression</t>
  </si>
  <si>
    <t>https://www.ivis.org/sites/default/files/library/ijvm/71-4/3-seroprevalence.pdf</t>
  </si>
  <si>
    <t>Mexico</t>
  </si>
  <si>
    <t>Nuevo Leon State</t>
  </si>
  <si>
    <t>2002-2008</t>
  </si>
  <si>
    <t>likelihood of brucellosis in range goats as a function of Annual mean ambient temp.</t>
  </si>
  <si>
    <t>R349</t>
  </si>
  <si>
    <t>X524</t>
  </si>
  <si>
    <t>likelihood of brucellosis in range goats as a function of Annual mean precipitation.</t>
  </si>
  <si>
    <t>R350</t>
  </si>
  <si>
    <t>X525</t>
  </si>
  <si>
    <t>Mediterranean spotted fever</t>
  </si>
  <si>
    <t>https://pubmed.ncbi.nlm.nih.gov/18256437/</t>
  </si>
  <si>
    <t>North Sardinia</t>
  </si>
  <si>
    <t>1990-2002</t>
  </si>
  <si>
    <t>Can't access, Longitude, Latitude is mid-point between the two provinces</t>
  </si>
  <si>
    <t>R351</t>
  </si>
  <si>
    <t>X527</t>
  </si>
  <si>
    <t>https://doi.org/10.12980/apjtd.7.2017D6-353</t>
  </si>
  <si>
    <t>2009-2012</t>
  </si>
  <si>
    <t>N-value is Number of months in study</t>
  </si>
  <si>
    <t>Asian Pacific Journal of Tropical Disease</t>
  </si>
  <si>
    <t>R352</t>
  </si>
  <si>
    <t>X528</t>
  </si>
  <si>
    <t>R353</t>
  </si>
  <si>
    <t>X529</t>
  </si>
  <si>
    <t>Multiple regression model</t>
  </si>
  <si>
    <t>R354</t>
  </si>
  <si>
    <t>X530</t>
  </si>
  <si>
    <t>Standardised Incidence rates</t>
  </si>
  <si>
    <t>10.1016/j.actatropica.2011.05.018</t>
  </si>
  <si>
    <t>2003-2008</t>
  </si>
  <si>
    <t>R355</t>
  </si>
  <si>
    <t>X531</t>
  </si>
  <si>
    <t>R356</t>
  </si>
  <si>
    <t>X538</t>
  </si>
  <si>
    <t>http://ijer.skums.ac.ir/article_18768.html</t>
  </si>
  <si>
    <t>Chaharmahal &amp; Bakhtiari</t>
  </si>
  <si>
    <t>Potentially unecessary to keep all these points,as it√¢¬Ä¬ôs the same system but different years, n-value taken from table 3</t>
  </si>
  <si>
    <t>International Journal of Epidemiologic Research</t>
  </si>
  <si>
    <t>R357</t>
  </si>
  <si>
    <t>X539</t>
  </si>
  <si>
    <t>R358</t>
  </si>
  <si>
    <t>X540</t>
  </si>
  <si>
    <t>Quarterly mean</t>
  </si>
  <si>
    <t>Zero-inflated poisson bayesian conditional autoregressive models</t>
  </si>
  <si>
    <t>https://doi.org/10.1016/j.scitotenv.2020.138251</t>
  </si>
  <si>
    <t>Upper Yangtze River Basin</t>
  </si>
  <si>
    <t>2005-2016</t>
  </si>
  <si>
    <t>R359</t>
  </si>
  <si>
    <t>X541</t>
  </si>
  <si>
    <t>R360</t>
  </si>
  <si>
    <t>X542</t>
  </si>
  <si>
    <t>Pearl River Basin</t>
  </si>
  <si>
    <t>R361</t>
  </si>
  <si>
    <t>X543</t>
  </si>
  <si>
    <t>R362</t>
  </si>
  <si>
    <t>X544</t>
  </si>
  <si>
    <t>Risk of infection</t>
  </si>
  <si>
    <t>Bayesian additive regression model</t>
  </si>
  <si>
    <t>Std. dev</t>
  </si>
  <si>
    <t>http://dx.doi.org/10.1098/rstb.2016.0165</t>
  </si>
  <si>
    <t>Countries included available in table 1</t>
  </si>
  <si>
    <t>R363</t>
  </si>
  <si>
    <t>X545</t>
  </si>
  <si>
    <t>R364</t>
  </si>
  <si>
    <t>X546</t>
  </si>
  <si>
    <t>Multivariate linear regression</t>
  </si>
  <si>
    <t>https://doi.org/10.1186/s12199-019-0839-z</t>
  </si>
  <si>
    <t>2004-2017</t>
  </si>
  <si>
    <t>Climate data available but not sure how to interpret.</t>
  </si>
  <si>
    <t>Environmental Health and Preventive Medicine</t>
  </si>
  <si>
    <t>R365</t>
  </si>
  <si>
    <t>X547</t>
  </si>
  <si>
    <t>Distribution of disease risk</t>
  </si>
  <si>
    <t>Spatial panel data model</t>
  </si>
  <si>
    <t>https://doi.org/10.1038/s41598-021-03723-9</t>
  </si>
  <si>
    <t>2010-2015</t>
  </si>
  <si>
    <t>N-value = number of months of study multiplied by number of counties (101)</t>
  </si>
  <si>
    <t>Scientific Reports</t>
  </si>
  <si>
    <t>R366</t>
  </si>
  <si>
    <t>X548</t>
  </si>
  <si>
    <t>R367</t>
  </si>
  <si>
    <t>X549</t>
  </si>
  <si>
    <t>R368</t>
  </si>
  <si>
    <t>X550</t>
  </si>
  <si>
    <t>Univariate Poisson regression</t>
  </si>
  <si>
    <t>10.1371/journal.pntd.0004875</t>
  </si>
  <si>
    <t>N-value - number of counties (1031) * number of months in study period</t>
  </si>
  <si>
    <t>R369</t>
  </si>
  <si>
    <t>X552</t>
  </si>
  <si>
    <t>N-value is number of months in study period</t>
  </si>
  <si>
    <t>R370</t>
  </si>
  <si>
    <t>X553</t>
  </si>
  <si>
    <t>Driest quarter mean</t>
  </si>
  <si>
    <t>https://doi.org/10.1371/journal.pntd.0010464</t>
  </si>
  <si>
    <t>1998-2002</t>
  </si>
  <si>
    <t>R371</t>
  </si>
  <si>
    <t>X554</t>
  </si>
  <si>
    <t>Driest quarter total</t>
  </si>
  <si>
    <t>R372</t>
  </si>
  <si>
    <t>X555</t>
  </si>
  <si>
    <t>2008-2012</t>
  </si>
  <si>
    <t>R373</t>
  </si>
  <si>
    <t>X556</t>
  </si>
  <si>
    <t>R374</t>
  </si>
  <si>
    <t>X557</t>
  </si>
  <si>
    <t>10.3390/ijerph111212129</t>
  </si>
  <si>
    <t>N-value is the number of years in the study * number of provinces (31)]</t>
  </si>
  <si>
    <t>R375</t>
  </si>
  <si>
    <t>X558</t>
  </si>
  <si>
    <t>R376</t>
  </si>
  <si>
    <t>X559</t>
  </si>
  <si>
    <t>R377</t>
  </si>
  <si>
    <t>X560</t>
  </si>
  <si>
    <t>2006 trends, 07,08,09,10,11,12 also available but no significant trends recorded. N-value calculated using the Incidences provided and the population estimates from google</t>
  </si>
  <si>
    <t>R378</t>
  </si>
  <si>
    <t>X561</t>
  </si>
  <si>
    <t>R379</t>
  </si>
  <si>
    <t>X562</t>
  </si>
  <si>
    <t>R380</t>
  </si>
  <si>
    <t>X563</t>
  </si>
  <si>
    <t>10.7717/peerj.10113</t>
  </si>
  <si>
    <t>Shaanbei upland plateau</t>
  </si>
  <si>
    <t>2005-2018</t>
  </si>
  <si>
    <t>N-value = number of months in study, Maximum correlation co-efficient not taken as immediate relationships were significant, non-linear options available</t>
  </si>
  <si>
    <t>PeerJ</t>
  </si>
  <si>
    <t>R381</t>
  </si>
  <si>
    <t>X564</t>
  </si>
  <si>
    <t>R382</t>
  </si>
  <si>
    <t>X565</t>
  </si>
  <si>
    <t>R383</t>
  </si>
  <si>
    <t>X566</t>
  </si>
  <si>
    <t>Guanzhong basin</t>
  </si>
  <si>
    <t>R384</t>
  </si>
  <si>
    <t>X567</t>
  </si>
  <si>
    <t>R385</t>
  </si>
  <si>
    <t>X568</t>
  </si>
  <si>
    <t xml:space="preserve">N-value = number of months in study </t>
  </si>
  <si>
    <t>R386</t>
  </si>
  <si>
    <t>X569</t>
  </si>
  <si>
    <t>10.1371/journal.pone.0167836</t>
  </si>
  <si>
    <t>Hubei province</t>
  </si>
  <si>
    <t>N-value is number of counties * Number of months of study</t>
  </si>
  <si>
    <t>R387</t>
  </si>
  <si>
    <t>X570</t>
  </si>
  <si>
    <t>R388</t>
  </si>
  <si>
    <t>X571</t>
  </si>
  <si>
    <t>R389</t>
  </si>
  <si>
    <t>X572</t>
  </si>
  <si>
    <t>Univariate panel data analysis</t>
  </si>
  <si>
    <t>10.1371/journal.pntd.0000789</t>
  </si>
  <si>
    <t>Shandong province</t>
  </si>
  <si>
    <t>1973-2005</t>
  </si>
  <si>
    <t>Lag periods and multivariate adjusted values are obtainable, long, lats refer to Qingdao location</t>
  </si>
  <si>
    <t>R390</t>
  </si>
  <si>
    <t>X573</t>
  </si>
  <si>
    <t>R391</t>
  </si>
  <si>
    <t>X574</t>
  </si>
  <si>
    <t>R392</t>
  </si>
  <si>
    <t>X579</t>
  </si>
  <si>
    <t>Autoregressive moving average models</t>
  </si>
  <si>
    <t>https://doi.org/10.1016/j.cimid.2022.101903</t>
  </si>
  <si>
    <t>Temperature available but unsure how to extract values</t>
  </si>
  <si>
    <t>Comparative Immunology, Microbiology and Infectious Diseases</t>
  </si>
  <si>
    <t>R393</t>
  </si>
  <si>
    <t>X580</t>
  </si>
  <si>
    <t>10.1186/1471-2334-11-331</t>
  </si>
  <si>
    <t>Shenyang city</t>
  </si>
  <si>
    <t>Maximum correlation co-efficient taken, considered signficant if values were all on either side of 0</t>
  </si>
  <si>
    <t>R394</t>
  </si>
  <si>
    <t>X581</t>
  </si>
  <si>
    <t>R395</t>
  </si>
  <si>
    <t>X582</t>
  </si>
  <si>
    <t>R396</t>
  </si>
  <si>
    <t>X583</t>
  </si>
  <si>
    <t>Seropositivity</t>
  </si>
  <si>
    <t>10.1016/j.tvjl.2011.11.013</t>
  </si>
  <si>
    <t>Southern</t>
  </si>
  <si>
    <t>Bratislava serovars, odds ratio is for every 1mm increase compared to mean</t>
  </si>
  <si>
    <t>Vetinary Journal</t>
  </si>
  <si>
    <t>R397</t>
  </si>
  <si>
    <t>X584</t>
  </si>
  <si>
    <t>Strain mouse 2A serovars, odds ratio is for every 1mm increase compared to mean</t>
  </si>
  <si>
    <t>R398</t>
  </si>
  <si>
    <t>X585</t>
  </si>
  <si>
    <t>Annual number spillover events</t>
  </si>
  <si>
    <t>https://doi.org/10.3390/v13020169</t>
  </si>
  <si>
    <t>2001-2018</t>
  </si>
  <si>
    <t>R399</t>
  </si>
  <si>
    <t>X586</t>
  </si>
  <si>
    <t>https://doi.org/10.1186/s12889-020-09989-4</t>
  </si>
  <si>
    <t>Zahedan district</t>
  </si>
  <si>
    <t>2010-2017</t>
  </si>
  <si>
    <t>R400</t>
  </si>
  <si>
    <t>X587</t>
  </si>
  <si>
    <t>Included as it represents a significant response, Non-linear options also available</t>
  </si>
  <si>
    <t>R401</t>
  </si>
  <si>
    <t>X588</t>
  </si>
  <si>
    <t>R402</t>
  </si>
  <si>
    <t>X589</t>
  </si>
  <si>
    <t>R403</t>
  </si>
  <si>
    <t>X590</t>
  </si>
  <si>
    <t>Mean Sero-conversion rates in host</t>
  </si>
  <si>
    <t>10.3390/ijerph10051831</t>
  </si>
  <si>
    <t>1969-2000</t>
  </si>
  <si>
    <t>R404</t>
  </si>
  <si>
    <t>X591</t>
  </si>
  <si>
    <t>Central</t>
  </si>
  <si>
    <t>Output was called inclination in paper</t>
  </si>
  <si>
    <t>R405</t>
  </si>
  <si>
    <t>X592</t>
  </si>
  <si>
    <t>R406</t>
  </si>
  <si>
    <t>X593</t>
  </si>
  <si>
    <t>South</t>
  </si>
  <si>
    <t>R407</t>
  </si>
  <si>
    <t>X594</t>
  </si>
  <si>
    <t>Occurrence of outbreak</t>
  </si>
  <si>
    <t>Seasonal differences</t>
  </si>
  <si>
    <t>Other</t>
  </si>
  <si>
    <t>Likelihood ratio Chi-square test</t>
  </si>
  <si>
    <t>Chi-square</t>
  </si>
  <si>
    <t>http://dx.doi.org/10.4142/jvs.2012.13.3.293</t>
  </si>
  <si>
    <t>Zambia</t>
  </si>
  <si>
    <t>Upper Zambezi floodplain</t>
  </si>
  <si>
    <t>1999-2007</t>
  </si>
  <si>
    <t>N-value includes both livestock and human cases. Chi-square describes differences in precipitation seasonally whereby 4.75 reflects an increase in outbreaks during dry seasons</t>
  </si>
  <si>
    <t>Journal of Vetinary Science</t>
  </si>
  <si>
    <t>R408</t>
  </si>
  <si>
    <t>X597</t>
  </si>
  <si>
    <t>https://doi.org/10.1371/journal.pntd.0008233</t>
  </si>
  <si>
    <t>Chiangrai province</t>
  </si>
  <si>
    <t>2003-2018</t>
  </si>
  <si>
    <t>N-value is number of sub-districts * number of months in study</t>
  </si>
  <si>
    <t>R409</t>
  </si>
  <si>
    <t>X598</t>
  </si>
  <si>
    <t>R410</t>
  </si>
  <si>
    <t>X599</t>
  </si>
  <si>
    <t>10.3402/gha.v4i0.8448</t>
  </si>
  <si>
    <t>Russia</t>
  </si>
  <si>
    <t>Arkhangelsk Oblast</t>
  </si>
  <si>
    <t>1980-2009</t>
  </si>
  <si>
    <t>Linear regression also available, more detailed districts (i.e north, east) were available</t>
  </si>
  <si>
    <t>Global Health Action</t>
  </si>
  <si>
    <t>R411</t>
  </si>
  <si>
    <t>X600</t>
  </si>
  <si>
    <t>Univariate generalised autoregressive poisson regressions</t>
  </si>
  <si>
    <t>10.1017/S0950268807009454</t>
  </si>
  <si>
    <t>1991-2005</t>
  </si>
  <si>
    <t>R412</t>
  </si>
  <si>
    <t>X601</t>
  </si>
  <si>
    <t>R413</t>
  </si>
  <si>
    <t>X602</t>
  </si>
  <si>
    <t>Univariate negative binomial regression</t>
  </si>
  <si>
    <t>10.2166/wh.2010.049</t>
  </si>
  <si>
    <t>1997-2006</t>
  </si>
  <si>
    <t>N-value calculated from the mean count multiplied by the 1713 census area units included in the study area</t>
  </si>
  <si>
    <t>Journal of Water and Health</t>
  </si>
  <si>
    <t>R414</t>
  </si>
  <si>
    <t>X603</t>
  </si>
  <si>
    <t>Monthly mean to evaporation ratio</t>
  </si>
  <si>
    <t>R415</t>
  </si>
  <si>
    <t>X612</t>
  </si>
  <si>
    <t>http://dx.doi.org/10.1016/j.scitotenv.2022.159085</t>
  </si>
  <si>
    <t>Qinghai-Tibet plateau</t>
  </si>
  <si>
    <t>2003-2014</t>
  </si>
  <si>
    <t>R416</t>
  </si>
  <si>
    <t>X613</t>
  </si>
  <si>
    <t>December-January mean</t>
  </si>
  <si>
    <t>10.3390/ijerph110201211</t>
  </si>
  <si>
    <t>Astrakhan</t>
  </si>
  <si>
    <t>1999-2013</t>
  </si>
  <si>
    <t>R417</t>
  </si>
  <si>
    <t>X614</t>
  </si>
  <si>
    <t>May-July mean</t>
  </si>
  <si>
    <t>Volgograd</t>
  </si>
  <si>
    <t>R418</t>
  </si>
  <si>
    <t>X615</t>
  </si>
  <si>
    <t>Rostov</t>
  </si>
  <si>
    <t>R419</t>
  </si>
  <si>
    <t>X618</t>
  </si>
  <si>
    <t>Weekly minimum</t>
  </si>
  <si>
    <t>10.1186/s12879-017-2506-6</t>
  </si>
  <si>
    <t>R420</t>
  </si>
  <si>
    <t>X619</t>
  </si>
  <si>
    <t>R421</t>
  </si>
  <si>
    <t>X620</t>
  </si>
  <si>
    <t>Weekly mean minimum relative</t>
  </si>
  <si>
    <t>R422</t>
  </si>
  <si>
    <t>X621</t>
  </si>
  <si>
    <t>R423</t>
  </si>
  <si>
    <t>X622</t>
  </si>
  <si>
    <t>R424</t>
  </si>
  <si>
    <t>X623</t>
  </si>
  <si>
    <t>R425</t>
  </si>
  <si>
    <t>X631</t>
  </si>
  <si>
    <t>Mean</t>
  </si>
  <si>
    <t>https://doi.org/10.1371/journal.pgph.0000506</t>
  </si>
  <si>
    <t>Far North Queensland</t>
  </si>
  <si>
    <t>1998-2019</t>
  </si>
  <si>
    <t>N-values grouped into 10 groups based on mean temperature</t>
  </si>
  <si>
    <t>PLOS Global Public Health</t>
  </si>
  <si>
    <t>R426</t>
  </si>
  <si>
    <t>X632</t>
  </si>
  <si>
    <t>N-values grouped into 9 groups based on total rainfall</t>
  </si>
  <si>
    <t>R427</t>
  </si>
  <si>
    <t>X633</t>
  </si>
  <si>
    <t>Mean AM</t>
  </si>
  <si>
    <t>N-values grouped into 8 groups based on mean humidity</t>
  </si>
  <si>
    <t>R428</t>
  </si>
  <si>
    <t>X634</t>
  </si>
  <si>
    <t>Rickettsial disease</t>
  </si>
  <si>
    <t>R429</t>
  </si>
  <si>
    <t>X635</t>
  </si>
  <si>
    <t>R430</t>
  </si>
  <si>
    <t>X636</t>
  </si>
  <si>
    <t>R431</t>
  </si>
  <si>
    <t>X643</t>
  </si>
  <si>
    <t>Case distribution</t>
  </si>
  <si>
    <t>Spatial lag regression</t>
  </si>
  <si>
    <t>10.1371/journal.pone.0022192</t>
  </si>
  <si>
    <t>Nepal</t>
  </si>
  <si>
    <t>Other tables and time periods available</t>
  </si>
  <si>
    <t>R432</t>
  </si>
  <si>
    <t>X644</t>
  </si>
  <si>
    <t>R433</t>
  </si>
  <si>
    <t>X645</t>
  </si>
  <si>
    <t>Logarithmic Incidence</t>
  </si>
  <si>
    <t>10.1007/s00038-011-0236-x</t>
  </si>
  <si>
    <t>Linyi</t>
  </si>
  <si>
    <t>1956-2004</t>
  </si>
  <si>
    <t>International Journal of Public Health</t>
  </si>
  <si>
    <t>R434</t>
  </si>
  <si>
    <t>X646</t>
  </si>
  <si>
    <t>R435</t>
  </si>
  <si>
    <t>X647</t>
  </si>
  <si>
    <t>Natural logarithmic transformation of number of patients</t>
  </si>
  <si>
    <t>Multivariate autoregressive distributed lag models</t>
  </si>
  <si>
    <t>https://doi.org/10.1371/journal.pone.0248032</t>
  </si>
  <si>
    <t>Sri Lanka</t>
  </si>
  <si>
    <t>Dry Zone</t>
  </si>
  <si>
    <t>2007-2019</t>
  </si>
  <si>
    <t>Lag-periods available, n-value is no. of months * number of meteorological collection areas</t>
  </si>
  <si>
    <t>R436</t>
  </si>
  <si>
    <t>X648</t>
  </si>
  <si>
    <t>R437</t>
  </si>
  <si>
    <t>X649</t>
  </si>
  <si>
    <t>R438</t>
  </si>
  <si>
    <t>X650</t>
  </si>
  <si>
    <t>Wet Zone</t>
  </si>
  <si>
    <t>R439</t>
  </si>
  <si>
    <t>X651</t>
  </si>
  <si>
    <t>R440</t>
  </si>
  <si>
    <t>X652</t>
  </si>
  <si>
    <t>R441</t>
  </si>
  <si>
    <t>X653</t>
  </si>
  <si>
    <t>Highland zone</t>
  </si>
  <si>
    <t>R442</t>
  </si>
  <si>
    <t>X654</t>
  </si>
  <si>
    <t>R443</t>
  </si>
  <si>
    <t>X655</t>
  </si>
  <si>
    <t>R444</t>
  </si>
  <si>
    <t>X656</t>
  </si>
  <si>
    <t>Hospitalisation rates</t>
  </si>
  <si>
    <t>Hospitilisation rate ratio</t>
  </si>
  <si>
    <t>https://doi.org/10.1371/journal.pntd.0005911</t>
  </si>
  <si>
    <t>N-value is the number of regions studied*number of years of climatic factors considered</t>
  </si>
  <si>
    <t>R445</t>
  </si>
  <si>
    <t>X675</t>
  </si>
  <si>
    <t>10.7727/wimj.2017.118</t>
  </si>
  <si>
    <t>Guyana</t>
  </si>
  <si>
    <t>Georgetown</t>
  </si>
  <si>
    <t>Unsure if trends are significant</t>
  </si>
  <si>
    <t>West Indian Medical Journal</t>
  </si>
  <si>
    <t>R446</t>
  </si>
  <si>
    <t>X676</t>
  </si>
  <si>
    <t>Total</t>
  </si>
  <si>
    <t>R447</t>
  </si>
  <si>
    <t>X677</t>
  </si>
  <si>
    <t>R448</t>
  </si>
  <si>
    <t>X681</t>
  </si>
  <si>
    <t>https://doi.org/10.1080/22423982.2017.1298882</t>
  </si>
  <si>
    <t>Komi Republic</t>
  </si>
  <si>
    <t>1970-2011</t>
  </si>
  <si>
    <t>Long-lat for central point of province, Options from multiple regions with KR are available, N-value calculated as the mean incidence in fig. 1 multiplied by study year</t>
  </si>
  <si>
    <t>International Journal of Circumpolar Health√Ç¬†</t>
  </si>
  <si>
    <t>R449</t>
  </si>
  <si>
    <t>X683</t>
  </si>
  <si>
    <t>https://doi.org/10.1007/s11356-022-22831-1</t>
  </si>
  <si>
    <t>Yongchang region</t>
  </si>
  <si>
    <t>2015-2019</t>
  </si>
  <si>
    <t>N-value - number of cases (table.1) multiplied by months then by length of study period</t>
  </si>
  <si>
    <t>Environmental Science and Pollution Research</t>
  </si>
  <si>
    <t>R450</t>
  </si>
  <si>
    <t>X685</t>
  </si>
  <si>
    <t>R451</t>
  </si>
  <si>
    <t>X686</t>
  </si>
  <si>
    <t>R452</t>
  </si>
  <si>
    <t>X697</t>
  </si>
  <si>
    <t>Disease risk</t>
  </si>
  <si>
    <t>Bayesian model</t>
  </si>
  <si>
    <t>10.1371/journal.pone.0163459</t>
  </si>
  <si>
    <t>Cerrado</t>
  </si>
  <si>
    <t>1993-2012</t>
  </si>
  <si>
    <t>R453</t>
  </si>
  <si>
    <t>X698</t>
  </si>
  <si>
    <t>R454</t>
  </si>
  <si>
    <t>X699</t>
  </si>
  <si>
    <t>Atlantic region</t>
  </si>
  <si>
    <t>R455</t>
  </si>
  <si>
    <t>X700</t>
  </si>
  <si>
    <t>R456</t>
  </si>
  <si>
    <t>X702</t>
  </si>
  <si>
    <t>Disease occurrence</t>
  </si>
  <si>
    <t>10.1038/emi.2017.92</t>
  </si>
  <si>
    <t>Qingdao</t>
  </si>
  <si>
    <t>2007-2015</t>
  </si>
  <si>
    <t>R457</t>
  </si>
  <si>
    <t>X706</t>
  </si>
  <si>
    <t>https://doi.org/10.1016/j.heliyon.2021.e06095</t>
  </si>
  <si>
    <t>N-value is number of endemic provinces * number of months in study</t>
  </si>
  <si>
    <t>Heliyon</t>
  </si>
  <si>
    <t>R458</t>
  </si>
  <si>
    <t>X707</t>
  </si>
  <si>
    <t>N-value is number of endemic provinces * number of months in study, Other lags are available</t>
  </si>
  <si>
    <t>R459</t>
  </si>
  <si>
    <t>X709</t>
  </si>
  <si>
    <t>Antibody levels</t>
  </si>
  <si>
    <t> 10.1111/j.1365-2664.2011.02030.x</t>
  </si>
  <si>
    <t>Tanzania</t>
  </si>
  <si>
    <t>Serengeti</t>
  </si>
  <si>
    <t>1996-2009</t>
  </si>
  <si>
    <t>Lion population</t>
  </si>
  <si>
    <t>Journal of Applied Ecology</t>
  </si>
  <si>
    <t>R460</t>
  </si>
  <si>
    <t>X728</t>
  </si>
  <si>
    <t>High vs Low periods of plague</t>
  </si>
  <si>
    <t>One-way ANOVA</t>
  </si>
  <si>
    <t>10.1371/journal.pntd.0003155</t>
  </si>
  <si>
    <t>1960-2008</t>
  </si>
  <si>
    <t>N-value = number of outbreak anomalies, Positive plague anomaly = 0.137, Negative plague anomalies = -0.12, Anomaly - mean of a calender month across time-series subtracted from the mean value of each particular month.</t>
  </si>
  <si>
    <t>R461</t>
  </si>
  <si>
    <t>X731</t>
  </si>
  <si>
    <t>10.1371/journal.pone.0101348</t>
  </si>
  <si>
    <t>1999-2011</t>
  </si>
  <si>
    <t>R462</t>
  </si>
  <si>
    <t>X732</t>
  </si>
  <si>
    <t>Natural logarithm of Incidence</t>
  </si>
  <si>
    <t>R463</t>
  </si>
  <si>
    <t>X736</t>
  </si>
  <si>
    <t>Abundance of disease in coyotes</t>
  </si>
  <si>
    <t>May maximum</t>
  </si>
  <si>
    <t>Stepwise linear regression</t>
  </si>
  <si>
    <t>10.1089/vbz.2010.0196</t>
  </si>
  <si>
    <t>Arizona</t>
  </si>
  <si>
    <t>1974-1998</t>
  </si>
  <si>
    <t>N-value is number of years of study. Fahrenheit. Picked as was a statistically significant model across the 25 year period. Long, Lat = central coords</t>
  </si>
  <si>
    <t>R464</t>
  </si>
  <si>
    <t>X748</t>
  </si>
  <si>
    <t>Abundance in host (square root transformed)</t>
  </si>
  <si>
    <t>Winter maximum</t>
  </si>
  <si>
    <t>10.4269/ajtmh.2010.09-0247</t>
  </si>
  <si>
    <t>New Mexico</t>
  </si>
  <si>
    <t>1980-2008</t>
  </si>
  <si>
    <t>Host = pet cases (Square root transformed)</t>
  </si>
  <si>
    <t>R465</t>
  </si>
  <si>
    <t>X749</t>
  </si>
  <si>
    <t>R466</t>
  </si>
  <si>
    <t>X750</t>
  </si>
  <si>
    <t>Linear fixed-effect</t>
  </si>
  <si>
    <t>https://doi.org/10.1038/s41467-021-25910-y</t>
  </si>
  <si>
    <t>2016-2019</t>
  </si>
  <si>
    <t>Nature communications</t>
  </si>
  <si>
    <t>R467</t>
  </si>
  <si>
    <t>X753</t>
  </si>
  <si>
    <t>Abundance of vectors on host</t>
  </si>
  <si>
    <t>Negative binomial mixed model</t>
  </si>
  <si>
    <t>https://doi.org/10.1016/j.ijppaw.2019.04.011</t>
  </si>
  <si>
    <t>Yosemite National Park</t>
  </si>
  <si>
    <t>2013-2015</t>
  </si>
  <si>
    <t>Ceratophyllus ciliatus fleas, PC1 statistic used and includes maximum, mean and variance in temp, potentially not relevant</t>
  </si>
  <si>
    <t>International Journal for Parasitology: Parasites and Wildlife</t>
  </si>
  <si>
    <t>R468</t>
  </si>
  <si>
    <t>X754</t>
  </si>
  <si>
    <t>Eumolpianus eumolpi fleas, PC2 statistic used and included maximum, mean and variance. Potentially not relevant</t>
  </si>
  <si>
    <t>R469</t>
  </si>
  <si>
    <t>X755</t>
  </si>
  <si>
    <t>10.4269/ajtmh.1999.61.814</t>
  </si>
  <si>
    <t>1948-1996</t>
  </si>
  <si>
    <t>R470</t>
  </si>
  <si>
    <t>X756</t>
  </si>
  <si>
    <t>Borreliosis</t>
  </si>
  <si>
    <t>https://doi.org/10.1038/s41598-021-00167-z</t>
  </si>
  <si>
    <t>Northern Arctic Region</t>
  </si>
  <si>
    <t>Norway, Finland, Russia</t>
  </si>
  <si>
    <t>1995-2015</t>
  </si>
  <si>
    <t>N-value is number of districts (estimated from graph) * number of years in study</t>
  </si>
  <si>
    <t>R471</t>
  </si>
  <si>
    <t>X757</t>
  </si>
  <si>
    <t>R472</t>
  </si>
  <si>
    <t>X758</t>
  </si>
  <si>
    <t>R473</t>
  </si>
  <si>
    <t>X759</t>
  </si>
  <si>
    <t>Finland, Sweden, Norway, Russia</t>
  </si>
  <si>
    <t>R474</t>
  </si>
  <si>
    <t>X760</t>
  </si>
  <si>
    <t>Finland, Russia</t>
  </si>
  <si>
    <t>R475</t>
  </si>
  <si>
    <t>X761</t>
  </si>
  <si>
    <t>R476</t>
  </si>
  <si>
    <t>X762</t>
  </si>
  <si>
    <t>2002-2015</t>
  </si>
  <si>
    <t>R477</t>
  </si>
  <si>
    <t>X763</t>
  </si>
  <si>
    <t>R478</t>
  </si>
  <si>
    <t>X764</t>
  </si>
  <si>
    <t>R479</t>
  </si>
  <si>
    <t>X765</t>
  </si>
  <si>
    <t>Annual maximum monthly</t>
  </si>
  <si>
    <t>R480</t>
  </si>
  <si>
    <t>X766</t>
  </si>
  <si>
    <t>R481</t>
  </si>
  <si>
    <t>X767</t>
  </si>
  <si>
    <t>R482</t>
  </si>
  <si>
    <t>X768</t>
  </si>
  <si>
    <t>Wettest quarter mean</t>
  </si>
  <si>
    <t>Sweden, Finland</t>
  </si>
  <si>
    <t>R483</t>
  </si>
  <si>
    <t>X769</t>
  </si>
  <si>
    <t>R484</t>
  </si>
  <si>
    <t>X770</t>
  </si>
  <si>
    <t>R485</t>
  </si>
  <si>
    <t>X771</t>
  </si>
  <si>
    <t>Annual minimum monthly</t>
  </si>
  <si>
    <t>Q-fever</t>
  </si>
  <si>
    <t>Coxiella</t>
  </si>
  <si>
    <t>R486</t>
  </si>
  <si>
    <t>X772</t>
  </si>
  <si>
    <t>R487</t>
  </si>
  <si>
    <t>X773</t>
  </si>
  <si>
    <t>R488</t>
  </si>
  <si>
    <t>X774</t>
  </si>
  <si>
    <t>http://dx.doi.org/10.1016/j.actatropica.2017.01.002</t>
  </si>
  <si>
    <t>Croatia</t>
  </si>
  <si>
    <t>Incidence rate ratios for various groupings of precipitation and temperature are available.</t>
  </si>
  <si>
    <t>R489</t>
  </si>
  <si>
    <t>X776</t>
  </si>
  <si>
    <t>10.1371/journal.ppat.1000854</t>
  </si>
  <si>
    <t>Croatia, Greece, Bulgaria, Italy, Germany, Slovenia, Bosnia, Slovakia, France, Poland, Serbia, Montenegro, Switzerland, Denmark, Czech Republic, UK</t>
  </si>
  <si>
    <t>1990-2003</t>
  </si>
  <si>
    <t>N-values relate to locations of outbreaks. Disease (H5N1), Host = Mallard, Coefficient A selected as it determines slope, non-linear options available but study claimed the model fit was better linearly</t>
  </si>
  <si>
    <t>PLOS Pathogens</t>
  </si>
  <si>
    <t>R490</t>
  </si>
  <si>
    <t>X777</t>
  </si>
  <si>
    <t>N-values relate to locations of outbraks. Disease (H5N1), Host = common pochard</t>
  </si>
  <si>
    <t>R491</t>
  </si>
  <si>
    <t>X778</t>
  </si>
  <si>
    <t>Abundance of Host</t>
  </si>
  <si>
    <t>N-value relate to locations of outbreak. Disease (H5N1), Host = Tufted duck</t>
  </si>
  <si>
    <t>R492</t>
  </si>
  <si>
    <t>X779</t>
  </si>
  <si>
    <t>10.1590/1413-81232022273.45982020</t>
  </si>
  <si>
    <t>Santa Catarina</t>
  </si>
  <si>
    <t>N-value is the number of months of study</t>
  </si>
  <si>
    <t>Ci√É¬™ncia &amp; Sa√É¬∫de coletiva</t>
  </si>
  <si>
    <t>R493</t>
  </si>
  <si>
    <t>X788</t>
  </si>
  <si>
    <t>10.1017/S0950268807000039</t>
  </si>
  <si>
    <t>Trento province</t>
  </si>
  <si>
    <t>1992-2004</t>
  </si>
  <si>
    <t>N-value refers to the districts where TBE was recorded since 1992 (figure.2)</t>
  </si>
  <si>
    <t>R494</t>
  </si>
  <si>
    <t>X789</t>
  </si>
  <si>
    <t>Host = ticks on deer</t>
  </si>
  <si>
    <t>R495</t>
  </si>
  <si>
    <t>X790</t>
  </si>
  <si>
    <t>Daily minimum</t>
  </si>
  <si>
    <t>Multiple-regression analysis</t>
  </si>
  <si>
    <t>https://doi.org/10.1016/S0140-6736(00)05250-8</t>
  </si>
  <si>
    <t>Stockholm county</t>
  </si>
  <si>
    <t>1960-1998</t>
  </si>
  <si>
    <t>Can't access, range was -10 to -7 degrees, n-value for 789-793 calculated from the average incidence shown by a figure multiplied by the population of Stockholm county in 2000 (1.8 million)</t>
  </si>
  <si>
    <t>The Lancet</t>
  </si>
  <si>
    <t>R496</t>
  </si>
  <si>
    <t>X791</t>
  </si>
  <si>
    <t>Can't access, range was -7 to 0 degrees</t>
  </si>
  <si>
    <t>R497</t>
  </si>
  <si>
    <t>X792</t>
  </si>
  <si>
    <t>Can't access, range was 8-10 degrees</t>
  </si>
  <si>
    <t>R498</t>
  </si>
  <si>
    <t>X793</t>
  </si>
  <si>
    <t>Can't access, range was 5-8 degrees</t>
  </si>
  <si>
    <t>R499</t>
  </si>
  <si>
    <t>X794</t>
  </si>
  <si>
    <t>1960-1999</t>
  </si>
  <si>
    <t>R500</t>
  </si>
  <si>
    <t>X799</t>
  </si>
  <si>
    <t>R square</t>
  </si>
  <si>
    <t>https://pubmed.ncbi.nlm.nih.gov/31879667</t>
  </si>
  <si>
    <t>2016-2017</t>
  </si>
  <si>
    <t>N-values worked out from table 3, H. anatolicum</t>
  </si>
  <si>
    <t>Journal of Arthropod Borne Diseases</t>
  </si>
  <si>
    <t>R501</t>
  </si>
  <si>
    <t>X800</t>
  </si>
  <si>
    <t>R502</t>
  </si>
  <si>
    <t>X801</t>
  </si>
  <si>
    <t>N-value is number of samples</t>
  </si>
  <si>
    <t>R503</t>
  </si>
  <si>
    <t>X802</t>
  </si>
  <si>
    <t>N-values worked out from table 3. H. asiaticum</t>
  </si>
  <si>
    <t>R504</t>
  </si>
  <si>
    <t>X803</t>
  </si>
  <si>
    <t>R505</t>
  </si>
  <si>
    <t>X804</t>
  </si>
  <si>
    <t>R506</t>
  </si>
  <si>
    <t>X805</t>
  </si>
  <si>
    <t>N-values worked out from table 3, H. dromedarii</t>
  </si>
  <si>
    <t>R507</t>
  </si>
  <si>
    <t>X806</t>
  </si>
  <si>
    <t>R508</t>
  </si>
  <si>
    <t>X807</t>
  </si>
  <si>
    <t>R509</t>
  </si>
  <si>
    <t>X808</t>
  </si>
  <si>
    <t>N-values worked out from table 3, H. marginatum</t>
  </si>
  <si>
    <t>R510</t>
  </si>
  <si>
    <t>X809</t>
  </si>
  <si>
    <t>R511</t>
  </si>
  <si>
    <t>X810</t>
  </si>
  <si>
    <t>R512</t>
  </si>
  <si>
    <t>X814</t>
  </si>
  <si>
    <t>incidence</t>
  </si>
  <si>
    <t>10.1016/j.annepidem.2007.03.020</t>
  </si>
  <si>
    <t>Brisbane</t>
  </si>
  <si>
    <t>1996-2004</t>
  </si>
  <si>
    <t>N-value is mean incidence multiplied by brisbane population (2.28 million)</t>
  </si>
  <si>
    <t>Annals of Epidemiology</t>
  </si>
  <si>
    <t>R513</t>
  </si>
  <si>
    <t>X815</t>
  </si>
  <si>
    <t>R514</t>
  </si>
  <si>
    <t>X816</t>
  </si>
  <si>
    <t>Adjusted Poisson regression</t>
  </si>
  <si>
    <t>10.1016/j.jinf.2007.07.004</t>
  </si>
  <si>
    <t>Jinan</t>
  </si>
  <si>
    <t>1959-1979</t>
  </si>
  <si>
    <t>Journal of Infection</t>
  </si>
  <si>
    <t>R515</t>
  </si>
  <si>
    <t>X817</t>
  </si>
  <si>
    <t>R516</t>
  </si>
  <si>
    <t>X818</t>
  </si>
  <si>
    <t>R517</t>
  </si>
  <si>
    <t>X819</t>
  </si>
  <si>
    <t>http://dx.doi.org/10.1098/rspb.2017.0475</t>
  </si>
  <si>
    <t>R. pravus</t>
  </si>
  <si>
    <t>R518</t>
  </si>
  <si>
    <t>X820</t>
  </si>
  <si>
    <t>R. praetextatus</t>
  </si>
  <si>
    <t>R519</t>
  </si>
  <si>
    <t>X821</t>
  </si>
  <si>
    <t>R. pulchellus</t>
  </si>
  <si>
    <t>R520</t>
  </si>
  <si>
    <t>X822</t>
  </si>
  <si>
    <t>Junin virus</t>
  </si>
  <si>
    <t>http://dx.doi.org/10.1080/01650521.2012.736730</t>
  </si>
  <si>
    <t>Cordoba</t>
  </si>
  <si>
    <t>1984-1995</t>
  </si>
  <si>
    <t>Can't access, A. dolores = dolorous grass mouse</t>
  </si>
  <si>
    <t>Studies on Neotropical Fauna and Environment√Ç¬†</t>
  </si>
  <si>
    <t>R521</t>
  </si>
  <si>
    <t>X823</t>
  </si>
  <si>
    <t>Winter mean minimum</t>
  </si>
  <si>
    <t>Can't access, A. azarae = Azara's grass mouse</t>
  </si>
  <si>
    <t>R522</t>
  </si>
  <si>
    <t>X824</t>
  </si>
  <si>
    <t>Prevalence of disease in host</t>
  </si>
  <si>
    <t>Generalised models</t>
  </si>
  <si>
    <t>10.1186/1471-2334-10-46</t>
  </si>
  <si>
    <t>Iberian penninsula</t>
  </si>
  <si>
    <t>Spain and Portugal</t>
  </si>
  <si>
    <t>1999-2009</t>
  </si>
  <si>
    <t>Hosts = ungulates</t>
  </si>
  <si>
    <t>R523</t>
  </si>
  <si>
    <t>X825</t>
  </si>
  <si>
    <t>Distribution of ebola risk</t>
  </si>
  <si>
    <t>Ebola</t>
  </si>
  <si>
    <t>Ebolavirus</t>
  </si>
  <si>
    <t>http://dx.doi.org/10.7717/peerj.735</t>
  </si>
  <si>
    <t>West &amp; Central Africa</t>
  </si>
  <si>
    <t>1974-2014</t>
  </si>
  <si>
    <t>N-value refers to all spillover events in the region</t>
  </si>
  <si>
    <t>R524</t>
  </si>
  <si>
    <t>X826</t>
  </si>
  <si>
    <t>R525</t>
  </si>
  <si>
    <t>X827</t>
  </si>
  <si>
    <t>Presence of disease</t>
  </si>
  <si>
    <t>Andes virus</t>
  </si>
  <si>
    <t>Univariate binomial generalised linear model</t>
  </si>
  <si>
    <t>10.3390/v6010201</t>
  </si>
  <si>
    <t>Neuqu√É¬©n, R√É¬≠o Negro and Chubu</t>
  </si>
  <si>
    <t>1995-2009</t>
  </si>
  <si>
    <t>Long, Lats central point of 3 provinces</t>
  </si>
  <si>
    <t>R526</t>
  </si>
  <si>
    <t>X828</t>
  </si>
  <si>
    <t>R527</t>
  </si>
  <si>
    <t>X829</t>
  </si>
  <si>
    <t>Host occurrence</t>
  </si>
  <si>
    <t>Presence of host</t>
  </si>
  <si>
    <t>10.1007/s10393-011-0719-5</t>
  </si>
  <si>
    <t>O. longricaudatus, degrees x 10</t>
  </si>
  <si>
    <t>R528</t>
  </si>
  <si>
    <t>X830</t>
  </si>
  <si>
    <t>O. longricaudatus</t>
  </si>
  <si>
    <t>R529</t>
  </si>
  <si>
    <t>X833</t>
  </si>
  <si>
    <t>Spatial presence of disease</t>
  </si>
  <si>
    <t>10.1186/1471-2334-14-301</t>
  </si>
  <si>
    <t>1998-2012</t>
  </si>
  <si>
    <t>N-value is number of counties (10) * number of years in study. Temporal associations also available</t>
  </si>
  <si>
    <t>R530</t>
  </si>
  <si>
    <t>X836</t>
  </si>
  <si>
    <t>http://dx.doi.org/10.1016/j.actatropica.2016.01.031</t>
  </si>
  <si>
    <t>R531</t>
  </si>
  <si>
    <t>X837</t>
  </si>
  <si>
    <t>Wettest month maximum</t>
  </si>
  <si>
    <t>10.1371/journal.pntd.0004405</t>
  </si>
  <si>
    <t>Fiji</t>
  </si>
  <si>
    <t>N-value is number of cases are raster covers all cases</t>
  </si>
  <si>
    <t>R532</t>
  </si>
  <si>
    <t>X838</t>
  </si>
  <si>
    <t>Seropositivity of host</t>
  </si>
  <si>
    <t>Annual mean maximum</t>
  </si>
  <si>
    <t>Toxoplasmosis</t>
  </si>
  <si>
    <t>Toxoplasma</t>
  </si>
  <si>
    <t>Linear mixed model</t>
  </si>
  <si>
    <t>10.1016/j.ijpara.2006.07.010</t>
  </si>
  <si>
    <t>Lyon</t>
  </si>
  <si>
    <t>1993-2004</t>
  </si>
  <si>
    <t>R533</t>
  </si>
  <si>
    <t>X839</t>
  </si>
  <si>
    <t>Decadal mean</t>
  </si>
  <si>
    <t>R534</t>
  </si>
  <si>
    <t>X842</t>
  </si>
  <si>
    <t>Distribution of disease</t>
  </si>
  <si>
    <t>Mean annual</t>
  </si>
  <si>
    <t>https://doi.org/10.1016/j.vetpar.2013.09.004</t>
  </si>
  <si>
    <t>Hungary</t>
  </si>
  <si>
    <t>Veterinary Parasitology</t>
  </si>
  <si>
    <t>R535</t>
  </si>
  <si>
    <t>X843</t>
  </si>
  <si>
    <t>R536</t>
  </si>
  <si>
    <t>X117</t>
  </si>
  <si>
    <t>T</t>
  </si>
  <si>
    <t>General additiive model</t>
  </si>
  <si>
    <t>Non-linear</t>
  </si>
  <si>
    <t>10.1111/gcb.16395</t>
  </si>
  <si>
    <t>Model 7 results used as paper stated this was the optimal explanatory model</t>
  </si>
  <si>
    <t>Global Change Biology</t>
  </si>
  <si>
    <t>R537</t>
  </si>
  <si>
    <t>X118</t>
  </si>
  <si>
    <t>R538</t>
  </si>
  <si>
    <t>X119</t>
  </si>
  <si>
    <t>R539</t>
  </si>
  <si>
    <t>X198</t>
  </si>
  <si>
    <t>distributed lag nonlinear model</t>
  </si>
  <si>
    <t>https://doi.org/10.1186/s12889-020-08599-4</t>
  </si>
  <si>
    <t>Yulin</t>
  </si>
  <si>
    <t>R540</t>
  </si>
  <si>
    <t>X664</t>
  </si>
  <si>
    <t>95% CI</t>
  </si>
  <si>
    <t>Linear values already present in dataset</t>
  </si>
  <si>
    <t>R541</t>
  </si>
  <si>
    <t>X665</t>
  </si>
  <si>
    <t>R542</t>
  </si>
  <si>
    <t>X666</t>
  </si>
  <si>
    <t>R543</t>
  </si>
  <si>
    <t>X667</t>
  </si>
  <si>
    <t>Timing of increased pathogen prevalence</t>
  </si>
  <si>
    <t>generalized mixed-effects model</t>
  </si>
  <si>
    <t>T-value</t>
  </si>
  <si>
    <t>10.1017/S0950268817002138</t>
  </si>
  <si>
    <t>East</t>
  </si>
  <si>
    <t>2011-2014</t>
  </si>
  <si>
    <t>N-value = number of roosts * months of study</t>
  </si>
  <si>
    <t>R544</t>
  </si>
  <si>
    <t>X668</t>
  </si>
  <si>
    <t>Amplitude of pathogen prevalence</t>
  </si>
  <si>
    <t>R545</t>
  </si>
  <si>
    <t>X669</t>
  </si>
  <si>
    <t>Disease prevalence</t>
  </si>
  <si>
    <t>general additive mixed model</t>
  </si>
  <si>
    <t>10.1371/journal.pntd.0002045</t>
  </si>
  <si>
    <t>R546</t>
  </si>
  <si>
    <t>X670</t>
  </si>
  <si>
    <t>R547</t>
  </si>
  <si>
    <t>X672</t>
  </si>
  <si>
    <t>https://doi.org/10.1371/journal.pntd.0009217</t>
  </si>
  <si>
    <t>2007-2018</t>
  </si>
  <si>
    <t>R548</t>
  </si>
  <si>
    <t>X673</t>
  </si>
  <si>
    <t>R549</t>
  </si>
  <si>
    <t>X674</t>
  </si>
  <si>
    <t>R550</t>
  </si>
  <si>
    <t>X678</t>
  </si>
  <si>
    <t>Estimated smooth function</t>
  </si>
  <si>
    <t>http://doi.org/10.2147/IDR.S250038</t>
  </si>
  <si>
    <t>Anqiu City</t>
  </si>
  <si>
    <t>2000-2017</t>
  </si>
  <si>
    <t>Smoothed non-linear graphs available, check if the trends are postive or negative</t>
  </si>
  <si>
    <t>DovePress</t>
  </si>
  <si>
    <t>R551</t>
  </si>
  <si>
    <t>X679</t>
  </si>
  <si>
    <t>R552</t>
  </si>
  <si>
    <t>X680</t>
  </si>
  <si>
    <t>Month mean relative</t>
  </si>
  <si>
    <t>R553</t>
  </si>
  <si>
    <t>X684</t>
  </si>
  <si>
    <t>Non-linear option</t>
  </si>
  <si>
    <t>R554</t>
  </si>
  <si>
    <t>X687</t>
  </si>
  <si>
    <t>Generalised estimating equation model</t>
  </si>
  <si>
    <t>Maximum coefficient</t>
  </si>
  <si>
    <t>https://doi.org/10.1016/j.scitotenv.2020.137564</t>
  </si>
  <si>
    <t>Temperate zone</t>
  </si>
  <si>
    <t>R555</t>
  </si>
  <si>
    <t>X688</t>
  </si>
  <si>
    <t>ln(mm)</t>
  </si>
  <si>
    <t>R556</t>
  </si>
  <si>
    <t>X689</t>
  </si>
  <si>
    <t>2006-2017</t>
  </si>
  <si>
    <t>R557</t>
  </si>
  <si>
    <t>X690</t>
  </si>
  <si>
    <t>Warm Temperate zone</t>
  </si>
  <si>
    <t>2006-2018</t>
  </si>
  <si>
    <t>R558</t>
  </si>
  <si>
    <t>X691</t>
  </si>
  <si>
    <t>2006-2019</t>
  </si>
  <si>
    <t>R559</t>
  </si>
  <si>
    <t>X692</t>
  </si>
  <si>
    <t>2006-2020</t>
  </si>
  <si>
    <t>R560</t>
  </si>
  <si>
    <t>X693</t>
  </si>
  <si>
    <t>Subtropical zone</t>
  </si>
  <si>
    <t>2006-2021</t>
  </si>
  <si>
    <t>R561</t>
  </si>
  <si>
    <t>X694</t>
  </si>
  <si>
    <t>2006-2022</t>
  </si>
  <si>
    <t>R562</t>
  </si>
  <si>
    <t>X695</t>
  </si>
  <si>
    <t>2006-2023</t>
  </si>
  <si>
    <t>R563</t>
  </si>
  <si>
    <t>X696</t>
  </si>
  <si>
    <t>https://doi.org/10.1023/A:1011148316537</t>
  </si>
  <si>
    <t>Landscape Ecology</t>
  </si>
  <si>
    <t>R564</t>
  </si>
  <si>
    <t>X701</t>
  </si>
  <si>
    <t>Emerging Microbes &amp; Infections </t>
  </si>
  <si>
    <t>R565</t>
  </si>
  <si>
    <t>X703</t>
  </si>
  <si>
    <t>R566</t>
  </si>
  <si>
    <t>X704</t>
  </si>
  <si>
    <t>M</t>
  </si>
  <si>
    <t>10.4269/ajtmh.20-0040</t>
  </si>
  <si>
    <t>Dazhou</t>
  </si>
  <si>
    <t>Trend refers to 5 degrees increase from 20 degree threshold, Graphic illustrations available</t>
  </si>
  <si>
    <t>R567</t>
  </si>
  <si>
    <t>X705</t>
  </si>
  <si>
    <t>Graphic illustrations available</t>
  </si>
  <si>
    <t>R568</t>
  </si>
  <si>
    <t>X708</t>
  </si>
  <si>
    <t>Monthly minimum relative</t>
  </si>
  <si>
    <t>Negative binomial distributed lag nonlinear model</t>
  </si>
  <si>
    <t>R569</t>
  </si>
  <si>
    <t>X720</t>
  </si>
  <si>
    <t>10.1007/s00484-011-0419-4</t>
  </si>
  <si>
    <t>Sao paulo</t>
  </si>
  <si>
    <t>1998-2005</t>
  </si>
  <si>
    <t>Table says an increase in hospital rates of 15% for every 20mm increase in precip.</t>
  </si>
  <si>
    <t>R570</t>
  </si>
  <si>
    <t>X721</t>
  </si>
  <si>
    <t>disease prevalence</t>
  </si>
  <si>
    <t>Summer minimum</t>
  </si>
  <si>
    <t>Human echinococcosis</t>
  </si>
  <si>
    <t>Structured additive regression model</t>
  </si>
  <si>
    <t>https://doi.org/10.1186/s13071-022-05169-y</t>
  </si>
  <si>
    <t>2012-2016</t>
  </si>
  <si>
    <t>RMSE available, N-value represents county level as opposed to numbe of cases due to lack of reporting</t>
  </si>
  <si>
    <t>BMC Parasites &amp; Vectors</t>
  </si>
  <si>
    <t>R571</t>
  </si>
  <si>
    <t>X722</t>
  </si>
  <si>
    <t>Winter mean relative</t>
  </si>
  <si>
    <t>R572</t>
  </si>
  <si>
    <t>X723</t>
  </si>
  <si>
    <t>Multivariate meta-analysis</t>
  </si>
  <si>
    <t>10.3390/ijerph16183434</t>
  </si>
  <si>
    <t>North East</t>
  </si>
  <si>
    <t>2002-2013</t>
  </si>
  <si>
    <t>Environmental factors standardised to a percentile scale (0-100)</t>
  </si>
  <si>
    <t>R573</t>
  </si>
  <si>
    <t>X724</t>
  </si>
  <si>
    <t>R574</t>
  </si>
  <si>
    <t>X725</t>
  </si>
  <si>
    <t>R575</t>
  </si>
  <si>
    <t>X733</t>
  </si>
  <si>
    <t>https://doi.org/10.1186/s12889-022-13423-2</t>
  </si>
  <si>
    <t>Taizhou city</t>
  </si>
  <si>
    <t>2008-2020</t>
  </si>
  <si>
    <t>R576</t>
  </si>
  <si>
    <t>X734</t>
  </si>
  <si>
    <t>R577</t>
  </si>
  <si>
    <t>X735</t>
  </si>
  <si>
    <t>2008-2021</t>
  </si>
  <si>
    <t>R578</t>
  </si>
  <si>
    <t>X737</t>
  </si>
  <si>
    <t>Zero-inflated generalised additive models</t>
  </si>
  <si>
    <t>https://doi.org/10.1371/journal.pone.0247980</t>
  </si>
  <si>
    <t>P-values above tables</t>
  </si>
  <si>
    <t>R579</t>
  </si>
  <si>
    <t>X738</t>
  </si>
  <si>
    <t>N-value is number of months of study, ]-values above tables</t>
  </si>
  <si>
    <t>R580</t>
  </si>
  <si>
    <t>X743</t>
  </si>
  <si>
    <t>90th percentile of Weekly total</t>
  </si>
  <si>
    <t>Giardiasis</t>
  </si>
  <si>
    <t>Giardia</t>
  </si>
  <si>
    <t>10.2166/wh.2017.100</t>
  </si>
  <si>
    <t>Greater vancouver</t>
  </si>
  <si>
    <t>N-value is number of weeks in study, Selected from figure 2(a)</t>
  </si>
  <si>
    <t>R581</t>
  </si>
  <si>
    <t>X744</t>
  </si>
  <si>
    <t>N-value is number of weeks in study, 3-week moving average</t>
  </si>
  <si>
    <t>R582</t>
  </si>
  <si>
    <t>X745</t>
  </si>
  <si>
    <t>https://doi.org/10.1371/journal.pntd.0005447</t>
  </si>
  <si>
    <t>2010-2014</t>
  </si>
  <si>
    <t>Convert Percentage to beta slope: https://data.library.virginia.edu/interpreting-log-transformations-in-a-linear-model/</t>
  </si>
  <si>
    <t>R583</t>
  </si>
  <si>
    <t>X746</t>
  </si>
  <si>
    <t>R584</t>
  </si>
  <si>
    <t>X747</t>
  </si>
  <si>
    <t>R585</t>
  </si>
  <si>
    <t>X751</t>
  </si>
  <si>
    <t>Zero-inflated poisson likelihood</t>
  </si>
  <si>
    <t>R586</t>
  </si>
  <si>
    <t>X752</t>
  </si>
  <si>
    <t>R587</t>
  </si>
  <si>
    <t>X780</t>
  </si>
  <si>
    <t>Number of outbreak areas</t>
  </si>
  <si>
    <t>R588</t>
  </si>
  <si>
    <t>X781</t>
  </si>
  <si>
    <t>Number of outbreak events</t>
  </si>
  <si>
    <t>R589</t>
  </si>
  <si>
    <t>X782</t>
  </si>
  <si>
    <t>R590</t>
  </si>
  <si>
    <t>X783</t>
  </si>
  <si>
    <t>R591</t>
  </si>
  <si>
    <t>X797</t>
  </si>
  <si>
    <t>Cumulative relative risk</t>
  </si>
  <si>
    <t>Typhus group rickettsiosis</t>
  </si>
  <si>
    <t>https://doi.org/10.1186/s12940-019-0558-3</t>
  </si>
  <si>
    <t>Xishuangbanna Dai</t>
  </si>
  <si>
    <t>BMC Environmental Health</t>
  </si>
  <si>
    <t>R592</t>
  </si>
  <si>
    <t>X798</t>
  </si>
  <si>
    <t>Title</t>
  </si>
  <si>
    <t>Alt_DOI</t>
  </si>
  <si>
    <t>Date</t>
  </si>
  <si>
    <t>Author</t>
  </si>
  <si>
    <t>Citation (Nature style)</t>
  </si>
  <si>
    <t>Publication Title</t>
  </si>
  <si>
    <t>ISBN</t>
  </si>
  <si>
    <t>ISSN</t>
  </si>
  <si>
    <t>Url</t>
  </si>
  <si>
    <t>Date Added</t>
  </si>
  <si>
    <t>Access Date</t>
  </si>
  <si>
    <t>Pages</t>
  </si>
  <si>
    <t>Issue</t>
  </si>
  <si>
    <t>Volume</t>
  </si>
  <si>
    <t>Journal Abbreviation</t>
  </si>
  <si>
    <t>A Conceptual Model for the Impact of Climate Change on Fox Rabies in Alaska, 1980–2010</t>
  </si>
  <si>
    <t>Kim, B. I.; Blanton, J. D.; Gilbert, A.; Castrodale, L.; Hueffer, K.; Slate, D.; Rupprecht, C. E.</t>
  </si>
  <si>
    <t>Kim, B. I. et al. A Conceptual Model for the Impact of Climate Change on Fox Rabies in Alaska, 1980–2010. Zoonoses and Public Health 61, 72–80 (2014).</t>
  </si>
  <si>
    <t>1863-1959, 1863-2378</t>
  </si>
  <si>
    <t>https://onlinelibrary.wiley.com/doi/10.1111/zph.12044</t>
  </si>
  <si>
    <t>72-80</t>
  </si>
  <si>
    <t>A primary investigation of the relation between the incidence of brucellosis and climatic factors in Iran</t>
  </si>
  <si>
    <t>Dadar, Maryam; Shahali, Youcef; Fakhri, Yadolah</t>
  </si>
  <si>
    <t>Dadar, M., Shahali, Y. &amp; Fakhri, Y. A primary investigation of the relation between the incidence of brucellosis and climatic factors in Iran. Microbial Pathogenesis 139, 103858 (2020).</t>
  </si>
  <si>
    <t>https://linkinghub.elsevier.com/retrieve/pii/S0882401019315153</t>
  </si>
  <si>
    <t>A spatio-temporal analysis of scrub typhus and murine typhus in Laos; implications from changing landscapes and climate</t>
  </si>
  <si>
    <t>10.1371/journal.pntd.0009685</t>
  </si>
  <si>
    <t>Roberts, Tamalee; Parker, Daniel M.; Bulterys, Philip L.; Rattanavong, Sayaphet; Elliott, Ivo; Phommasone, Koukeo; Mayxay, Mayfong; Chansamouth, Vilada; Robinson, Matthew T.; Blacksell, Stuart D.; Newton, Paul N.</t>
  </si>
  <si>
    <t>Roberts, T. et al. A spatio-temporal analysis of scrub typhus and murine typhus in Laos; implications from changing landscapes and climate. PLoS Negl Trop Dis 15, e0009685 (2021).</t>
  </si>
  <si>
    <t>PLOS Neglected Tropical Diseases</t>
  </si>
  <si>
    <t>1935-2735</t>
  </si>
  <si>
    <t>https://dx.plos.org/10.1371/journal.pntd.0009685</t>
  </si>
  <si>
    <t>e0009685</t>
  </si>
  <si>
    <t>PLoS Negl Trop Dis</t>
  </si>
  <si>
    <t>Air pollution and hemorrhagic fever with renal syndrome in South Korea: an ecological correlation study</t>
  </si>
  <si>
    <t>Han, Seung Seok; Kim, Sunhee; Choi, Yunhee; Kim, Suhnggwon; Kim, Yon Su</t>
  </si>
  <si>
    <t>Han, S. S., Kim, S., Choi, Y., Kim, S. &amp; Kim, Y. S. Air pollution and hemorrhagic fever with renal syndrome in South Korea: an ecological correlation study. BMC Public Health 13, 347 (2013).</t>
  </si>
  <si>
    <t>1471-2458</t>
  </si>
  <si>
    <t>https://bmcpublichealth.biomedcentral.com/articles/10.1186/1471-2458-13-347</t>
  </si>
  <si>
    <t>Animal Reservoir, Natural and Socioeconomic Variations and the Transmission of Hemorrhagic Fever with Renal Syndrome in Chenzhou, China, 2006–2010</t>
  </si>
  <si>
    <t>Xiao, Hong; Tian, Huai-Yu; Gao, Li-Dong; Liu, Hai-Ning; Duan, Liang-Song; Basta, Nicole; Cazelles, Bernard; Li, Xiu-Jun; Lin, Xiao-Ling; Wu, Hong-Wei; Chen, Bi-Yun; Yang, Hui-Suo; Xu, Bing; Grenfell, Bryan</t>
  </si>
  <si>
    <t>Xiao, H. et al. Animal Reservoir, Natural and Socioeconomic Variations and the Transmission of Hemorrhagic Fever with Renal Syndrome in Chenzhou, China, 2006–2010. PLoS Negl Trop Dis 8, e2615 (2014).</t>
  </si>
  <si>
    <t>PLoS Neglected Tropical Diseases</t>
  </si>
  <si>
    <t>https://dx.plos.org/10.1371/journal.pntd.0002615</t>
  </si>
  <si>
    <t>e2615</t>
  </si>
  <si>
    <t>Assessing changing weather and the El Niño Southern Oscillation impacts on cattle rabies outbreaks and mortality in Costa Rica (1985–2016)</t>
  </si>
  <si>
    <t>Hutter, Sabine E.; Käsbohrer, Annemarie; González, Silvia Lucia Fallas; León, Bernal; Brugger, Katharina; Baldi, Mario; Mario Romero, L.; Gao, Yan; Chaves, Luis Fernando</t>
  </si>
  <si>
    <t>Hutter, S. E. et al. Assessing changing weather and the El Niño Southern Oscillation impacts on cattle rabies outbreaks and mortality in Costa Rica (1985–2016). BMC Vet Res 14, 285 (2018).</t>
  </si>
  <si>
    <t>1746-6148</t>
  </si>
  <si>
    <t>https://bmcvetres.biomedcentral.com/articles/10.1186/s12917-018-1588-8</t>
  </si>
  <si>
    <t>BMC Vet Res</t>
  </si>
  <si>
    <t>Association between environmental and climatic risk factors and the spatial distribution of cystic and alveolar echinococcosis in Kyrgyzstan</t>
  </si>
  <si>
    <t>Paternoster, Giulia; Boo, Gianluca; Flury, Roman; Raimkulov, Kursanbek M.; Minbaeva, Gulnara; Usubalieva, Jumagul; Bondarenko, Maksym; Müllhaupt, Beat; Deplazes, Peter; Furrer, Reinhard; Torgerson, Paul R.</t>
  </si>
  <si>
    <t>Paternoster, G. et al. Association between environmental and climatic risk factors and the spatial distribution of cystic and alveolar echinococcosis in Kyrgyzstan. PLoS Negl Trop Dis 15, e0009498 (2021).</t>
  </si>
  <si>
    <t>https://dx.plos.org/10.1371/journal.pntd.0009498</t>
  </si>
  <si>
    <t>e0009498</t>
  </si>
  <si>
    <t>Association between Hemorrhagic Fever with Renal Syndrome Epidemic and Climate Factors in Heilongjiang Province, China</t>
  </si>
  <si>
    <t>Huang, Liu-Yu; Cui, Zhuang; Li, Shen-Long; Magalhaes, Ricardo J. Soares; Zhang, Wen-Yi; Wang, Bao-Long; Zhang, Cui; Li, Chang-Ping; Li, Cheng-Yi; Sun, Hai-Long; Ma, Jun</t>
  </si>
  <si>
    <t>Huang, L.-Y. et al. Association between Hemorrhagic Fever with Renal Syndrome Epidemic and Climate Factors in Heilongjiang Province, China. The American Journal of Tropical Medicine and Hygiene 89, 1006–1012 (2013).</t>
  </si>
  <si>
    <t>The American Journal of Tropical Medicine and Hygiene</t>
  </si>
  <si>
    <t>0002-9637, 1476-1645</t>
  </si>
  <si>
    <t>https://ajtmh.org/doi/10.4269/ajtmh.12-0473</t>
  </si>
  <si>
    <t>1006-1012</t>
  </si>
  <si>
    <t>Association of Weather and Anthropogenic Factors for Transmission of Japanese Encephalitis in an Endemic Area of India</t>
  </si>
  <si>
    <t>Borah, Jani; Dutta, Prafulla; Khan, Siraj A.; Mahanta, Jagadish</t>
  </si>
  <si>
    <t>Borah, J., Dutta, P., Khan, S. A. &amp; Mahanta, J. Association of Weather and Anthropogenic Factors for Transmission of Japanese Encephalitis in an Endemic Area of India. EcoHealth 10, 129–136 (2013).</t>
  </si>
  <si>
    <t>1612-9202, 1612-9210</t>
  </si>
  <si>
    <t>http://link.springer.com/10.1007/s10393-013-0849-z</t>
  </si>
  <si>
    <t>129-136</t>
  </si>
  <si>
    <t>Atmospheric Moisture Variability and Transmission of Hemorrhagic Fever with Renal Syndrome in Changsha City, Mainland China, 1991–2010</t>
  </si>
  <si>
    <t>Xiao, Hong; Tian, Huai-Yu; Cazelles, Bernard; Li, Xiu-Jun; Tong, Shi-Lu; Gao, Li-Dong; Qin, Jian-Xin; Lin, Xiao-Ling; Liu, Hai-Ning; Zhang, Xi-Xing</t>
  </si>
  <si>
    <t>Xiao, H. et al. Atmospheric Moisture Variability and Transmission of Hemorrhagic Fever with Renal Syndrome in Changsha City, Mainland China, 1991–2010. PLoS Negl Trop Dis 7, e2260 (2013).</t>
  </si>
  <si>
    <t>https://dx.plos.org/10.1371/journal.pntd.0002260</t>
  </si>
  <si>
    <t>e2260</t>
  </si>
  <si>
    <t>Avian influenza infection dynamics under variable climatic conditions, viral prevalence is rainfall driven in waterfowl from temperate, south-east Australia</t>
  </si>
  <si>
    <t>Ferenczi, Marta; Beckmann, Christa; Warner, Simone; Loyn, Richard; O’Riley, Kim; Wang, Xinlong; Klaassen, Marcel</t>
  </si>
  <si>
    <t>Ferenczi, M. et al. Avian influenza infection dynamics under variable climatic conditions, viral prevalence is rainfall driven in waterfowl from temperate, south-east Australia. Vet Res 47, 23 (2016).</t>
  </si>
  <si>
    <t>1297-9716</t>
  </si>
  <si>
    <t>https://veterinaryresearch.biomedcentral.com/articles/10.1186/s13567-016-0308-2</t>
  </si>
  <si>
    <t>Vet Res</t>
  </si>
  <si>
    <t>Biogeographic and Ecological Regulation of Disease: Prevalence of Sin Nombre Virus in Island Mice Is Related to Island Area, Precipitation, and Predator Richness</t>
  </si>
  <si>
    <t>Orrock, John L.; Allan, Brian F.; Drost, Charles A.</t>
  </si>
  <si>
    <t>Orrock, J. L., Allan, B. F. &amp; Drost, C. A. Biogeographic and Ecological Regulation of Disease: Prevalence of Sin Nombre Virus in Island Mice Is Related to Island Area, Precipitation, and Predator Richness. The American Naturalist 177, 691–697 (2011).</t>
  </si>
  <si>
    <t>0003-0147, 1537-5323</t>
  </si>
  <si>
    <t>https://www.journals.uchicago.edu/doi/10.1086/659632</t>
  </si>
  <si>
    <t>691-697</t>
  </si>
  <si>
    <t>Changes in Rodent Abundance and Weather Conditions Potentially Drive Hemorrhagic Fever with Renal Syndrome Outbreaks in Xi’an, China, 2005–2012</t>
  </si>
  <si>
    <t>Tian, Huai-Yu; Yu, Peng-Bo; Luis, Angela D.; Bi, Peng; Cazelles, Bernard; Laine, Marko; Huang, Shan-Qian; Ma, Chao-Feng; Zhou, Sen; Wei, Jing; Li, Shen; Lu, Xiao-Ling; Qu, Jian-Hui; Dong, Jian-Hua; Tong, Shi-Lu; Wang, Jing-Jun; Grenfell, Bryan; Xu, Bing</t>
  </si>
  <si>
    <t>Tian, H.-Y. et al. Changes in Rodent Abundance and Weather Conditions Potentially Drive Hemorrhagic Fever with Renal Syndrome Outbreaks in Xi’an, China, 2005–2012. PLoS Negl Trop Dis 9, e0003530 (2015).</t>
  </si>
  <si>
    <t>https://dx.plos.org/10.1371/journal.pntd.0003530</t>
  </si>
  <si>
    <t>e0003530</t>
  </si>
  <si>
    <t>Climate and environmental factors influencing Echinococcus multilocularis occurrence in the Slovak Republic</t>
  </si>
  <si>
    <t>Miterpáková, Martina; Dubinský, Pavol; Reiterová, Katarína; Stanko, Michal</t>
  </si>
  <si>
    <t>Miterpáková, M., Dubinský, P., Reiterová, K. &amp; Stanko, M. Climate and environmental factors influencing Echinococcus multilocularis occurrence in the Slovak Republic. Ann Agric Environ Med 13, 235–242 (2006).</t>
  </si>
  <si>
    <t>Annals of agricultural and environmental medicine: AAEM</t>
  </si>
  <si>
    <t>1232-1966</t>
  </si>
  <si>
    <t>235-242</t>
  </si>
  <si>
    <t>Ann Agric Environ Med</t>
  </si>
  <si>
    <t>Climate Anomalies and Spillover of Bat-Borne Viral Diseases in the Asia–Pacific Region and the Arabian Peninsula</t>
  </si>
  <si>
    <t>Latinne, Alice; Morand, Serge</t>
  </si>
  <si>
    <t>Latinne, A. &amp; Morand, S. Climate Anomalies and Spillover of Bat-Borne Viral Diseases in the Asia–Pacific Region and the Arabian Peninsula. Viruses 14, 1100 (2022).</t>
  </si>
  <si>
    <t>Viruses</t>
  </si>
  <si>
    <t>1999-4915</t>
  </si>
  <si>
    <t>https://www.mdpi.com/1999-4915/14/5/1100</t>
  </si>
  <si>
    <t>Climate change accelerates winter transmission of a zoonotic pathogen</t>
  </si>
  <si>
    <t>Sipari, Saana; Khalil, Hussein; Magnusson, Magnus; Evander, Magnus; Hörnfeldt, Birger; Ecke, Frauke</t>
  </si>
  <si>
    <t>Sipari, S. et al. Climate change accelerates winter transmission of a zoonotic pathogen. Ambio 51, 508–517 (2022).</t>
  </si>
  <si>
    <t>Ambio</t>
  </si>
  <si>
    <t>0044-7447, 1654-7209</t>
  </si>
  <si>
    <t>https://link.springer.com/10.1007/s13280-021-01594-y</t>
  </si>
  <si>
    <t>508-517</t>
  </si>
  <si>
    <t>Climate Conditions During a Rift Valley Fever Post-epizootic Period in Free State, South Africa, 2014–2019</t>
  </si>
  <si>
    <t>Anyamba, Assaf; Damoah, Richard; Kemp, Alan; Small, Jennifer L.; Rostal, Melinda K.; Bagge, Whitney; Cordel, Claudia; Brand, Robert; Karesh, William B.; Paweska, Janusz T.</t>
  </si>
  <si>
    <t>Anyamba, A. et al. Climate Conditions During a Rift Valley Fever Post-epizootic Period in Free State, South Africa, 2014–2019. Front. Vet. Sci. 8, 730424 (2022).</t>
  </si>
  <si>
    <t>Frontiers in Veterinary Science</t>
  </si>
  <si>
    <t>2297-1769</t>
  </si>
  <si>
    <t>https://www.frontiersin.org/articles/10.3389/fvets.2021.730424/full</t>
  </si>
  <si>
    <t>Front. Vet. Sci.</t>
  </si>
  <si>
    <t>Climate drivers of plague epidemiology in British India, 1898–1949</t>
  </si>
  <si>
    <t>Tennant, Warren S. D.; Tildesley, Mike J.; Spencer, Simon E. F.; Keeling, Matt J.</t>
  </si>
  <si>
    <t>Tennant, W. S. D., Tildesley, M. J., Spencer, S. E. F. &amp; Keeling, M. J. Climate drivers of plague epidemiology in British India, 1898–1949. Proc. R. Soc. B. 287, 20200538 (2020).</t>
  </si>
  <si>
    <t>Proceedings of the Royal Society B: Biological Sciences</t>
  </si>
  <si>
    <t>0962-8452, 1471-2954</t>
  </si>
  <si>
    <t>https://royalsocietypublishing.org/doi/10.1098/rspb.2020.0538</t>
  </si>
  <si>
    <t>Proc. R. Soc. B.</t>
  </si>
  <si>
    <t>Climate drives the spatiotemporal dynamics of scrub typhus in China</t>
  </si>
  <si>
    <t>Ding, Fangyu; Wang, Qian; Hao, Mengmeng; Maude, Richard James; John Day, Nicholas Philip; Lai, Shengjie; Chen, Shuai; Fang, Liqun; Ma, Tian; Zheng, Canjun; Jiang, Dong</t>
  </si>
  <si>
    <t>Ding, F. et al. Climate drives the spatiotemporal dynamics of scrub typhus in China. Global Change Biology 28, 6618–6628 (2022).</t>
  </si>
  <si>
    <t>1354-1013, 1365-2486</t>
  </si>
  <si>
    <t>https://onlinelibrary.wiley.com/doi/10.1111/gcb.16395</t>
  </si>
  <si>
    <t>6618-6628</t>
  </si>
  <si>
    <t>Climate factors and incidence of Middle East respiratory syndrome coronavirus</t>
  </si>
  <si>
    <t>Altamimi, Asmaa; Ahmed, Anwar E.</t>
  </si>
  <si>
    <t>Altamimi, A. &amp; Ahmed, A. E. Climate factors and incidence of Middle East respiratory syndrome coronavirus. Journal of Infection and Public Health 13, 704–708 (2020).</t>
  </si>
  <si>
    <t>https://linkinghub.elsevier.com/retrieve/pii/S187603411930351X</t>
  </si>
  <si>
    <t>704-708</t>
  </si>
  <si>
    <t>Climate Predictors of the Spatial Distribution of Human Plague Cases in the West Nile Region of Uganda</t>
  </si>
  <si>
    <t>Eisen, Rebecca J.; Monaghan, Andrew J.; Griffith, Kevin S.; Apangu, Titus; Mead, Paul S.; Acayo, Sarah; Moore, Sean M.; Acidri, Rogers; Mpanga, Joseph Tendo; Enscore, Russel E.; MacMillan, Katherine; Gage, Kenneth L.</t>
  </si>
  <si>
    <t>Eisen, R. J. et al. Climate Predictors of the Spatial Distribution of Human Plague Cases in the West Nile Region of Uganda. The American Journal of Tropical Medicine and Hygiene 86, 514–523 (2012).</t>
  </si>
  <si>
    <t>https://ajtmh.org/doi/10.4269/ajtmh.2012.11-0569</t>
  </si>
  <si>
    <t>514-523</t>
  </si>
  <si>
    <t>Climate Variability and Hemorrhagic Fever with Renal Syndrome Transmission in Northeastern China</t>
  </si>
  <si>
    <t>Zhang, Wen-Yi; Guo, Wei-Dong; Fang, Li-Qun; Li, Chang-Ping; Bi, Peng; Glass, Gregory E.; Jiang, Jia-Fu; Sun, Shan-Hua; Qian, Quan; Liu, Wei; Yan, Lei; Yang, Hong; Tong, Shi-Lu; Cao, Wu-Chun</t>
  </si>
  <si>
    <t>Zhang, W.-Y. et al. Climate Variability and Hemorrhagic Fever with Renal Syndrome Transmission in Northeastern China. Environ Health Perspect 118, 915–920 (2010).</t>
  </si>
  <si>
    <t>0091-6765, 1552-9924</t>
  </si>
  <si>
    <t>https://ehp.niehs.nih.gov/doi/10.1289/ehp.0901504</t>
  </si>
  <si>
    <t>915-920</t>
  </si>
  <si>
    <t>Environ Health Perspect</t>
  </si>
  <si>
    <t>Climate Variability and Transmission of Japanese Encephalitis in Eastern China</t>
  </si>
  <si>
    <t>Bi, Peng; Tong, Shilu; Donald, Ken; Parton, Kevin A.; Ni, Jinfa</t>
  </si>
  <si>
    <t>Bi, P., Tong, S., Donald, K., Parton, K. A. &amp; Ni, J. Climate Variability and Transmission of Japanese Encephalitis in Eastern China. Vector-Borne and Zoonotic Diseases 3, 111–115 (2003).</t>
  </si>
  <si>
    <t>Vector-Borne and Zoonotic Diseases</t>
  </si>
  <si>
    <t>1530-3667, 1557-7759</t>
  </si>
  <si>
    <t>https://www.liebertpub.com/doi/10.1089/153036603768395807</t>
  </si>
  <si>
    <t>111-115</t>
  </si>
  <si>
    <t>Climate variability, satellite-derived physical environmental data and human leptospirosis: A retrospective ecological study in China</t>
  </si>
  <si>
    <t>Dhewantara, Pandji Wibawa; Hu, Wenbiao; Zhang, Wenyi; Yin, Wen-Wu; Ding, Fan; Mamun, Abdullah Al; Soares Magalhães, Ricardo J.</t>
  </si>
  <si>
    <t>Dhewantara, P. W. et al. Climate variability, satellite-derived physical environmental data and human leptospirosis: A retrospective ecological study in China. Environmental Research 176, 108523 (2019).</t>
  </si>
  <si>
    <t>Environmental Research</t>
  </si>
  <si>
    <t>https://linkinghub.elsevier.com/retrieve/pii/S0013935119303123</t>
  </si>
  <si>
    <t>Climate Variability, Weather and Enteric Disease Incidence in New Zealand: Time Series Analysis</t>
  </si>
  <si>
    <t>Lal, Aparna; Ikeda, Takayoshi; French, Nigel; Baker, Michael G.; Hales, Simon</t>
  </si>
  <si>
    <t>Lal, A., Ikeda, T., French, N., Baker, M. G. &amp; Hales, S. Climate Variability, Weather and Enteric Disease Incidence in New Zealand: Time Series Analysis. PLoS ONE 8, e83484 (2013).</t>
  </si>
  <si>
    <t>PLoS ONE</t>
  </si>
  <si>
    <t>1932-6203</t>
  </si>
  <si>
    <t>https://dx.plos.org/10.1371/journal.pone.0083484</t>
  </si>
  <si>
    <t>e83484</t>
  </si>
  <si>
    <t>Climate Warming and Tick-borne Encephalitis, Slovakia</t>
  </si>
  <si>
    <t>Lukan, Martin; Bullova, Eva; Petko, Branislav</t>
  </si>
  <si>
    <t>Lukan, M., Bullova, E. &amp; Petko, B. Climate Warming and Tick-borne Encephalitis, Slovakia. Emerg. Infect. Dis. 16, 524–526 (2010).</t>
  </si>
  <si>
    <t>1080-6040, 1080-6059</t>
  </si>
  <si>
    <t>http://wwwnc.cdc.gov/eid/article/16/3/08-1364_article.htm</t>
  </si>
  <si>
    <t>524-526</t>
  </si>
  <si>
    <t>Emerg. Infect. Dis.</t>
  </si>
  <si>
    <t>Climate, soils, and connectivity predict plague epizootics in black-tailed prairie dogs (Cynomys ludovicianus)</t>
  </si>
  <si>
    <t>Savage, Lisa T.; Reich, Robin M.; Hartley, Laurel M.; Stapp, Paul; Antolin, Michael F.</t>
  </si>
  <si>
    <t>Savage, L. T., Reich, R. M., Hartley, L. M., Stapp, P. &amp; Antolin, M. F. Climate, soils, and connectivity predict plague epizootics in black-tailed prairie dogs ( Cynomys ludovicianus ). Ecological Applications 21, 2933–2943 (2011).</t>
  </si>
  <si>
    <t>1051-0761</t>
  </si>
  <si>
    <t>http://doi.wiley.com/10.1890/10-1946.1</t>
  </si>
  <si>
    <t>2933-2943</t>
  </si>
  <si>
    <t>Climatic Determinants of Japanese Encephalitis in Bihar State of India: A Time-Series Poisson Regression Analysis</t>
  </si>
  <si>
    <t>Pravin, P., Praveen, K., Parth, S. P. &amp; Pradeep, D.</t>
  </si>
  <si>
    <t>Pravin, P., Praveen, K., Parth, S. P. &amp; Pradeep, D. Climatic Determinants of Japanese Encephalitis in Bihar State of India: A Time-Series Poisson Regression Analysis. JCD 49, 13–18 (2018).</t>
  </si>
  <si>
    <t>https://medical.adrpublications.in/index.php/Journal-CommunicableDiseases/article/view/1274</t>
  </si>
  <si>
    <t>13-18</t>
  </si>
  <si>
    <t>JCD</t>
  </si>
  <si>
    <t>Climatic, reservoir and occupational variables and the transmission of haemorrhagic fever with renal syndrome in China</t>
  </si>
  <si>
    <t>Bi, Peng; Tong, Shilu; Donald, Ken; Parton, Kevin; Ni, Jinfa</t>
  </si>
  <si>
    <t>Bi, P., Tong, S., Donald, K., Parton, K. &amp; Ni, J. Climatic, reservoir and occupational variables and the transmission of haemorrhagic fever with renal syndrome in China. International Journal of Epidemiology 31, 189–193 (2002).</t>
  </si>
  <si>
    <t>1464-3685, 0300-5771</t>
  </si>
  <si>
    <t>https://academic.oup.com/ije/article-lookup/doi/10.1093/ije/31.1.189</t>
  </si>
  <si>
    <t>189-193</t>
  </si>
  <si>
    <t>Correlation between meteorological factors and tick-borne encephalitis incidence in the Czech Republic</t>
  </si>
  <si>
    <t>Daniel, M.; Kříž, B.; Danielová, V.; Valter, J.; Kott, I.</t>
  </si>
  <si>
    <t>Daniel, M., Kříž, B., Danielová, V., Valter, J. &amp; Kott, I. Correlation between meteorological factors and tick-borne encephalitis incidence in the Czech Republic. Parasitol Res 103, 97–107 (2008).</t>
  </si>
  <si>
    <t>0932-0113, 1432-1955</t>
  </si>
  <si>
    <t>http://link.springer.com/10.1007/s00436-008-1061-x</t>
  </si>
  <si>
    <t>97-107</t>
  </si>
  <si>
    <t>S1</t>
  </si>
  <si>
    <t>Parasitol Res</t>
  </si>
  <si>
    <t>Crimean-Congo hemorrhagic fever and its relationship with climate factors in southeast Iran: a 13-year experience</t>
  </si>
  <si>
    <t>Ansari, Hossein; Shahbaz, Babak; Izadi, Shahrokh; Zeinali, Mohammad; Tabatabaee, Seyyed Mehdi; Mahmoodi, Mahmood; Holakouie Naieni, Kourosh; Mansournia, Mohammad Ali</t>
  </si>
  <si>
    <t>Ansari, H. et al. Crimean-Congo hemorrhagic fever and its relationship with climate factors in southeast Iran: a 13-year experience. J Infect Dev Ctries 8, 749–757 (2014).</t>
  </si>
  <si>
    <t>The Journal of Infection in Developing Countries</t>
  </si>
  <si>
    <t>1972-2680</t>
  </si>
  <si>
    <t>https://jidc.org/index.php/journal/article/view/24916874</t>
  </si>
  <si>
    <t>749-757</t>
  </si>
  <si>
    <t>J Infect Dev Ctries</t>
  </si>
  <si>
    <t>Describing fine spatiotemporal dynamics of rat fleas in an insular ecosystem enlightens abiotic drivers of murine typhus incidence in humans</t>
  </si>
  <si>
    <t>Tran, Annelise; Le Minter, Gildas; Balleydier, Elsa; Etheves, Anaïs; Laval, Morgane; Boucher, Floriane; Guernier, Vanina; Lagadec, Erwan; Mavingui, Patrick; Cardinale, Eric; Tortosa, Pablo</t>
  </si>
  <si>
    <t>Tran, A. et al. Describing fine spatiotemporal dynamics of rat fleas in an insular ecosystem enlightens abiotic drivers of murine typhus incidence in humans. PLoS Negl Trop Dis 15, e0009029 (2021).</t>
  </si>
  <si>
    <t>https://dx.plos.org/10.1371/journal.pntd.0009029</t>
  </si>
  <si>
    <t>e0009029</t>
  </si>
  <si>
    <t>The Role of Weather in the Spread of Lassa Fever in Parts of Northern Nigeria</t>
  </si>
  <si>
    <t>Nchom, Joyce Imara; Abubakar, A. S.; Arimoro, F. O.; Mohammed, B. Y.</t>
  </si>
  <si>
    <t>Nchom, J. I., Abubakar, A. S., Arimoro, F. O. &amp; Mohammed, B. Y. The Role of Weather in the Spread of Lassa Fever in Parts of Northern Nigeria. IJTDH 33–40 (2021) doi:10.9734/ijtdh/2021/v42i2330562.</t>
  </si>
  <si>
    <t>International Journal of TROPICAL DISEASE &amp; Health</t>
  </si>
  <si>
    <t>2278-1005</t>
  </si>
  <si>
    <t>https://journalijtdh.com/index.php/IJTDH/article/view/1221</t>
  </si>
  <si>
    <t>33-40</t>
  </si>
  <si>
    <t>IJTDH</t>
  </si>
  <si>
    <t>Distribution of alveolar echinococcosis according to environmental and geographical factors in Germany, 1992-2018</t>
  </si>
  <si>
    <t>Fischer, Iris; Graeter, Tilmann; Kratzer, Wolfgang; Stark, Klaus; Schlingeloff, Patrycja; Schmidberger, Julian</t>
  </si>
  <si>
    <t>Fischer, I. et al. Distribution of alveolar echinococcosis according to environmental and geographical factors in Germany, 1992-2018. Acta Tropica 212, 105654 (2020).</t>
  </si>
  <si>
    <t>0001706X</t>
  </si>
  <si>
    <t>https://linkinghub.elsevier.com/retrieve/pii/S0001706X20313218</t>
  </si>
  <si>
    <t>Driving effect of multiplex factors on human brucellosis in high incidence region, implication for brucellosis based on one health concept</t>
  </si>
  <si>
    <t>Peng, Ruihao; Wang, Ying; Zhai, Jingbo; Zhang, Jinsong; Lu, Yuying; Yi, Huaimin; Yan, Haozhen; Peng, Yuanli; Sharav, Tumenjargal; Chen, Zeliang</t>
  </si>
  <si>
    <t>Peng, R. et al. Driving effect of multiplex factors on human brucellosis in high incidence region, implication for brucellosis based on one health concept. One Health 15, 100449 (2022).</t>
  </si>
  <si>
    <t>https://linkinghub.elsevier.com/retrieve/pii/S2352771422000817</t>
  </si>
  <si>
    <t>Dynamic risk model for Rift Valley fever outbreaks in Kenya based on climate and disease outbreak data</t>
  </si>
  <si>
    <t>Gikungu, David; Wakhungu, Jacob; Siamba, Donald; Neyole, Edward; Muita, Richard; Bett, Bernard</t>
  </si>
  <si>
    <t>Gikungu, D. et al. Dynamic risk model for Rift Valley fever outbreaks in Kenya based on climate and disease outbreak data. Geospat Health 11, (2016).</t>
  </si>
  <si>
    <t>1970-7096, 1827-1987</t>
  </si>
  <si>
    <t>http://www.geospatialhealth.net/index.php/gh/article/view/377</t>
  </si>
  <si>
    <t>Geospat Health</t>
  </si>
  <si>
    <t>Ecology of Arctic rabies: 60 years of disease surveillance in the warming climate of northern Canada</t>
  </si>
  <si>
    <t>Simon, Audrey; Beauchamp, Guy; Bélanger, Denise; Bouchard, Catherine; Fehlner‐Gardiner, Christine; Lecomte, Nicolas; Rees, Erin; Leighton, Patrick A.</t>
  </si>
  <si>
    <t>Simon, A. et al. Ecology of Arctic rabies: 60 years of disease surveillance in the warming climate of northern Canada. Zoonoses and Public Health 68, 601–608 (2021).</t>
  </si>
  <si>
    <t>https://onlinelibrary.wiley.com/doi/10.1111/zph.12848</t>
  </si>
  <si>
    <t>601-608</t>
  </si>
  <si>
    <t>Effect of climatic factors on the seasonal fluctuation of human brucellosis in Yulin, northern China</t>
  </si>
  <si>
    <t>Liu, Kun; Yang, Zurong; Liang, Weifeng; Guo, Tianci; Long, Yong; Shao, Zhongjun</t>
  </si>
  <si>
    <t>Liu, K. et al. Effect of climatic factors on the seasonal fluctuation of human brucellosis in Yulin, northern China. BMC Public Health 20, 506 (2020).</t>
  </si>
  <si>
    <t>https://bmcpublichealth.biomedcentral.com/articles/10.1186/s12889-020-08599-4</t>
  </si>
  <si>
    <t>Effect of temperature, relative humidity and rainfall on dengue fever and leptospirosis infections in Manila, the Philippines</t>
  </si>
  <si>
    <t>Sumi, A.; Telan, E. F. O.; Chagan-Yasutan, H.; Piolo, M. B.; Hattori, T.; Kobayashi, N.</t>
  </si>
  <si>
    <t>Sumi, A. et al. Effect of temperature, relative humidity and rainfall on dengue fever and leptospirosis infections in Manila, the Philippines. Epidemiol. Infect. 145, 78–86 (2017).</t>
  </si>
  <si>
    <t>0950-2688, 1469-4409</t>
  </si>
  <si>
    <t>https://www.cambridge.org/core/product/identifier/S095026881600203X/type/journal_article</t>
  </si>
  <si>
    <t>78-86</t>
  </si>
  <si>
    <t>Epidemiol. Infect.</t>
  </si>
  <si>
    <t>Effects of Climate and Rodent Factors on Hemorrhagic Fever with Renal Syndrome in Chongqing, China, 1997–2008</t>
  </si>
  <si>
    <t>Bai, Yuntao; Xu, Zhiguang; Lu, Bo; Sun, Qinghua; Tang, Wenge; Liu, Xiaobo; Yang, Weizhong; Xu, Xinyi; Liu, Qiyong</t>
  </si>
  <si>
    <t>Bai, Y. et al. Effects of Climate and Rodent Factors on Hemorrhagic Fever with Renal Syndrome in Chongqing, China, 1997–2008. PLoS ONE 10, e0133218 (2015).</t>
  </si>
  <si>
    <t>PLOS ONE</t>
  </si>
  <si>
    <t>https://dx.plos.org/10.1371/journal.pone.0133218</t>
  </si>
  <si>
    <t>e0133218</t>
  </si>
  <si>
    <t>Effects of climate factors on hemorrhagic fever with renal syndrome in Changchun, 2013 to 2017</t>
  </si>
  <si>
    <t>Zhao, Qinglong; Yang, Xiaodi; Liu, Hongjian; Hu, Yixin; He, Minfu; Huang, Biao; Yao, Laishun; Li, Na; Zhou, Ge; Yin, Yuan; Li, Meina; Gong, Ping; Liu, Meitian; Ma, Juan; Ren, Zheng; Wang, Qi; Xiong, Wenjing; Fan, Xinwen; Guo, Xia; Zhang, Xiumin</t>
  </si>
  <si>
    <t>Zhao, Q. et al. Effects of climate factors on hemorrhagic fever with renal syndrome in Changchun, 2013 to 2017. Medicine 98, e14640 (2019).</t>
  </si>
  <si>
    <t>0025-7974, 1536-5964</t>
  </si>
  <si>
    <t>https://journals.lww.com/00005792-201903010-00023</t>
  </si>
  <si>
    <t>e14640</t>
  </si>
  <si>
    <t>Effects of geographical and climatic factors on cystic echinococcosis in south-western Iran</t>
  </si>
  <si>
    <t>Jamshidi, A.; Haniloo, A.; Fazaeli, A.; Ghatee, M.A.</t>
  </si>
  <si>
    <t>Jamshidi, A., Haniloo, A., Fazaeli, A. &amp; Ghatee, M. A. Effects of geographical and climatic factors on cystic echinococcosis in south-western Iran. J. Helminthol. 94, e175 (2020).</t>
  </si>
  <si>
    <t>0022-149X, 1475-2697</t>
  </si>
  <si>
    <t>https://www.cambridge.org/core/product/identifier/S0022149X20000553/type/journal_article</t>
  </si>
  <si>
    <t>e175</t>
  </si>
  <si>
    <t>J. Helminthol.</t>
  </si>
  <si>
    <t>Effects of Humidity Variation on the Hantavirus Infection and Hemorrhagic Fever with Renal Syndrome Occurrence in Subtropical China</t>
  </si>
  <si>
    <t>Gao, Li-Dong; Tong, Shi-Lu; Lin, Xiao-Ling; Liu, Hai-Ning; Huang, Ru; Tian, Huai-Yu; Huang, Cun-Rui; Xiao, Hong; Li, Na</t>
  </si>
  <si>
    <t>Gao, L.-D. et al. Effects of Humidity Variation on the Hantavirus Infection and Hemorrhagic Fever with Renal Syndrome Occurrence in Subtropical China. The American Journal of Tropical Medicine and Hygiene 94, 420–427 (2016).</t>
  </si>
  <si>
    <t>https://ajtmh.org/doi/10.4269/ajtmh.15-0486</t>
  </si>
  <si>
    <t>420-427</t>
  </si>
  <si>
    <t>Effects of meteorological factors on human leptospirosis in Colombia</t>
  </si>
  <si>
    <t>Gutierrez, J. D.</t>
  </si>
  <si>
    <t>Gutierrez, J. D. Effects of meteorological factors on human leptospirosis in Colombia. Int J Biometeorol 65, 257–263 (2021).</t>
  </si>
  <si>
    <t>0020-7128, 1432-1254</t>
  </si>
  <si>
    <t>https://link.springer.com/10.1007/s00484-020-02028-2</t>
  </si>
  <si>
    <t>257-263</t>
  </si>
  <si>
    <t>Int J Biometeorol</t>
  </si>
  <si>
    <t>Effects of meteorological factors on scrub typhus in a temperate region of China</t>
  </si>
  <si>
    <t>Yang, L. P.; Liu, J.; Wang, X. J.; Ma, W.; Jia, C. X.; Jiang, B. F.</t>
  </si>
  <si>
    <t>Yang, L. P. et al. Effects of meteorological factors on scrub typhus in a temperate region of China. Epidemiol. Infect. 142, 2217–2226 (2014).</t>
  </si>
  <si>
    <t>https://www.cambridge.org/core/product/identifier/S0950268813003208/type/journal_article</t>
  </si>
  <si>
    <t>2217-2226</t>
  </si>
  <si>
    <t>Population, Environmental, and Community Effects on Local Bank Vole (Myodes glareolus) Puumala Virus Infection in an Area with Low Human Incidence</t>
  </si>
  <si>
    <t>Tersago, K.; Schreurs, A.; Linard, C.; Verhagen, R.; Van Dongen, S.; Leirs, H.</t>
  </si>
  <si>
    <t>Tersago, K. et al. Population, Environmental, and Community Effects on Local Bank Vole ( Myodes glareolus ) Puumala Virus Infection in an Area with Low Human Incidence. Vector-Borne and Zoonotic Diseases 8, 235–244 (2008).</t>
  </si>
  <si>
    <t>https://www.liebertpub.com/doi/10.1089/vbz.2007.0160</t>
  </si>
  <si>
    <t>235-244</t>
  </si>
  <si>
    <t>Environmental risk factors for haemorrhagic fever with renal syndrome in a French new epidemic area</t>
  </si>
  <si>
    <t>Viel, J.-F.; Lefebvre, A.; Marianneau, P.; Joly, D.; Giraudoux, P.; Upegui, E.; Tordo, N.; Hoen, B.</t>
  </si>
  <si>
    <t>Viel, J.-F. et al. Environmental risk factors for haemorrhagic fever with renal syndrome in a French new epidemic area. Epidemiol. Infect. 139, 867–874 (2011).</t>
  </si>
  <si>
    <t>https://www.cambridge.org/core/product/identifier/S0950268810002062/type/journal_article</t>
  </si>
  <si>
    <t>867-874</t>
  </si>
  <si>
    <t>Environmental and socioeconomic determinants of leptospirosis incidence in Colombia</t>
  </si>
  <si>
    <t>Gutiérrez, Juan David; Martínez-Vega, Ruth Aralí; Botello, Hector; Ruiz-Herrera, Freddy Jesús; Arenas-López, Laura Carolina; Hernandez-Tellez, Karen Dayana</t>
  </si>
  <si>
    <t>Gutiérrez, J. D. et al. Environmental and socioeconomic determinants of leptospirosis incidence in Colombia. Cad Saude Publica 35, e00118417 (2019).</t>
  </si>
  <si>
    <t>Cadernos De Saude Publica</t>
  </si>
  <si>
    <t>1678-4464</t>
  </si>
  <si>
    <t>e00118417</t>
  </si>
  <si>
    <t>Cad Saude Publica</t>
  </si>
  <si>
    <t>Environmental conditions and Puumala virus transmission in Belgium</t>
  </si>
  <si>
    <t>Linard, Catherine; Tersago, Katrien; Leirs, Herwig; Lambin, Eric F</t>
  </si>
  <si>
    <t>Linard, C., Tersago, K., Leirs, H. &amp; Lambin, E. F. Environmental conditions and Puumala virus transmission in Belgium. Int J Health Geogr 6, 55 (2007).</t>
  </si>
  <si>
    <t>1476-072X</t>
  </si>
  <si>
    <t>http://ij-healthgeographics.biomedcentral.com/articles/10.1186/1476-072X-6-55</t>
  </si>
  <si>
    <t>Int J Health Geogr</t>
  </si>
  <si>
    <t>Environmental correlates of crimean-congo haemorrhagic fever incidence in Bulgaria</t>
  </si>
  <si>
    <t>Vescio, Fenicia M; Busani, Luca; Mughini-Gras, Lapo; Khoury, Cristina; Avellis, Luca; Taseva, Evgenia; Rezza, Giovanni; Christova, Iva</t>
  </si>
  <si>
    <t>Vescio, F. M. et al. Environmental correlates of crimean-congo haemorrhagic fever incidence in Bulgaria. BMC Public Health 12, 1116 (2012).</t>
  </si>
  <si>
    <t>https://bmcpublichealth.biomedcentral.com/articles/10.1186/1471-2458-12-1116</t>
  </si>
  <si>
    <t>Environmental Drivers of Monkeypox Transmission in the Democratic Republic of the Congo</t>
  </si>
  <si>
    <t>Mandja, Bien-Aimé; Handschumacher, Pascal; Bompangue, Didier; Gonzalez, Jean-Paul; Muyembe, Jean-Jacques; Sauleau, Erik-André; Mauny, Frédéric</t>
  </si>
  <si>
    <t>Mandja, B.-A. et al. Environmental Drivers of Monkeypox Transmission in the Democratic Republic of the Congo. EcoHealth 19, 354–364 (2022).</t>
  </si>
  <si>
    <t>https://link.springer.com/10.1007/s10393-022-01610-x</t>
  </si>
  <si>
    <t>354-364</t>
  </si>
  <si>
    <t>Environmental factors and spatiotemporal distribution of Japanese encephalitis after vaccination campaign in Guizhou Province, China (2004–2016)</t>
  </si>
  <si>
    <t>Zhao, Suye; Li, Yidan; Fu, Shihong; Liu, Ming; Li, Fan; Liu, Chunting; Yu, Jing; Rui, Liping; Wang, Dingming; Wang, Huanyu</t>
  </si>
  <si>
    <t>Zhao, S. et al. Environmental factors and spatiotemporal distribution of Japanese encephalitis after vaccination campaign in Guizhou Province, China (2004–2016). BMC Infect Dis 21, 1172 (2021).</t>
  </si>
  <si>
    <t>1471-2334</t>
  </si>
  <si>
    <t>https://bmcinfectdis.biomedcentral.com/articles/10.1186/s12879-021-06857-3</t>
  </si>
  <si>
    <t>BMC Infect Dis</t>
  </si>
  <si>
    <t>Environmental Predictors and Incubation Period of AIDS-Associated &lt;i&gt;Penicillium marneffei&lt;/i&gt; Infection in Ho Chi Minh City, Vietnam</t>
  </si>
  <si>
    <t>Bulterys, Philip L.; Le, Thuy; Quang, Vo Minh; Nelson, Kenrad E.; Lloyd-Smith, James O.</t>
  </si>
  <si>
    <t>Bulterys, P. L., Le, T., Quang, V. M., Nelson, K. E. &amp; Lloyd-Smith, J. O. Environmental Predictors and Incubation Period of AIDS-Associated Penicillium marneffei Infection in Ho Chi Minh City, Vietnam. Clin Infect Dis. 56, 1273–1279 (2013).</t>
  </si>
  <si>
    <t>1058-4838, 1537-6591</t>
  </si>
  <si>
    <t>https://academic.oup.com/cid/article-lookup/doi/10.1093/cid/cit058</t>
  </si>
  <si>
    <t>1273-1279</t>
  </si>
  <si>
    <t>Clin Infect Dis.</t>
  </si>
  <si>
    <t>Environmental, climatic and host population risk factors of human cystic echinococcosis in southwest of Iran</t>
  </si>
  <si>
    <t>Ghatee, Mohammad Amin; Nikaein, Koorosh; Taylor, Walter Robert; Karamian, Mehdi; Alidadi, Hasan; Kanannejad, Zahra; Sehatpour, Faezeh; Zarei, Fateme; Pouladfar, Gholamreza</t>
  </si>
  <si>
    <t>Ghatee, M. A. et al. Environmental, climatic and host population risk factors of human cystic echinococcosis in southwest of Iran. BMC Public Health 20, 1611 (2020).</t>
  </si>
  <si>
    <t>https://bmcpublichealth.biomedcentral.com/articles/10.1186/s12889-020-09638-w</t>
  </si>
  <si>
    <t>Epidemiological features and risk factors associated with the spatial and temporal distribution of human brucellosis in China</t>
  </si>
  <si>
    <t>Li, Yin-Jun; Li, Xin-Lou; Liang, Song; Fang, Li-Qun; Cao, Wu-Chun</t>
  </si>
  <si>
    <t>Li, Y.-J., Li, X.-L., Liang, S., Fang, L.-Q. &amp; Cao, W.-C. Epidemiological features and risk factors associated with the spatial and temporal distribution of human brucellosis in China. BMC Infect Dis 13, 547 (2013).</t>
  </si>
  <si>
    <t>https://bmcinfectdis.biomedcentral.com/articles/10.1186/1471-2334-13-547</t>
  </si>
  <si>
    <t>Flying-Fox Species Density - A Spatial Risk Factor for Hendra Virus Infection in Horses in Eastern Australia</t>
  </si>
  <si>
    <t>Smith, Craig; Skelly, Chris; Kung, Nina; Roberts, Billie; Field, Hume</t>
  </si>
  <si>
    <t>Smith, C., Skelly, C., Kung, N., Roberts, B. &amp; Field, H. Flying-Fox Species Density - A Spatial Risk Factor for Hendra Virus Infection in Horses in Eastern Australia. PLoS ONE 9, e99965 (2014).</t>
  </si>
  <si>
    <t>https://dx.plos.org/10.1371/journal.pone.0099965</t>
  </si>
  <si>
    <t>e99965</t>
  </si>
  <si>
    <t>Forecasting the monthly incidence rate of brucellosis in west of Iran using time series and data mining from 2010 to 2019</t>
  </si>
  <si>
    <t>Bagheri, Hadi; Tapak, Leili; Karami, Manoochehr; Hosseinkhani, Zahra; Najari, Hamidreza; Karimi, Safdar; Cheraghi, Zahra</t>
  </si>
  <si>
    <t>Bagheri, H. et al. Forecasting the monthly incidence rate of brucellosis in west of Iran using time series and data mining from 2010 to 2019. PLoS ONE 15, e0232910 (2020).</t>
  </si>
  <si>
    <t>https://dx.plos.org/10.1371/journal.pone.0232910</t>
  </si>
  <si>
    <t>e0232910</t>
  </si>
  <si>
    <t>Game Animal Density, Climate, and Tick-Borne Encephalitis in Finland, 2007–2017</t>
  </si>
  <si>
    <t>Dub, Timothée; Ollgren, Jukka; Huusko, Sari; Uusitalo, Ruut; Siljander, Mika; Vapalahti, Olli; Sane, Jussi</t>
  </si>
  <si>
    <t>Dub, T. et al. Game Animal Density, Climate, and Tick-Borne Encephalitis in Finland, 2007–2017. Emerg. Infect. Dis. 26, 2899–2906 (2020).</t>
  </si>
  <si>
    <t>http://wwwnc.cdc.gov/eid/article/26/12/19-1282_article.htm</t>
  </si>
  <si>
    <t>2899-2906</t>
  </si>
  <si>
    <t>Geographical distribution and relative risk of Anjozorobe virus (Thailand orthohantavirus) infection in black rats (Rattus rattus) in Madagascar</t>
  </si>
  <si>
    <t>Raharinosy, Vololoniaina; Olive, Marie-Marie; Andriamiarimanana, Fehivola Mandanirina; Andriamandimby, Soa Fy; Ravalohery, Jean-Pierre; Andriamamonjy, Seta; Filippone, Claudia; Rakoto, Danielle Aurore Doll; Telfer, Sandra; Heraud, Jean-Michel</t>
  </si>
  <si>
    <t>Raharinosy, V. et al. Geographical distribution and relative risk of Anjozorobe virus (Thailand orthohantavirus) infection in black rats (Rattus rattus) in Madagascar. Virol J 15, 83 (2018).</t>
  </si>
  <si>
    <t>1743-422X</t>
  </si>
  <si>
    <t>https://virologyj.biomedcentral.com/articles/10.1186/s12985-018-0992-9</t>
  </si>
  <si>
    <t>Virol J</t>
  </si>
  <si>
    <t>Hantavirus disease (nephropathia epidemica) in Belgium: effects of tree seed production and climate</t>
  </si>
  <si>
    <t>Tersago, K.; Verhagen, R.; Servais, A.; Heyman, P.; Ducoffre, G.; Leirs, H.</t>
  </si>
  <si>
    <t>Tersago, K. et al. Hantavirus disease (nephropathia epidemica) in Belgium: effects of tree seed production and climate. Epidemiol. Infect. 137, 250–256 (2009).</t>
  </si>
  <si>
    <t>https://www.cambridge.org/core/product/identifier/S0950268808000940/type/journal_article</t>
  </si>
  <si>
    <t>250-256</t>
  </si>
  <si>
    <t>Hantavirus pulmonary syndrome outbreaks associated with climate variability in Northwestern Argentina, 1997–2017</t>
  </si>
  <si>
    <t>Ferro, Ignacio; Bellomo, Carla M.; López, Walter; Coelho, Rocío; Alonso, Daniel; Bruno, Agostina; Córdoba, Francisco E.; Martinez, Valeria P.</t>
  </si>
  <si>
    <t>Ferro, I. et al. Hantavirus pulmonary syndrome outbreaks associated with climate variability in Northwestern Argentina, 1997–2017. PLoS Negl Trop Dis 14, e0008786 (2020).</t>
  </si>
  <si>
    <t>https://dx.plos.org/10.1371/journal.pntd.0008786</t>
  </si>
  <si>
    <t>e0008786</t>
  </si>
  <si>
    <t>Hierarchical Bayesian Spatio–Temporal Analysis of Climatic and Socio–Economic Determinants of Rocky Mountain Spotted Fever</t>
  </si>
  <si>
    <t>Raghavan, Ram K.; Goodin, Douglas G.; Neises, Daniel; Anderson, Gary A.; Ganta, Roman R.</t>
  </si>
  <si>
    <t>Raghavan, R. K., Goodin, D. G., Neises, D., Anderson, G. A. &amp; Ganta, R. R. Hierarchical Bayesian Spatio–Temporal Analysis of Climatic and Socio–Economic Determinants of Rocky Mountain Spotted Fever. PLoS ONE 11, e0150180 (2016).</t>
  </si>
  <si>
    <t>https://dx.plos.org/10.1371/journal.pone.0150180</t>
  </si>
  <si>
    <t>e0150180</t>
  </si>
  <si>
    <t>How Socio-Environmental Factors Are Associated with Japanese Encephalitis in Shaanxi, China—A Bayesian Spatial Analysis</t>
  </si>
  <si>
    <t>Zhang, Shaobai; Hu, Wenbiao; Qi, Xin; Zhuang, Guihua</t>
  </si>
  <si>
    <t>Zhang, S., Hu, W., Qi, X. &amp; Zhuang, G. How Socio-Environmental Factors Are Associated with Japanese Encephalitis in Shaanxi, China—A Bayesian Spatial Analysis. IJERPH 15, 608 (2018).</t>
  </si>
  <si>
    <t>1660-4601</t>
  </si>
  <si>
    <t>https://www.mdpi.com/1660-4601/15/4/608</t>
  </si>
  <si>
    <t>IJERPH</t>
  </si>
  <si>
    <t>Hydroclimatic drivers of highly seasonal leptospirosis incidence suggest prominent soil reservoir of pathogenic Leptospira spp. in rural western China</t>
  </si>
  <si>
    <t>Cucchi, Karina; Liu, Runyou; Collender, Philip A.; Cheng, Qu; Li, Charles; Hoover, Christopher M.; Chang, Howard H.; Liang, Song; Yang, Changhong; Remais, Justin V.</t>
  </si>
  <si>
    <t>Cucchi, K. et al. Hydroclimatic drivers of highly seasonal leptospirosis incidence suggest prominent soil reservoir of pathogenic Leptospira spp. in rural western China. PLoS Negl Trop Dis 13, e0007968 (2019).</t>
  </si>
  <si>
    <t>https://dx.plos.org/10.1371/journal.pntd.0007968</t>
  </si>
  <si>
    <t>e0007968</t>
  </si>
  <si>
    <t>Impact of meteorological factors on hemorrhagic fever with renal syndrome in 19 cities in China, 2005–2014</t>
  </si>
  <si>
    <t>Xiang, Jianjun; Hansen, Alana; Liu, Qiyong; Tong, Michael Xiaoliang; Liu, Xiaobo; Sun, Yehuan; Cameron, Scott; Hanson-Easey, Scott; Han, Gil-Soo; Williams, Craig; Weinstein, Philip; Bi, Peng</t>
  </si>
  <si>
    <t>Xiang, J. et al. Impact of meteorological factors on hemorrhagic fever with renal syndrome in 19 cities in China, 2005–2014. Science of The Total Environment 636, 1249–1256 (2018).</t>
  </si>
  <si>
    <t>https://linkinghub.elsevier.com/retrieve/pii/S0048969718316061</t>
  </si>
  <si>
    <t>1249-1256</t>
  </si>
  <si>
    <t>Increasing Incidence of Canine Leptospirosis in Switzerland</t>
  </si>
  <si>
    <t>Major, Andrea; Schweighauser, Ariane; Francey, Thierry</t>
  </si>
  <si>
    <t>Major, A., Schweighauser, A. &amp; Francey, T. Increasing Incidence of Canine Leptospirosis in Switzerland. IJERPH 11, 7242–7260 (2014).</t>
  </si>
  <si>
    <t>https://www.mdpi.com/1660-4601/11/7/7242</t>
  </si>
  <si>
    <t>7242-7260</t>
  </si>
  <si>
    <t>Influence of climate variability on human leptospirosis cases in Jamaica</t>
  </si>
  <si>
    <t>Batchelor, Twk; Stephenson, Ts; Brown, Pd; Amarakoon, D; Taylor, Ma</t>
  </si>
  <si>
    <t>Batchelor, T., Stephenson, T., Brown, P., Amarakoon, D. &amp; Taylor, M. Influence of climate variability on human leptospirosis cases in Jamaica. Clim. Res. 55, 79–90 (2012).</t>
  </si>
  <si>
    <t>0936-577X, 1616-1572</t>
  </si>
  <si>
    <t>http://www.int-res.com/abstracts/cr/v55/n1/p79-90/</t>
  </si>
  <si>
    <t>79-90</t>
  </si>
  <si>
    <t>Clim. Res.</t>
  </si>
  <si>
    <t>Interacting effects of land use and climate on rodent-borne pathogens in central Kenya</t>
  </si>
  <si>
    <t>Young, Hillary S.; McCauley, Douglas J.; Dirzo, Rodolfo; Nunn, Charles L.; Campana, Michael G.; Agwanda, Bernard; Otarola-Castillo, Erik R.; Castillo, Eric R.; Pringle, Robert M.; Veblen, Kari E.; Salkeld, Daniel J.; Stewardson, Kristin; Fleischer, Robert; Lambin, Eric F.; Palmer, Todd M.; Helgen, Kristofer M.</t>
  </si>
  <si>
    <t>Young, H. S. et al. Interacting effects of land use and climate on rodent-borne pathogens in central Kenya. Phil. Trans. R. Soc. B 372, 20160116 (2017).</t>
  </si>
  <si>
    <t>Philosophical Transactions of the Royal Society B: Biological Sciences</t>
  </si>
  <si>
    <t>0962-8436, 1471-2970</t>
  </si>
  <si>
    <t>https://royalsocietypublishing.org/doi/10.1098/rstb.2016.0116</t>
  </si>
  <si>
    <t>Phil. Trans. R. Soc. B</t>
  </si>
  <si>
    <t>Interannual cycles of Hantaan virus outbreaks at the human–animal interface in Central China are controlled by temperature and rainfall</t>
  </si>
  <si>
    <t>Tian, Huaiyu; Yu, Pengbo; Cazelles, Bernard; Xu, Lei; Tan, Hua; Yang, Jing; Huang, Shanqian; Xu, Bo; Cai, Jun; Ma, Chaofeng; Wei, Jing; Li, Shen; Qu, Jianhui; Laine, Marko; Wang, Jingjun; Tong, Shilu; Stenseth, Nils Chr.; Xu, Bing</t>
  </si>
  <si>
    <t>Tian, H. et al. Interannual cycles of Hantaan virus outbreaks at the human–animal interface in Central China are controlled by temperature and rainfall. Proc. Natl. Acad. Sci. U.S.A. 114, 8041–8046 (2017).</t>
  </si>
  <si>
    <t>Proceedings of the National Academy of Sciences</t>
  </si>
  <si>
    <t>0027-8424, 1091-6490</t>
  </si>
  <si>
    <t>https://pnas.org/doi/full/10.1073/pnas.1701777114</t>
  </si>
  <si>
    <t>8041-8046</t>
  </si>
  <si>
    <t>Proc. Natl. Acad. Sci. U.S.A.</t>
  </si>
  <si>
    <t>Intrinsic and extrinsic drivers of transmission dynamics of hemorrhagic fever with renal syndrome caused by Seoul hantavirus</t>
  </si>
  <si>
    <t>Li, Yidan; Cazelles, Bernard; Yang, Guoqing; Laine, Marko; Huang, Zheng X. Y.; Cai, Jun; Tan, Hua; Stenseth, Nils Chr.; Tian, Huaiyu</t>
  </si>
  <si>
    <t>Li, Y. et al. Intrinsic and extrinsic drivers of transmission dynamics of hemorrhagic fever with renal syndrome caused by Seoul hantavirus. PLoS Negl Trop Dis 13, e0007757 (2019).</t>
  </si>
  <si>
    <t>https://dx.plos.org/10.1371/journal.pntd.0007757</t>
  </si>
  <si>
    <t>e0007757</t>
  </si>
  <si>
    <t>Investigating the effects of climatic variables and reservoir on the incidence of hemorrhagic fever with renal syndrome in Huludao City, China: a 17-year data analysis based on structure equation model</t>
  </si>
  <si>
    <t>Guan, Peng; Huang, Desheng; He, Miao; Shen, Tiefeng; Guo, Junqiao; Zhou, Baosen</t>
  </si>
  <si>
    <t>Guan, P. et al. Investigating the effects of climatic variables and reservoir on the incidence of hemorrhagic fever with renal syndrome in Huludao City, China: a 17-year data analysis based on structure equation model. BMC Infect Dis 9, 109 (2009).</t>
  </si>
  <si>
    <t>https://bmcinfectdis.biomedcentral.com/articles/10.1186/1471-2334-9-109</t>
  </si>
  <si>
    <t>Investigating the Effects of Food Available and Climatic Variables on the Animal Host Density of Hemorrhagic Fever with Renal Syndrome in Changsha, China</t>
  </si>
  <si>
    <t>Xiao, Hong; Liu, Hai-Ning; Gao, Li-Dong; Huang, Cun-Rui; Li, Zhou; Lin, Xiao-Ling; Chen, Bi-Yun; Tian, Huai-Yu</t>
  </si>
  <si>
    <t>Xiao, H. et al. Investigating the Effects of Food Available and Climatic Variables on the Animal Host Density of Hemorrhagic Fever with Renal Syndrome in Changsha, China. PLoS ONE 8, e61536 (2013).</t>
  </si>
  <si>
    <t>https://dx.plos.org/10.1371/journal.pone.0061536</t>
  </si>
  <si>
    <t>e61536</t>
  </si>
  <si>
    <t>Japanese Encephalitis and Associated Environmental Risk Factors in Eastern Uttar Pradesh: A time series analysis from 2001 to 2016</t>
  </si>
  <si>
    <t>Singh, Himangi; Singh, Nidhi; Mall, R K</t>
  </si>
  <si>
    <t>Singh, H., Singh, N. &amp; Mall, R. K. Japanese Encephalitis and Associated Environmental Risk Factors in Eastern Uttar Pradesh: A time series analysis from 2001 to 2016. Acta Tropica 212, 105701 (2020).</t>
  </si>
  <si>
    <t>https://linkinghub.elsevier.com/retrieve/pii/S0001706X20308329</t>
  </si>
  <si>
    <t>Japanese Encephalitis Risk and Contextual Risk Factors in Southwest China: A Bayesian Hierarchical Spatial and Spatiotemporal Analysis</t>
  </si>
  <si>
    <t>Zhao, Xing; Cao, Mingqin; Feng, Hai-Huan; Fan, Heng; Chen, Fei; Feng, Zijian; Li, Xiaosong; Zhou, Xiao-Hua</t>
  </si>
  <si>
    <t>Zhao, X. et al. Japanese Encephalitis Risk and Contextual Risk Factors in Southwest China: A Bayesian Hierarchical Spatial and Spatiotemporal Analysis. IJERPH 11, 4201–4217 (2014).</t>
  </si>
  <si>
    <t>https://www.mdpi.com/1660-4601/11/4/4201</t>
  </si>
  <si>
    <t>4201-4217</t>
  </si>
  <si>
    <t>Landscape and Regional Environmental Analysis of the Spatial Distribution of Hantavirus Human Cases in Europe</t>
  </si>
  <si>
    <t>Zeimes, Caroline Brigitte; Quoilin, Sophie; Henttonen, Heikki; Lyytikäinen, Outi; Vapalahti, Olli; Reynes, Jean-Marc; Reusken, Chantal; Swart, Arnaud N.; Vainio, Kirsti; Hjertqvist, Marika; Vanwambeke, Sophie O.</t>
  </si>
  <si>
    <t>Zeimes, C. B. et al. Landscape and Regional Environmental Analysis of the Spatial Distribution of Hantavirus Human Cases in Europe. Front. Public Health 3, (2015).</t>
  </si>
  <si>
    <t>2296-2565</t>
  </si>
  <si>
    <t>http://journal.frontiersin.org/Article/10.3389/fpubh.2015.00054/abstract</t>
  </si>
  <si>
    <t>Front. Public Health</t>
  </si>
  <si>
    <t>Incidência da leptospirose em uma capital da Amazônia Ocidental brasileira e sua relação com a variabilidade climática e ambiental, entre os anos de 2008 e 2013*</t>
  </si>
  <si>
    <t>Duarte, Juliana Lúcia; Giatti, Leandro Luiz</t>
  </si>
  <si>
    <t>Duarte, J. L. &amp; Giatti, L. L. Incidência da leptospirose em uma capital da Amazônia Ocidental brasileira e sua relação com a variabilidade climática e ambiental, entre os anos de 2008 e 2013*. Epidemiologia e Serviços de Saúde 28, (2019).</t>
  </si>
  <si>
    <t>Epidemiologia e Serviços de Saúde</t>
  </si>
  <si>
    <t>1679-4974</t>
  </si>
  <si>
    <t>http://www.scielo.br/scielo.php?script=sci_arttext&amp;pid=S2237-96222019000100305&amp;lng=pt&amp;nrm=iso.</t>
  </si>
  <si>
    <t>Leptospirosis Outbreak After the 2014 Major Flooding Event in Kelantan, Malaysia: A Spatial-Temporal Analysis</t>
  </si>
  <si>
    <t>Mohd Radi, Mohd Firdaus; Hashim, Jamal Hisham; Jaafar, Mohd Hasni; Hod, Rozita; Ahmad, Norfazilah; Mohammed Nawi, Azmawati; Baloch, Gul Muhammad; Ismail, Rohaida; Farakhin Ayub, Nur Izzah</t>
  </si>
  <si>
    <t>Mohd Radi, M. F. et al. Leptospirosis Outbreak After the 2014 Major Flooding Event in Kelantan, Malaysia: A Spatial-Temporal Analysis. The American Journal of Tropical Medicine and Hygiene 98, 1281–1295 (2018).</t>
  </si>
  <si>
    <t>https://ajtmh.org/doi/10.4269/ajtmh.16-0922</t>
  </si>
  <si>
    <t>1281-1295</t>
  </si>
  <si>
    <t>Mapping the Distribution of Anthrax in Mainland China, 2005–2013</t>
  </si>
  <si>
    <t>Chen, Wan-Jun; Lai, Sheng-Jie; Yang, Yang; Liu, Kun; Li, Xin-Lou; Yao, Hong-Wu; Li, Yu; Zhou, Hang; Wang, Li-Ping; Mu, Di; Yin, Wen-Wu; Fang, Li-Qun; Yu, Hong-Jie; Cao, Wu-Chun</t>
  </si>
  <si>
    <t>Chen, W.-J. et al. Mapping the Distribution of Anthrax in Mainland China, 2005–2013. PLoS Negl Trop Dis 10, e0004637 (2016).</t>
  </si>
  <si>
    <t>https://dx.plos.org/10.1371/journal.pntd.0004637</t>
  </si>
  <si>
    <t>e0004637</t>
  </si>
  <si>
    <t>1013-1022</t>
  </si>
  <si>
    <t>Meteorological factors affecting scrub typhus occurrence: a retrospective study of Yamagata Prefecture, Japan, 1984–2014</t>
  </si>
  <si>
    <t>Seto, J.; Suzuki, Y.; Nakao, R.; Otani, K.; Yahagi, K.; Mizuta, K.</t>
  </si>
  <si>
    <t>Seto, J. et al. Meteorological factors affecting scrub typhus occurrence: a retrospective study of Yamagata Prefecture, Japan, 1984–2014. Epidemiol. Infect. 145, 462–470 (2017).</t>
  </si>
  <si>
    <t>https://www.cambridge.org/core/product/identifier/S0950268816002430/type/journal_article</t>
  </si>
  <si>
    <t>462-470</t>
  </si>
  <si>
    <t>Meteorological factors and risk of hemorrhagic fever with renal syndrome in Guangzhou, southern China, 2006–2015</t>
  </si>
  <si>
    <t>Wei, Yuehong; Wang, Yang; Li, Xiaoning; Qin, Pengzhe; Lu, Ying; Xu, Jianmin; Chen, Shouyi; Li, Meixia; Yang, Zhicong</t>
  </si>
  <si>
    <t>Wei, Y. et al. Meteorological factors and risk of hemorrhagic fever with renal syndrome in Guangzhou, southern China, 2006–2015. PLoS Negl Trop Dis 12, e0006604 (2018).</t>
  </si>
  <si>
    <t>https://dx.plos.org/10.1371/journal.pntd.0006604</t>
  </si>
  <si>
    <t>e0006604</t>
  </si>
  <si>
    <t>Meteorological factors and risk of scrub typhus in Guangzhou, southern China, 2006–2012</t>
  </si>
  <si>
    <t>Li, Tiegang; Yang, Zhicong; Dong, Zhiqiang; Wang, Ming</t>
  </si>
  <si>
    <t>Li, T., Yang, Z., Dong, Z. &amp; Wang, M. Meteorological factors and risk of scrub typhus in Guangzhou, southern China, 2006–2012. BMC Infect Dis 14, 139 (2014).</t>
  </si>
  <si>
    <t>https://bmcinfectdis.biomedcentral.com/articles/10.1186/1471-2334-14-139</t>
  </si>
  <si>
    <t>Meteorological factors are associated with hemorrhagic fever with renal syndrome in Jiaonan County, China, 2006–2011</t>
  </si>
  <si>
    <t>10.1007/s00484-013-0688-1</t>
  </si>
  <si>
    <t>Lin, Hualiang; Zhang, Zhentang; Lu, Liang; Li, Xiujun; Liu, Qiyong</t>
  </si>
  <si>
    <t>Lin, H., Zhang, Z., Lu, L., Li, X. &amp; Liu, Q. Meteorological factors are associated with hemorrhagic fever with renal syndrome in Jiaonan County, China, 2006–2011. Int J Biometeorol 58, 1031–1037 (2014).</t>
  </si>
  <si>
    <t>http://link.springer.com/10.1007/s00484-013-0688-1</t>
  </si>
  <si>
    <t>1031-1037</t>
  </si>
  <si>
    <t>Modeling seasonal leptospirosis transmission and its association with rainfall and temperature in Thailand using time–series and ARIMAX analyses</t>
  </si>
  <si>
    <t>Chadsuthi, Sudarat; Modchang, Charin; Lenbury, Yongwimon; Iamsirithaworn, Sopon; Triampo, Wannapong</t>
  </si>
  <si>
    <t>Chadsuthi, S., Modchang, C., Lenbury, Y., Iamsirithaworn, S. &amp; Triampo, W. Modeling seasonal leptospirosis transmission and its association with rainfall and temperature in Thailand using time–series and ARIMAX analyses. Asian Pacific Journal of Tropical Medicine 5, 539–546 (2012).</t>
  </si>
  <si>
    <t>http://linkinghub.elsevier.com/retrieve/pii/S1995764512600959</t>
  </si>
  <si>
    <t>539-546</t>
  </si>
  <si>
    <t>Modeling to Predict Cases of Hantavirus Pulmonary Syndrome in Chile</t>
  </si>
  <si>
    <t>Nsoesie, Elaine O.; Mekaru, Sumiko R.; Ramakrishnan, Naren; Marathe, Madhav V.; Brownstein, John S.</t>
  </si>
  <si>
    <t>Nsoesie, E. O., Mekaru, S. R., Ramakrishnan, N., Marathe, M. V. &amp; Brownstein, J. S. Modeling to Predict Cases of Hantavirus Pulmonary Syndrome in Chile. PLoS Negl Trop Dis 8, e2779 (2014).</t>
  </si>
  <si>
    <t>https://dx.plos.org/10.1371/journal.pntd.0002779</t>
  </si>
  <si>
    <t>e2779</t>
  </si>
  <si>
    <t>Potential Effects of Climatic Parameters on Human Brucellosis in Fars Province, Iran, during 2009-2015</t>
  </si>
  <si>
    <t>Faramarzi, Hossein; Nasiri, Maryam; Khosravi, Mahmood; Keshavarzi, Abouzar; Rezaei Ardakani, Ahmad Reza</t>
  </si>
  <si>
    <t>Faramarzi, H., Nasiri, M., Khosravi, M., Keshavarzi, A. &amp; Rezaei Ardakani, A. R. Potential Effects of Climatic Parameters on Human Brucellosis in Fars Province, Iran, during 2009-2015. Iranian Journal of Medical Sciences 44, (2019).</t>
  </si>
  <si>
    <t>https://doi.org/10.30476/ijms.2019.44968</t>
  </si>
  <si>
    <t>Predicting the incidence of brucellosis in Western Iran using Markov switching model</t>
  </si>
  <si>
    <t>Mohammadian-Khoshnoud, Maryam; Sadeghifar, Majid; Cheraghi, Zahra; Hosseinkhani, Zahra</t>
  </si>
  <si>
    <t>Mohammadian-Khoshnoud, M., Sadeghifar, M., Cheraghi, Z. &amp; Hosseinkhani, Z. Predicting the incidence of brucellosis in Western Iran using Markov switching model. BMC Res Notes 14, 79 (2021).</t>
  </si>
  <si>
    <t>1756-0500</t>
  </si>
  <si>
    <t>https://bmcresnotes.biomedcentral.com/articles/10.1186/s13104-020-05415-5</t>
  </si>
  <si>
    <t>BMC Res Notes</t>
  </si>
  <si>
    <t>Predictive Factors and Risk Mapping for Rift Valley Fever Epidemics in Kenya</t>
  </si>
  <si>
    <t>Munyua, Peninah M.; Murithi, R. Mbabu; Ithondeka, Peter; Hightower, Allen; Thumbi, Samuel M.; Anyangu, Samuel A.; Kiplimo, Jusper; Bett, Bernard; Vrieling, Anton; Breiman, Robert F.; Njenga, M. Kariuki</t>
  </si>
  <si>
    <t>Munyua, P. M. et al. Predictive Factors and Risk Mapping for Rift Valley Fever Epidemics in Kenya. PLoS ONE 11, e0144570 (2016).</t>
  </si>
  <si>
    <t>https://dx.plos.org/10.1371/journal.pone.0144570</t>
  </si>
  <si>
    <t>e0144570</t>
  </si>
  <si>
    <t>Prevalence of japanese encephalitis and its modulation by weather variables</t>
  </si>
  <si>
    <t>Srinivasa, Rao Mutheneni; Suryanarayana, Murty Upadhyayula; Arunachalam, Natarajan</t>
  </si>
  <si>
    <t>Srinivasa, R. M., Suryanarayana, M. U. &amp; Arunachalam, N. Prevalence of japanese encephalitis and its modulation by weather variables. J. Public Health Epidemiol. 6, 52–59 (2014).</t>
  </si>
  <si>
    <t>2141-2316</t>
  </si>
  <si>
    <t>http://academicjournals.org/journal/JPHE/article-abstract/F1A593842519</t>
  </si>
  <si>
    <t>52-59</t>
  </si>
  <si>
    <t>J. Public Health Epidemiol.</t>
  </si>
  <si>
    <t>Rainfall and other meteorological factors as drivers of urban transmission of leptospirosis</t>
  </si>
  <si>
    <t>Cunha, Marcelo; Costa, Federico; Ribeiro, Guilherme S.; Carvalho, Marilia S.; Reis, Renato B.; Nery Jr, Nivison; Pischel, Lauren; Gouveia, Edilane L.; Santos, Andreia C.; Queiroz, Adriano; Wunder Jr., Elsio A.; Reis, Mitermayer G.; Diggle, Peter J; Ko, Albert I.</t>
  </si>
  <si>
    <t>Cunha, M. et al. Rainfall and other meteorological factors as drivers of urban transmission of leptospirosis. PLoS Negl Trop Dis 16, e0007507 (2022).</t>
  </si>
  <si>
    <t>https://dx.plos.org/10.1371/journal.pntd.0007507</t>
  </si>
  <si>
    <t>e0007507</t>
  </si>
  <si>
    <t>Recent increase in prevalence of antibodies to Dobrava-Belgrade virus (DOBV) in yellow-necked mice in northern Italy</t>
  </si>
  <si>
    <t>Rizzoli, A.; Tagliapietra, V.; Rosà, R.; Hauffe, H. C.; Marini, G.; Voutilainen, L.; Sironen, T.; Rossi, C.; Arnoldi, D.; Henttonen, H.</t>
  </si>
  <si>
    <t>Rizzoli, A. et al. Recent increase in prevalence of antibodies to Dobrava-Belgrade virus (DOBV) in yellow-necked mice in northern Italy. Epidemiol. Infect. 143, 2241–2244 (2015).</t>
  </si>
  <si>
    <t>https://www.cambridge.org/core/product/identifier/S0950268814003525/type/journal_article</t>
  </si>
  <si>
    <t>2241-2244</t>
  </si>
  <si>
    <t>Regional Impact of Climate on Japanese Encephalitis in Areas Located near the Three Gorges Dam</t>
  </si>
  <si>
    <t>Bai, Yuntao; Xu, Zhiguang; Zhang, Jing; Mao, Deqiang; Luo, Chao; He, Yuanyuan; Liang, Guodong; Lu, Bo; Bisesi, Michael S.; Sun, Qinghua; Xu, Xinyi; Yang, Weizhong; Liu, Qiyong</t>
  </si>
  <si>
    <t>Bai, Y. et al. Regional Impact of Climate on Japanese Encephalitis in Areas Located near the Three Gorges Dam. PLoS ONE 9, e84326 (2014).</t>
  </si>
  <si>
    <t>https://dx.plos.org/10.1371/journal.pone.0084326</t>
  </si>
  <si>
    <t>e84326</t>
  </si>
  <si>
    <t>Relating increasing hantavirus incidences to the changing climate: the mast connection</t>
  </si>
  <si>
    <t>Clement, Jan; Vercauteren, Jurgen; Verstraeten, Willem W; Ducoffre, Geneviève; Barrios, José M; Vandamme, Anne-Mieke; Maes, Piet; Van Ranst, Marc</t>
  </si>
  <si>
    <t>Clement, J. et al. Relating increasing hantavirus incidences to the changing climate: the mast connection. Int J Health Geogr 8, 1 (2009).</t>
  </si>
  <si>
    <t>http://ij-healthgeographics.biomedcentral.com/articles/10.1186/1476-072X-8-1</t>
  </si>
  <si>
    <t>Relationship of meteorological factors and human brucellosis in Hebei province, China</t>
  </si>
  <si>
    <t>Cao, Long-ting; Liu, Hong-hui; Li, Juan; Yin, Xiao-dong; Duan, Yu; Wang, Jing</t>
  </si>
  <si>
    <t>Cao, L. et al. Relationship of meteorological factors and human brucellosis in Hebei province, China. Science of The Total Environment 703, 135491 (2020).</t>
  </si>
  <si>
    <t>https://linkinghub.elsevier.com/retrieve/pii/S0048969719354853</t>
  </si>
  <si>
    <t>Risk Factors for Human Infection with Puumala Virus, Southwestern Germany</t>
  </si>
  <si>
    <t>Schwarz, Anne Caroline; Ranft, Ulrich; Piechotowski, Isolde; Childs, James E.; Brockmann, Stefan O.</t>
  </si>
  <si>
    <t>Schwarz, A. C., Ranft, U., Piechotowski, I., Childs, J. E. &amp; Brockmann, S. O. Risk Factors for Human Infection with Puumala Virus, Southwestern Germany. Emerg. Infect. Dis. 15, 1032–1039 (2009).</t>
  </si>
  <si>
    <t>http://wwwnc.cdc.gov/eid/article/15/7/08-1413_article.htm</t>
  </si>
  <si>
    <t>1032-1039</t>
  </si>
  <si>
    <t>Rodent Abundance and Hantavirus Infection in Protected Area, East-Central Argentina</t>
  </si>
  <si>
    <t>Maroli, Malena; Vadell, María Victoria; Padula, Paula; Villafañe, Isabel E. Gómez</t>
  </si>
  <si>
    <t>Maroli, M., Vadell, M. V., Padula, P. &amp; Villafañe, I. E. G. Rodent Abundance and Hantavirus Infection in Protected Area, East-Central Argentina. Emerg. Infect. Dis. 24, 131–134 (2018).</t>
  </si>
  <si>
    <t>http://wwwnc.cdc.gov/eid/article/24/1/17-1372_article.htm</t>
  </si>
  <si>
    <t>131-134</t>
  </si>
  <si>
    <t>Scrub Typhus Incidence Modeling with Meteorological Factors in South Korea</t>
  </si>
  <si>
    <t>Kwak, Jaewon; Kim, Soojun; Kim, Gilho; Singh, Vijay; Hong, Seungjin; Kim, Hung</t>
  </si>
  <si>
    <t>Kwak, J. et al. Scrub Typhus Incidence Modeling with Meteorological Factors in South Korea. IJERPH 12, 7254–7273 (2015).</t>
  </si>
  <si>
    <t>https://www.mdpi.com/1660-4601/12/7/7254</t>
  </si>
  <si>
    <t>7254-7273</t>
  </si>
  <si>
    <t>Scrub typhus islands in the Taiwan area and the association between scrub typhus disease and forest land use and farmer population density: geographically weighted regression</t>
  </si>
  <si>
    <t>Tsai, Pui-Jen; Yeh, Hsi-Chyi</t>
  </si>
  <si>
    <t>Tsai, P.-J. &amp; Yeh, H.-C. Scrub typhus islands in the Taiwan area and the association between scrub typhus disease and forest land use and farmer population density: geographically weighted regression. BMC Infect Dis 13, 191 (2013).</t>
  </si>
  <si>
    <t>https://bmcinfectdis.biomedcentral.com/articles/10.1186/1471-2334-13-191</t>
  </si>
  <si>
    <t>Seasonal Patterns of Japanese Encephalitis and Associated Meteorological Factors in Taiwan</t>
  </si>
  <si>
    <t>Lin, Che-Liang; Chang, Hsiao-Ling; Lin, Chuan-Yao; Chen, Kow-Tong</t>
  </si>
  <si>
    <t>Lin, C.-L., Chang, H.-L., Lin, C.-Y. &amp; Chen, K.-T. Seasonal Patterns of Japanese Encephalitis and Associated Meteorological Factors in Taiwan. IJERPH 14, 1317 (2017).</t>
  </si>
  <si>
    <t>https://www.mdpi.com/1660-4601/14/11/1317</t>
  </si>
  <si>
    <t>Seasonality of Human Leptospirosis in Reunion Island (Indian Ocean) and Its Association with Meteorological Data</t>
  </si>
  <si>
    <t>Desvars, Amélie; Jégo, Sylvaine; Chiroleu, Frédéric; Bourhy, Pascale; Cardinale, Eric; Michault, Alain</t>
  </si>
  <si>
    <t>Desvars, A. et al. Seasonality of Human Leptospirosis in Reunion Island (Indian Ocean) and Its Association with Meteorological Data. PLoS ONE 6, e20377 (2011).</t>
  </si>
  <si>
    <t>https://dx.plos.org/10.1371/journal.pone.0020377</t>
  </si>
  <si>
    <t>e20377</t>
  </si>
  <si>
    <t>Seroprevalence and Risk Factors for Brucellosis in Free-Range Goats</t>
  </si>
  <si>
    <t>Israel Journal of Veterinary Medicine</t>
  </si>
  <si>
    <t>Marin, Victor; Mellado, Jesús; García, J.; Gaytán, Leticia; Mellado, Miguel</t>
  </si>
  <si>
    <t>Marin, V., Mellado, J., García, J., Gaytán, L. &amp; Mellado, M. Seroprevalence and Risk Factors for Brucellosis in Free-Range Goats. Israel Journal of Veterinary Medicine 71, 14–20 (2016).</t>
  </si>
  <si>
    <t>14-20</t>
  </si>
  <si>
    <t>Socio-demographic and climatic factors as correlates of Mediterranean spotted fever (MSF) in northern Sardinia</t>
  </si>
  <si>
    <t>PMID: 18256437</t>
  </si>
  <si>
    <t>Vescio, Maria Fenicia; Piras, Maria Adriana; Ciccozzi, Massimo; Carai, Antonina; Farchi, Francesca; Maroli, Michele; Mura, Maria S.; Rezza, Giovanni; MSF Study Group</t>
  </si>
  <si>
    <t>Vescio, M. F. et al. Socio-demographic and climatic factors as correlates of Mediterranean spotted fever (MSF) in northern Sardinia. Am J Trop Med Hyg 78, 318–320 (2008).</t>
  </si>
  <si>
    <t>0002-9637</t>
  </si>
  <si>
    <t>318-320</t>
  </si>
  <si>
    <t>Am J Trop Med Hyg</t>
  </si>
  <si>
    <t>Space-time analysis of human brucellosis considering environmental factors in Iran</t>
  </si>
  <si>
    <t>Ahmadkhani, Mohsen; Alesheikh, Ali Asghar; Department of Geo-spatial Information System (GIS), K.N.Toosi University of Technology, Tehran, Iran</t>
  </si>
  <si>
    <t>Ahmadkhani, M., Alesheikh, A. A., &amp; Department of Geo-spatial Information System (GIS), K.N.Toosi University of Technology, Tehran, Iran. Space-time analysis of human brucellosis considering environmental factors in Iran. APJTD 7, 257–265 (2017).</t>
  </si>
  <si>
    <t>http://oaji.net/articles/2017/3556-1494838742.pdf</t>
  </si>
  <si>
    <t>257-265</t>
  </si>
  <si>
    <t>APJTD</t>
  </si>
  <si>
    <t>Spatial analysis of scrub typhus infection and its association with environmental and socioeconomic factors in Taiwan</t>
  </si>
  <si>
    <t>Kuo, Chi-Chien; Huang, Jing-Lun; Ko, Chia-Ying; Lee, Pei-Fen; Wang, Hsi-Chieh</t>
  </si>
  <si>
    <t>Kuo, C.-C., Huang, J.-L., Ko, C.-Y., Lee, P.-F. &amp; Wang, H.-C. Spatial analysis of scrub typhus infection and its association with environmental and socioeconomic factors in Taiwan. Acta Tropica 120, 52–58 (2011).</t>
  </si>
  <si>
    <t>https://linkinghub.elsevier.com/retrieve/pii/S0001706X11001859</t>
  </si>
  <si>
    <t>52-58</t>
  </si>
  <si>
    <t>Spatial distribution and the impact of geographical factors on brucellosis in Chaharmahal and Bakhtiari Province, Iran</t>
  </si>
  <si>
    <t>https://ehsj.skums.ac.ir/Article/IJER-1511-1084</t>
  </si>
  <si>
    <t>Spatial distribution and the impact of geographical factors on brucellosis in Chaharmahal and Bakhtiari Province, Iran. Int J Epidemiol Res 3, 98–105 (2016).</t>
  </si>
  <si>
    <t>Epidemiology and Health System Journal</t>
  </si>
  <si>
    <t>2980-7891</t>
  </si>
  <si>
    <t>98-105</t>
  </si>
  <si>
    <t>Int J Epidemiol Res</t>
  </si>
  <si>
    <t>Spatial distribution of leptospirosis incidence in the Upper Yangtze and Pearl River Basin, China: Tools to support intervention and elimination</t>
  </si>
  <si>
    <t>Dhewantara, Pandji Wibawa; Zhang, Wenyi; Al Mamun, Abdullah; Yin, Wen-Wu; Ding, Fan; Guo, Danhuai; Hu, Wenbiao; Soares Magalhães, Ricardo J.</t>
  </si>
  <si>
    <t>Dhewantara, P. W. et al. Spatial distribution of leptospirosis incidence in the Upper Yangtze and Pearl River Basin, China: Tools to support intervention and elimination. Science of The Total Environment 725, 138251 (2020).</t>
  </si>
  <si>
    <t>https://linkinghub.elsevier.com/retrieve/pii/S0048969720317642</t>
  </si>
  <si>
    <t>Spatial, seasonal and climatic predictive models of Rift Valley fever disease across Africa</t>
  </si>
  <si>
    <t>Redding, David W.; Tiedt, Sonia; Lo Iacono, Gianni; Bett, Bernard; Jones, Kate E.</t>
  </si>
  <si>
    <t>Redding, D. W., Tiedt, S., Lo Iacono, G., Bett, B. &amp; Jones, K. E. Spatial, seasonal and climatic predictive models of Rift Valley fever disease across Africa. Phil. Trans. R. Soc. B 372, 20160165 (2017).</t>
  </si>
  <si>
    <t>https://royalsocietypublishing.org/doi/10.1098/rstb.2016.0165</t>
  </si>
  <si>
    <t>Spatial-temporal distribution of human brucellosis in mainland China from 2004 to 2017 and an analysis of social and environmental factors</t>
  </si>
  <si>
    <t>Peng, Cheng; Li, Yan-Jun; Huang, De-Sheng; Guan, Peng</t>
  </si>
  <si>
    <t>Peng, C., Li, Y.-J., Huang, D.-S. &amp; Guan, P. Spatial-temporal distribution of human brucellosis in mainland China from 2004 to 2017 and an analysis of social and environmental factors. Environ Health Prev Med 25, 1 (2020).</t>
  </si>
  <si>
    <t>1342-078X, 1347-4715</t>
  </si>
  <si>
    <t>https://environhealthprevmed.biomedcentral.com/articles/10.1186/s12199-019-0839-z</t>
  </si>
  <si>
    <t>Environ Health Prev Med</t>
  </si>
  <si>
    <t>Spatiotemporal distribution of human brucellosis in Inner Mongolia, China, in 2010–2015, and influencing factors</t>
  </si>
  <si>
    <t>Liang, Danyan; Liu, Dan; Yang, Min; Wang, Xuemei; Li, Yunpeng; Guo, Weidong; Du, Maolin; Wang, Wenrui; Xue, Mingming; Wu, Jing; Cui, Buyun; Yin, Shaohua; Wang, Ruiqi; Li, Shiyuan</t>
  </si>
  <si>
    <t>Liang, D. et al. Spatiotemporal distribution of human brucellosis in Inner Mongolia, China, in 2010–2015, and influencing factors. Sci Rep 11, 24213 (2021).</t>
  </si>
  <si>
    <t>2045-2322</t>
  </si>
  <si>
    <t>https://www.nature.com/articles/s41598-021-03723-9</t>
  </si>
  <si>
    <t>Sci Rep</t>
  </si>
  <si>
    <t>Spatiotemporal Dynamics of Scrub Typhus Transmission in Mainland China, 2006-2014</t>
  </si>
  <si>
    <t>Wu, Yi-Cheng; Qian, Quan; Soares Magalhaes, Ricardo J.; Han, Zhi-Hai; Hu, Wen-Biao; Haque, Ubydul; Weppelmann, Thomas A.; Wang, Yong; Liu, Yun-Xi; Li, Xin-Lou; Sun, Hai-Long; Sun, Yan-Song; Clements, Archie C. A.; Li, Shen-Long; Zhang, Wen-Yi</t>
  </si>
  <si>
    <t>Wu, Y.-C. et al. Spatiotemporal Dynamics of Scrub Typhus Transmission in Mainland China, 2006-2014. PLoS Negl Trop Dis 10, e0004875 (2016).</t>
  </si>
  <si>
    <t>https://dx.plos.org/10.1371/journal.pntd.0004875</t>
  </si>
  <si>
    <t>e0004875</t>
  </si>
  <si>
    <t>Spatio-temporal epidemiology of animal and human rabies in northern South Africa between 1998 and 2017</t>
  </si>
  <si>
    <t>Mogano, Kgaogelo; Suzuki, Toru; Mohale, Debrah; Phahladira, Baby; Ngoepe, Ernest; Kamata, Yusuke; Chirima, George; Sabeta, Claude; Makita, Kohei</t>
  </si>
  <si>
    <t>Mogano, K. et al. Spatio-temporal epidemiology of animal and human rabies in northern South Africa between 1998 and 2017. PLoS Negl Trop Dis 16, e0010464 (2022).</t>
  </si>
  <si>
    <t>https://dx.plos.org/10.1371/journal.pntd.0010464</t>
  </si>
  <si>
    <t>e0010464</t>
  </si>
  <si>
    <t>Spatiotemporal Heterogeneity Analysis of Hemorrhagic Fever with Renal Syndrome in China Using Geographically Weighted Regression Models</t>
  </si>
  <si>
    <t>Li, Shujuan; Ren, Hongyan; Hu, Wensheng; Lu, Liang; Xu, Xinliang; Zhuang, Dafang; Liu, Qiyong</t>
  </si>
  <si>
    <t>Li, S. et al. Spatiotemporal Heterogeneity Analysis of Hemorrhagic Fever with Renal Syndrome in China Using Geographically Weighted Regression Models. IJERPH 11, 12129–12147 (2014).</t>
  </si>
  <si>
    <t>https://www.mdpi.com/1660-4601/11/12/12129</t>
  </si>
  <si>
    <t>12129-12147</t>
  </si>
  <si>
    <t>Spatiotemporal expansion of human brucellosis in Shaanxi Province, Northwestern China and model for risk prediction</t>
  </si>
  <si>
    <t>Yang, Zurong; Pang, Miaomiao; Zhou, Qingyang; Song, Shuxuan; Liang, Weifeng; Chen, Junjiang; Guo, Tianci; Shao, Zhongjun; Liu, Kun</t>
  </si>
  <si>
    <t>Yang, Z. et al. Spatiotemporal expansion of human brucellosis in Shaanxi Province, Northwestern China and model for risk prediction. PeerJ 8, e10113 (2020).</t>
  </si>
  <si>
    <t>2167-8359</t>
  </si>
  <si>
    <t>https://peerj.com/articles/10113</t>
  </si>
  <si>
    <t>e10113</t>
  </si>
  <si>
    <t>Spatio-Temporal Pattern and Influencing Factors of Hemorrhagic Fever with Renal Syndrome (HFRS) in Hubei Province (China) between 2005 and 2014</t>
  </si>
  <si>
    <t>Ge, Liang; Zhao, Youlin; Zhou, Kui; Mu, Xiangming; Yu, Haibo; Wang, Yongfeng; Wang, Ning; Fan, Hong; Guo, Liqiang; Huo, XiXiang</t>
  </si>
  <si>
    <t>Ge, L. et al. Spatio-Temporal Pattern and Influencing Factors of Hemorrhagic Fever with Renal Syndrome (HFRS) in Hubei Province (China) between 2005 and 2014. PLoS ONE 11, e0167836 (2016).</t>
  </si>
  <si>
    <t>https://dx.plos.org/10.1371/journal.pone.0167836</t>
  </si>
  <si>
    <t>e0167836</t>
  </si>
  <si>
    <t>Spatiotemporal Trends and Climatic Factors of Hemorrhagic Fever with Renal Syndrome Epidemic in Shandong Province, China</t>
  </si>
  <si>
    <t>Fang, Li-Qun; Wang, Xian-Jun; Liang, Song; Li, Yan-Li; Song, Shao-Xia; Zhang, Wen-Yi; Qian, Quan; Li, Ya-Pin; Wei, Lan; Wang, Zhi-Qiang; Yang, Hong; Cao, Wu-Chun</t>
  </si>
  <si>
    <t>Fang, L.-Q. et al. Spatiotemporal Trends and Climatic Factors of Hemorrhagic Fever with Renal Syndrome Epidemic in Shandong Province, China. PLoS Negl Trop Dis 4, e789 (2010).</t>
  </si>
  <si>
    <t>https://dx.plos.org/10.1371/journal.pntd.0000789</t>
  </si>
  <si>
    <t>e789</t>
  </si>
  <si>
    <t>Temporal pattern and risk factors for occurrence of Canine Rabies in Chennai</t>
  </si>
  <si>
    <t>Naveenkumar, Viswanathan; Bharathi, Mangalanathan Vijaya; Kannan, Porteen; Selvaraju, Ganapathy; Vijayarani, K.; Kharkwal, Priyanka; Chanda, Mohammed Mudassar</t>
  </si>
  <si>
    <t>Naveenkumar, V. et al. Temporal pattern and risk factors for occurrence of Canine Rabies in Chennai. Comparative Immunology, Microbiology and Infectious Diseases 90–91, 101903 (2022).</t>
  </si>
  <si>
    <t>https://linkinghub.elsevier.com/retrieve/pii/S0147957122001606</t>
  </si>
  <si>
    <t>90-91</t>
  </si>
  <si>
    <t>Temporal trend and climate factors of hemorrhagic fever with renal syndrome epidemic in Shenyang City, China</t>
  </si>
  <si>
    <t>Liu, Xiaodong; Jiang, Baofa; Gu, Weidong; Liu, Qiyong</t>
  </si>
  <si>
    <t>Liu, X., Jiang, B., Gu, W. &amp; Liu, Q. Temporal trend and climate factors of hemorrhagic fever with renal syndrome epidemic in Shenyang City, China. BMC Infect Dis 11, 331 (2011).</t>
  </si>
  <si>
    <t>https://bmcinfectdis.biomedcentral.com/articles/10.1186/1471-2334-11-331</t>
  </si>
  <si>
    <t>The association between rainfall and seropositivity to Leptospira in outdoor reared pigs</t>
  </si>
  <si>
    <t>Boqvist, Sofia; Eliasson-Selling, Lena; Bergström, Karin; Magnusson, Ulf</t>
  </si>
  <si>
    <t>Boqvist, S., Eliasson-Selling, L., Bergström, K. &amp; Magnusson, U. The association between rainfall and seropositivity to Leptospira in outdoor reared pigs. The Veterinary Journal 193, 135–139 (2012).</t>
  </si>
  <si>
    <t>The Veterinary Journal</t>
  </si>
  <si>
    <t>https://linkinghub.elsevier.com/retrieve/pii/S109002331100462X</t>
  </si>
  <si>
    <t>135-139</t>
  </si>
  <si>
    <t>The Ecology of Nipah Virus in Bangladesh: A Nexus of Land-Use Change and Opportunistic Feeding Behavior in Bats</t>
  </si>
  <si>
    <t>McKee, Clifton D.; Islam, Ausraful; Luby, Stephen P.; Salje, Henrik; Hudson, Peter J.; Plowright, Raina K.; Gurley, Emily S.</t>
  </si>
  <si>
    <t>McKee, C. D. et al. The Ecology of Nipah Virus in Bangladesh: A Nexus of Land-Use Change and Opportunistic Feeding Behavior in Bats. Viruses 13, 169 (2021).</t>
  </si>
  <si>
    <t>https://www.mdpi.com/1999-4915/13/2/169</t>
  </si>
  <si>
    <t>The Effect of Precipitation on the Transmission of Japanese Encephalitis (JE) Virus in Nature: A Complex Effect on Antibody-Positive Rate to JE Virus in Sentinel Pigs</t>
  </si>
  <si>
    <t>Kurane, Ichiro; Shibasaki, Ken-ichi; Kotaki, Akira; Hijioka, Yasuaki; Takasaki, Tomohiko</t>
  </si>
  <si>
    <t>Kurane, I., Shibasaki, K., Kotaki, A., Hijioka, Y. &amp; Takasaki, T. The Effect of Precipitation on the Transmission of Japanese Encephalitis (JE) Virus in Nature: A Complex Effect on Antibody-Positive Rate to JE Virus in Sentinel Pigs. IJERPH 10, 1831–1844 (2013).</t>
  </si>
  <si>
    <t>https://www.mdpi.com/1660-4601/10/5/1831</t>
  </si>
  <si>
    <t>1831-1844</t>
  </si>
  <si>
    <t>The effect of seasonal variation on anthrax epidemiology in the upper Zambezi floodplain of western Zambia</t>
  </si>
  <si>
    <t>Munang'andu, Hetron Mweemba; Banda, Fredrick; Siamudaala, Victor Mukulule; Munyeme, Musso; Kasanga, Christopher Jacob; Hamududu, Byman</t>
  </si>
  <si>
    <t>Munang’andu, H. M. et al. The effect of seasonal variation on anthrax epidemiology in the upper Zambezi floodplain of western Zambia. J Vet Sci 13, 293 (2012).</t>
  </si>
  <si>
    <t>Journal of Veterinary Science</t>
  </si>
  <si>
    <t>1229-845X, 1976-555X</t>
  </si>
  <si>
    <t>https://vetsci.org/DOIx.php?id=10.4142/jvs.2012.13.3.293</t>
  </si>
  <si>
    <t>J Vet Sci</t>
  </si>
  <si>
    <t>The estimated burden of scrub typhus in Thailand from national surveillance data (2003-2018)</t>
  </si>
  <si>
    <t>Wangrangsimakul, Tri; Elliott, Ivo; Nedsuwan, Supalert; Kumlert, Rawadee; Hinjoy, Soawapak; Chaisiri, Kittipong; Day, Nicholas P. J.; Morand, Serge</t>
  </si>
  <si>
    <t>Wangrangsimakul, T. et al. The estimated burden of scrub typhus in Thailand from national surveillance data (2003-2018). PLoS Negl Trop Dis 14, e0008233 (2020).</t>
  </si>
  <si>
    <t>https://dx.plos.org/10.1371/journal.pntd.0008233</t>
  </si>
  <si>
    <t>e0008233</t>
  </si>
  <si>
    <t>The impact of climate change on the expansion of Ixodes persulcatus habitat and the incidence of tick-borne encephalitis in the north of European Russia</t>
  </si>
  <si>
    <t>Tokarevich, Nikolay K.; Tronin, Andrey A.; Blinova, Olga V.; Buzinov, Roman V.; Boltenkov, Vitaliy P.; Yurasova, Elena D.; Nurse, Jo</t>
  </si>
  <si>
    <t>Tokarevich, N. K. et al. The impact of climate change on the expansion of Ixodes persulcatus habitat and the incidence of tick-borne encephalitis in the north of European Russia. Global Health Action 4, 8448 (2011).</t>
  </si>
  <si>
    <t>1654-9716, 1654-9880</t>
  </si>
  <si>
    <t>https://www.tandfonline.com/doi/full/10.3402/gha.v4i0.8448</t>
  </si>
  <si>
    <t>The impact of climate on Japanese encephalitis</t>
  </si>
  <si>
    <t>Hsu, S. M.; Yen, A. M. F.; Chen, T. H. H.</t>
  </si>
  <si>
    <t>Hsu, S. M., Yen, A. M. F. &amp; Chen, T. H. H. The impact of climate on Japanese encephalitis. Epidemiol. Infect. 136, 980–987 (2008).</t>
  </si>
  <si>
    <t>https://www.cambridge.org/core/product/identifier/S0950268807009454/type/journal_article</t>
  </si>
  <si>
    <t>980-987</t>
  </si>
  <si>
    <t>The impact of climate variability and change on cryptosporidiosis and giardiasis rates in New Zealand</t>
  </si>
  <si>
    <t>Britton, Emma; Hales, Simon; Venugopal, Kamalesh; Baker, Michael G</t>
  </si>
  <si>
    <t>Britton, E., Hales, S., Venugopal, K. &amp; Baker, M. G. The impact of climate variability and change on cryptosporidiosis and giardiasis rates in New Zealand. Journal of Water and Health 8, 561–571 (2010).</t>
  </si>
  <si>
    <t>1477-8920, 1996-7829</t>
  </si>
  <si>
    <t>https://iwaponline.com/jwh/article/8/3/561/18135/The-impact-of-climate-variability-and-change-on</t>
  </si>
  <si>
    <t>561-571</t>
  </si>
  <si>
    <t>The impact of natural environment on human alveolar echinococcosis: A township-level modeling study in Qinghai-Tibet Plateau</t>
  </si>
  <si>
    <t>Yin, Jie; Wu, Xiaoxu; Han, Jiatong; Torgerson, Paul Robert</t>
  </si>
  <si>
    <t>Yin, J., Wu, X., Han, J. &amp; Torgerson, P. R. The impact of natural environment on human alveolar echinococcosis: A township-level modeling study in Qinghai-Tibet Plateau. Science of The Total Environment 856, 159085 (2023).</t>
  </si>
  <si>
    <t>https://linkinghub.elsevier.com/retrieve/pii/S0048969722061848</t>
  </si>
  <si>
    <t>The Incidence of West Nile Disease in Russia in Relation to Climatic and Environmental Factors</t>
  </si>
  <si>
    <t>Platonov, Alexander; Tolpin, Vladimir; Gridneva, Kristina; Titkov, Anton; Platonova, Olga; Kolyasnikova, Nadezhda; Busani, Luca; Rezza, Giovanni</t>
  </si>
  <si>
    <t>Platonov, A. et al. The Incidence of West Nile Disease in Russia in Relation to Climatic and Environmental Factors. IJERPH 11, 1211–1232 (2014).</t>
  </si>
  <si>
    <t>https://www.mdpi.com/1660-4601/11/2/1211</t>
  </si>
  <si>
    <t>1211-1232</t>
  </si>
  <si>
    <t>The influence of climatic factors on the development of hemorrhagic fever with renal syndrome and leptospirosis during the peak season in Korea: an ecologic study</t>
  </si>
  <si>
    <t>Joshi, Yadav Prasad; Kim, Eun-Hye; Cheong, Hae-Kwan</t>
  </si>
  <si>
    <t>Joshi, Y. P., Kim, E.-H. &amp; Cheong, H.-K. The influence of climatic factors on the development of hemorrhagic fever with renal syndrome and leptospirosis during the peak season in Korea: an ecologic study. BMC Infect Dis 17, 406 (2017).</t>
  </si>
  <si>
    <t>http://bmcinfectdis.biomedcentral.com/articles/10.1186/s12879-017-2506-6</t>
  </si>
  <si>
    <t>The seasonality of infections in tropical Far North Queensland, Australia: A 21-year retrospective evaluation of the seasonal patterns of six endemic pathogens</t>
  </si>
  <si>
    <t>Fairhead, Lee J.; Smith, Simon; Sim, Beatrice Z.; Stewart, Alexandra G. A.; Stewart, James D.; Binotto, Enzo; Law, Matthew; Hanson, Josh</t>
  </si>
  <si>
    <t>Fairhead, L. J. et al. The seasonality of infections in tropical Far North Queensland, Australia: A 21-year retrospective evaluation of the seasonal patterns of six endemic pathogens. PLOS Glob Public Health 2, e0000506 (2022).</t>
  </si>
  <si>
    <t>2767-3375</t>
  </si>
  <si>
    <t>https://dx.plos.org/10.1371/journal.pgph.0000506</t>
  </si>
  <si>
    <t>e0000506</t>
  </si>
  <si>
    <t>PLOS Glob Public Health</t>
  </si>
  <si>
    <t>The Spatial Heterogeneity between Japanese Encephalitis Incidence Distribution and Environmental Variables in Nepal</t>
  </si>
  <si>
    <t>Impoinvil, Daniel E.; Solomon, Tom; Schluter, W. William; Rayamajhi, Ajit; Bichha, Ram Padarath; Shakya, Geeta; Caminade, Cyril; Baylis, Matthew</t>
  </si>
  <si>
    <t>Impoinvil, D. E. et al. The Spatial Heterogeneity between Japanese Encephalitis Incidence Distribution and Environmental Variables in Nepal. PLoS ONE 6, e22192 (2011).</t>
  </si>
  <si>
    <t>https://dx.plos.org/10.1371/journal.pone.0022192</t>
  </si>
  <si>
    <t>e22192</t>
  </si>
  <si>
    <t>Time series analysis of Japanese encephalitis and weather in Linyi City, China</t>
  </si>
  <si>
    <t>Lin, Hualiang; Yang, Liuqing; Liu, Qiyong; Wang, Tong; Hossain, Sarah R.; Ho, Suzanne C.; Tian, Linwei</t>
  </si>
  <si>
    <t>Lin, H. et al. Time series analysis of Japanese encephalitis and weather in Linyi City, China. Int J Public Health 57, 289–296 (2012).</t>
  </si>
  <si>
    <t>1661-8556, 1661-8564</t>
  </si>
  <si>
    <t>http://link.springer.com/10.1007/s00038-011-0236-x</t>
  </si>
  <si>
    <t>289-296</t>
  </si>
  <si>
    <t>Int J Public Health</t>
  </si>
  <si>
    <t>Time series models for prediction of leptospirosis in different climate zones in Sri Lanka</t>
  </si>
  <si>
    <t>Warnasekara, Janith; Agampodi, Suneth; Abeynayake R., Rupika</t>
  </si>
  <si>
    <t>Warnasekara, J., Agampodi, S. &amp; Abeynayake R., R. Time series models for prediction of leptospirosis in different climate zones in Sri Lanka. PLoS ONE 16, e0248032 (2021).</t>
  </si>
  <si>
    <t>https://dx.plos.org/10.1371/journal.pone.0248032</t>
  </si>
  <si>
    <t>e0248032</t>
  </si>
  <si>
    <t>Trends and correlates of cystic echinococcosis in Chile: 2001–2012</t>
  </si>
  <si>
    <t>Colombe, Soledad; Togami, Eri; Gelaw, Fkadu; Antillon, Marina; Fuentes, Rodrigo; Weinberger, Daniel Martin</t>
  </si>
  <si>
    <t>Colombe, S. et al. Trends and correlates of cystic echinococcosis in Chile: 2001–2012. PLoS Negl Trop Dis 11, e0005911 (2017).</t>
  </si>
  <si>
    <t>https://dx.plos.org/10.1371/journal.pntd.0005911</t>
  </si>
  <si>
    <t>e0005911</t>
  </si>
  <si>
    <t>Conditions affecting the timing and magnitude of Hendra virus shedding across pteropodid bat populations in Australia</t>
  </si>
  <si>
    <t>Páez, D. J.; Giles, J.; Mccallum, H.; Field, H.; Jordan, D.; Peel, A. J.; Plowright, R. K.</t>
  </si>
  <si>
    <t>Páez, D. J. et al. Conditions affecting the timing and magnitude of Hendra virus shedding across pteropodid bat populations in Australia. Epidemiol. Infect. 145, 3143–3153 (2017).</t>
  </si>
  <si>
    <t>https://www.cambridge.org/core/product/identifier/S0950268817002138/type/journal_article</t>
  </si>
  <si>
    <t>3143-3153</t>
  </si>
  <si>
    <t>Drivers of Echinococcus multilocularis Transmission in China: Small Mammal Diversity, Landscape or Climate?</t>
  </si>
  <si>
    <t>Giraudoux, Patrick; Raoul, Francis; Pleydell, David; Li, Tiaoying; Han, Xiuming; Qiu, Jiamin; Xie, Yan; Wang, Hu; Ito, Akira; Craig, Philip S.</t>
  </si>
  <si>
    <t>Giraudoux, P. et al. Drivers of Echinococcus multilocularis Transmission in China: Small Mammal Diversity, Landscape or Climate? PLoS Negl Trop Dis 7, e2045 (2013).</t>
  </si>
  <si>
    <t>https://dx.plos.org/10.1371/journal.pntd.0002045</t>
  </si>
  <si>
    <t>e2045</t>
  </si>
  <si>
    <t>Effects and interaction of meteorological factors on hemorrhagic fever with renal syndrome incidence in Huludao City, northeastern China, 2007–2018</t>
  </si>
  <si>
    <t>Sun, Wanwan; Liu, Xiaobo; Li, Wen; Mao, Zhiyuan; Sun, Jimin; Lu, Liang</t>
  </si>
  <si>
    <t>Sun, W. et al. Effects and interaction of meteorological factors on hemorrhagic fever with renal syndrome incidence in Huludao City, northeastern China, 2007–2018. PLoS Negl Trop Dis 15, e0009217 (2021).</t>
  </si>
  <si>
    <t>https://dx.plos.org/10.1371/journal.pntd.0009217</t>
  </si>
  <si>
    <t>e0009217</t>
  </si>
  <si>
    <t>Estimated Effects of Climate Variables on Transmission of Malaria, Dengue and Leptospirosis within Georgetown, Guyana</t>
  </si>
  <si>
    <t>Boston, C; Kurup, R</t>
  </si>
  <si>
    <t>Boston, C. &amp; Kurup, R. Estimated Effects of Climate Variables on Transmission of Malaria, Dengue and Leptospirosis within Georgetown, Guyana. West Indian Med J (2017) doi:10.7727/wimj.2017.118.</t>
  </si>
  <si>
    <t>https://www.mona.uwi.edu/fms/wimj/article/3468</t>
  </si>
  <si>
    <t>West Indian Med J</t>
  </si>
  <si>
    <t>Exploring the Dynamics of Hemorrhagic Fever with Renal Syndrome Incidence in East China Through Seasonal Autoregressive Integrated Moving Average Models</t>
  </si>
  <si>
    <t>Shi, Fuyan; Yu, Changlan; Yang, Liping; Li, Fangyou; Lun, Jiangtao; Gao, Wenfeng; Xu, Yongyong; Xiao, Yufei; Shankara, Sravya B; Zheng, Qingfeng; Zhang, Bo; Wang, Suzhen</t>
  </si>
  <si>
    <t>Shi, F. et al. Exploring the Dynamics of Hemorrhagic Fever with Renal Syndrome Incidence in East China Through Seasonal Autoregressive Integrated Moving Average Models. IDR Volume 13, 2465–2475 (2020).</t>
  </si>
  <si>
    <t>Infection and Drug Resistance</t>
  </si>
  <si>
    <t>1178-6973</t>
  </si>
  <si>
    <t>https://www.dovepress.com/exploring-the-dynamics-of-hemorrhagic-fever-with-renal-syndrome-incide-peer-reviewed-article-IDR</t>
  </si>
  <si>
    <t>2465-2475</t>
  </si>
  <si>
    <t>Volume 13</t>
  </si>
  <si>
    <t>IDR</t>
  </si>
  <si>
    <t>Impact of air temperature variation on the ixodid ticks habitat and tick-borne encephalitis incidence in the Russian Arctic: the case of the Komi Republic</t>
  </si>
  <si>
    <t>Tokarevich, N.; Tronin, A.; Gnativ, B.; Revich, B.; Blinova, O.; Evengard, B.</t>
  </si>
  <si>
    <t>Tokarevich, N. et al. Impact of air temperature variation on the ixodid ticks habitat and tick-borne encephalitis incidence in the Russian Arctic: the case of the Komi Republic. International Journal of Circumpolar Health 76, 1298882 (2017).</t>
  </si>
  <si>
    <t>International Journal of Circumpolar Health</t>
  </si>
  <si>
    <t>2242-3982</t>
  </si>
  <si>
    <t>https://www.tandfonline.com/doi/full/10.1080/22423982.2017.1298882</t>
  </si>
  <si>
    <t>Influence and prediction of meteorological factors on brucellosis in a northwest region of China</t>
  </si>
  <si>
    <t>Zheng, Hongmiao; Liu, Dongpeng; Zhao, Xin; Zhao, Xiangkai; Liu, Yanchen; Li, Donghua; Shi, Tianshan; Ren, Xiaowei</t>
  </si>
  <si>
    <t>Zheng, H. et al. Influence and prediction of meteorological factors on brucellosis in a northwest region of China. Environ Sci Pollut Res 30, 9962–9973 (2022).</t>
  </si>
  <si>
    <t>1614-7499</t>
  </si>
  <si>
    <t>https://link.springer.com/10.1007/s11356-022-22831-1</t>
  </si>
  <si>
    <t>9962-9973</t>
  </si>
  <si>
    <t>Environ Sci Pollut Res</t>
  </si>
  <si>
    <t>Interactions and marginal effects of meteorological factors on haemorrhagic fever with renal syndrome in different climate zones: Evidence from 254 cities of China</t>
  </si>
  <si>
    <t>Cao, Lina; Huo, Xiyuan; Xiang, Jianjun; Lu, Liang; Liu, Xiaobo; Song, Xiuping; Jia, Chongqi; Liu, Qiyong</t>
  </si>
  <si>
    <t>Cao, L. et al. Interactions and marginal effects of meteorological factors on haemorrhagic fever with renal syndrome in different climate zones: Evidence from 254 cities of China. Science of The Total Environment 721, 137564 (2020).</t>
  </si>
  <si>
    <t>https://linkinghub.elsevier.com/retrieve/pii/S0048969720310755</t>
  </si>
  <si>
    <t>Landscape structure influences continental distribution of hantavirus in deer mice</t>
  </si>
  <si>
    <t>Langlois, Jean P.; Fahrig, Lenore; Merriam, Gray; Artsob, Harvey</t>
  </si>
  <si>
    <t>Langlois, J. P., Fahrig, L., Merriam, G. &amp; Artsob, H. Landscape structure influences continental distribution of hantavirus in deer mice. Landscape Ecology 16, 255–266 (2001).</t>
  </si>
  <si>
    <t>1572-9761</t>
  </si>
  <si>
    <t>255-266</t>
  </si>
  <si>
    <t>Landscape, Environmental and Social Predictors of Hantavirus Risk in São Paulo, Brazil</t>
  </si>
  <si>
    <t>Prist, Paula Ribeiro; Uriarte, Maria; Tambosi, Leandro Reverberi; Prado, Amanda; Pardini, Renata; D´Andrea, Paulo Sérgio; Metzger, Jean Paul</t>
  </si>
  <si>
    <t>Prist, P. R. et al. Landscape, Environmental and Social Predictors of Hantavirus Risk in São Paulo, Brazil. PLoS ONE 11, e0163459 (2016).</t>
  </si>
  <si>
    <t>https://dx.plos.org/10.1371/journal.pone.0163459</t>
  </si>
  <si>
    <t>e0163459</t>
  </si>
  <si>
    <t>Meteorological factors affect the epidemiology of hemorrhagic fever with renal syndrome via altering the breeding and hantavirus-carrying states of rodents and mites: a 9 years’ longitudinal study</t>
  </si>
  <si>
    <t>Jiang, Fachun; Wang, Ling; Wang, Shuo; Zhu, Lin; Dong, Liyan; Zhang, Zhentang; Hao, Bi; Yang, Fan; Liu, Wenbin; Deng, Yang; Zhang, Yun; Ma, Yajun; Pan, Bei; Han, Yalin; Ren, Hongyan; Cao, Guangwen</t>
  </si>
  <si>
    <t>Jiang, F. et al. Meteorological factors affect the epidemiology of hemorrhagic fever with renal syndrome via altering the breeding and hantavirus-carrying states of rodents and mites: a 9 years’ longitudinal study. Emerging Microbes &amp; Infections 6, 1–9 (2017).</t>
  </si>
  <si>
    <t>Emerging Microbes &amp; Infections</t>
  </si>
  <si>
    <t>2222-1751</t>
  </si>
  <si>
    <t>https://www.tandfonline.com/doi/full/10.1038/emi.2017.92</t>
  </si>
  <si>
    <t>Nonlinear and Threshold Effect of Meteorological Factors on Japanese Encephalitis Transmission in Southwestern China</t>
  </si>
  <si>
    <t>Liu, Zhidong; Zhang, Yiwen; Tong, Michael Xiaoliang; Zhang, Ying; Xiang, Jianjun; Gao, Qi; Wang, Shuzi; Sun, Shuyue; Jiang, Baofa; Bi, Peng</t>
  </si>
  <si>
    <t>Liu, Z. et al. Nonlinear and Threshold Effect of Meteorological Factors on Japanese Encephalitis Transmission in Southwestern China. The American Journal of Tropical Medicine and Hygiene 103, 2442–2449 (2020).</t>
  </si>
  <si>
    <t>https://ajtmh.org/doi/10.4269/ajtmh.20-0040</t>
  </si>
  <si>
    <t>2442-2449</t>
  </si>
  <si>
    <t>Non-linear effect of different humidity types on scrub typhus occurrence in endemic provinces, Thailand</t>
  </si>
  <si>
    <t>Bhopdhornangkul, Bhophkrit; Meeyai, Aronrag Cooper; Wongwit, Waranya; Limpanont, Yanin; Iamsirithaworn, Sopon; Laosiritaworn, Yongjua; Tantrakarnapa, Kraichat</t>
  </si>
  <si>
    <t>Bhopdhornangkul, B. et al. Non-linear effect of different humidity types on scrub typhus occurrence in endemic provinces, Thailand. Heliyon 7, e06095 (2021).</t>
  </si>
  <si>
    <t>https://linkinghub.elsevier.com/retrieve/pii/S2405844021002000</t>
  </si>
  <si>
    <t>e06095</t>
  </si>
  <si>
    <t>Predictability of anthrax infection in the Serengeti, Tanzania</t>
  </si>
  <si>
    <t>Hampson, Katie; Lembo, Tiziana; Bessell, Paul; Auty, Harriet; Packer, Craig; Halliday, Jo; Beesley, Cari A.; Fyumagwa, Robert; Hoare, Richard; Ernest, Eblate; Mentzel, Christine; Metzger, Kristine L.; Mlengeya, Titus; Stamey, Karen; Roberts, Keith; Wilkins, Patricia P.; Cleaveland, Sarah</t>
  </si>
  <si>
    <t>Hampson, K. et al. Predictability of anthrax infection in the Serengeti, Tanzania. Journal of Applied Ecology 48, 1333–1344 (2011).</t>
  </si>
  <si>
    <t>0021-8901, 1365-2664</t>
  </si>
  <si>
    <t>https://besjournals.onlinelibrary.wiley.com/doi/10.1111/j.1365-2664.2011.02030.x</t>
  </si>
  <si>
    <t>1333-1344</t>
  </si>
  <si>
    <t>The impact of climate on Leptospirosis in São Paulo, Brazil</t>
  </si>
  <si>
    <t>Coelho, Micheline S. Z. S.; Massad, Eduardo</t>
  </si>
  <si>
    <t>Coelho, M. S. Z. S. &amp; Massad, E. The impact of climate on Leptospirosis in São Paulo, Brazil. Int J Biometeorol 56, 233–241 (2012).</t>
  </si>
  <si>
    <t>http://link.springer.com/10.1007/s00484-011-0419-4</t>
  </si>
  <si>
    <t>233-241</t>
  </si>
  <si>
    <t>The impact of environmental factors on human echinococcosis epidemics: spatial modelling and risk prediction</t>
  </si>
  <si>
    <t>Yin, Jie; Wu, Xiaoxu; Li, Chenlu; Han, Jiatong; Xiang, Hongxu</t>
  </si>
  <si>
    <t>Yin, J., Wu, X., Li, C., Han, J. &amp; Xiang, H. The impact of environmental factors on human echinococcosis epidemics: spatial modelling and risk prediction. Parasites Vectors 15, 47 (2022).</t>
  </si>
  <si>
    <t>Parasites &amp; Vectors</t>
  </si>
  <si>
    <t>1756-3305</t>
  </si>
  <si>
    <t>https://parasitesandvectors.biomedcentral.com/articles/10.1186/s13071-022-05169-y</t>
  </si>
  <si>
    <t>Parasites Vectors</t>
  </si>
  <si>
    <t>The Impacts of Climatic Factors and Vegetation on Hemorrhagic Fever with Renal Syndrome Transmission in China: A Study of 109 Counties</t>
  </si>
  <si>
    <t>He, Junyu; Wang, Yong; Mu, Di; Xu, Zhiwei; Qian, Quan; Chen, Gongbo; Wen, Liang; Yin, Wenwu; Li, Shanshan; Zhang, Wenyi; Guo, Yuming</t>
  </si>
  <si>
    <t>He, J. et al. The Impacts of Climatic Factors and Vegetation on Hemorrhagic Fever with Renal Syndrome Transmission in China: A Study of 109 Counties. IJERPH 16, 3434 (2019).</t>
  </si>
  <si>
    <t>https://www.mdpi.com/1660-4601/16/18/3434</t>
  </si>
  <si>
    <t>A Non-Stationary Relationship between Global Climate Phenomena and Human Plague Incidence in Madagascar</t>
  </si>
  <si>
    <t>Kreppel, Katharina S.; Caminade, Cyril; Telfer, Sandra; Rajerison, Minoarison; Rahalison, Lila; Morse, Andy; Baylis, Matthew</t>
  </si>
  <si>
    <t>Kreppel, K. S. et al. A Non-Stationary Relationship between Global Climate Phenomena and Human Plague Incidence in Madagascar. PLoS Negl Trop Dis 8, e3155 (2014).</t>
  </si>
  <si>
    <t>https://dx.plos.org/10.1371/journal.pntd.0003155</t>
  </si>
  <si>
    <t>e3155</t>
  </si>
  <si>
    <t>Analysis of Incidence and Related Factors of Hemorrhagic Fever with Renal Syndrome in Hebei Province, China</t>
  </si>
  <si>
    <t>Li, Qi; Zhao, WenNa; Wei, YaMei; Han, Xu; Han, ZhanYing; Zhang, YanBo; Qi, ShunXiang; Xu, YongGang</t>
  </si>
  <si>
    <t>Li, Q. et al. Analysis of Incidence and Related Factors of Hemorrhagic Fever with Renal Syndrome in Hebei Province, China. PLoS ONE 9, e101348 (2014).</t>
  </si>
  <si>
    <t>https://dx.plos.org/10.1371/journal.pone.0101348</t>
  </si>
  <si>
    <t>e101348</t>
  </si>
  <si>
    <t>Analysis of the effect of meteorological factors on hemorrhagic fever with renal syndrome in Taizhou City, China, 2008–2020</t>
  </si>
  <si>
    <t>Zhang, Rong; Zhang, Ning; Sun, Wanwan; Lin, Haijiang; Liu, Ying; Zhang, Tao; Tao, Mingyong; Sun, Jimin; Ling, Feng; Wang, Zhen</t>
  </si>
  <si>
    <t>Zhang, R. et al. Analysis of the effect of meteorological factors on hemorrhagic fever with renal syndrome in Taizhou City, China, 2008–2020. BMC Public Health 22, 1097 (2022).</t>
  </si>
  <si>
    <t>https://bmcpublichealth.biomedcentral.com/articles/10.1186/s12889-022-13423-2</t>
  </si>
  <si>
    <t>Annual Seroprevalence of Yersinia pestis in Coyotes as Predictors of Interannual Variation in Reports of Human Plague Cases in Arizona, United States</t>
  </si>
  <si>
    <t>Brown, Heidi E.; Levy, Craig E.; Enscore, Russell E.; Schriefer, Martin E.; DeLiberto, Thomas J.; Gage, Kenneth L.; Eisen, Rebecca J.</t>
  </si>
  <si>
    <t>Brown, H. E. et al. Annual Seroprevalence of Yersinia pestis in Coyotes as Predictors of Interannual Variation in Reports of Human Plague Cases in Arizona, United States. Vector-Borne and Zoonotic Diseases 11, 1439–1446 (2011).</t>
  </si>
  <si>
    <t>https://www.liebertpub.com/doi/10.1089/vbz.2010.0196</t>
  </si>
  <si>
    <t>1439-1446</t>
  </si>
  <si>
    <t>Association between meteorological factors and the prevalence dynamics of Japanese encephalitis</t>
  </si>
  <si>
    <t>Tu, Taotian; Xu, Keqiang; Xu, Lei; Gao, Yuan; Zhou, Ying; He, Yaming; Liu, Yang; Liu, Qiyong; Ji, Hengqing; Tang, Wenge</t>
  </si>
  <si>
    <t>Tu, T. et al. Association between meteorological factors and the prevalence dynamics of Japanese encephalitis. PLoS ONE 16, e0247980 (2021).</t>
  </si>
  <si>
    <t>https://dx.plos.org/10.1371/journal.pone.0247980</t>
  </si>
  <si>
    <t>e0247980</t>
  </si>
  <si>
    <t>Associations between extreme precipitation and acute gastro-intestinal illness due to cryptosporidiosis and giardiasis in an urban Canadian drinking water system (1997–2009)</t>
  </si>
  <si>
    <t>Chhetri, Bimal K.; Takaro, Tim K.; Balshaw, Robert; Otterstatter, Michael; Mak, Sunny; Lem, Marcus; Zubel, Marc; Lysyshyn, Mark; Clarkson, Len; Edwards, Joanne; Fleury, Manon D.; Henderson, Sarah B.; Galanis, Eleni</t>
  </si>
  <si>
    <t>Chhetri, B. K. et al. Associations between extreme precipitation and acute gastro-intestinal illness due to cryptosporidiosis and giardiasis in an urban Canadian drinking water system (1997–2009). Journal of Water and Health 15, 898–907 (2017).</t>
  </si>
  <si>
    <t>https://iwaponline.com/jwh/article/15/6/898/37956/Associations-between-extreme-precipitation-and</t>
  </si>
  <si>
    <t>898-907</t>
  </si>
  <si>
    <t>Climate variability, animal reservoir and transmission of scrub typhus in Southern China</t>
  </si>
  <si>
    <t>Wei, Yuehong; Huang, Yong; Li, Xiaoning; Ma, Yu; Tao, Xia; Wu, Xinwei; Yang, Zhicong</t>
  </si>
  <si>
    <t>Wei, Y. et al. Climate variability, animal reservoir and transmission of scrub typhus in Southern China. PLoS Negl Trop Dis 11, e0005447 (2017).</t>
  </si>
  <si>
    <t>https://dx.plos.org/10.1371/journal.pntd.0005447</t>
  </si>
  <si>
    <t>e0005447</t>
  </si>
  <si>
    <t>Climatic Predictors of the Intra- and Inter-Annual Distributions of Plague Cases in New Mexico Based on 29 Years of Animal-Based Surveillance Data</t>
  </si>
  <si>
    <t>Hatton, Elizabeth S.; Holmes, Jennifer L.; Brown, Heidi E.; Glass, Gregory E.; Ettestad, Paul; Reynolds, Pamela J.; Gage, Kenneth L.; Eisen, Rebecca J.; Brown, Ted L.</t>
  </si>
  <si>
    <t>Hatton, E. S. et al. Climatic Predictors of the Intra- and Inter-Annual Distributions of Plague Cases in New Mexico Based on 29 Years of Animal-Based Surveillance Data. The American Journal of Tropical Medicine and Hygiene 82, 95–102 (2010).</t>
  </si>
  <si>
    <t>https://ajtmh.org/doi/10.4269/ajtmh.2010.09-0247</t>
  </si>
  <si>
    <t>95-102</t>
  </si>
  <si>
    <t>Geographical drivers and climate-linked dynamics of Lassa fever in Nigeria</t>
  </si>
  <si>
    <t>Redding, David W.; Gibb, Rory; Dan-Nwafor, Chioma C.; Ilori, Elsie A.; Yashe, Rimamdeyati Usman; Oladele, Saliu H.; Amedu, Michael O.; Iniobong, Akanimo; Attfield, Lauren A.; Donnelly, Christl A.; Abubakar, Ibrahim; Jones, Kate E.; Ihekweazu, Chikwe</t>
  </si>
  <si>
    <t>Redding, D. W. et al. Geographical drivers and climate-linked dynamics of Lassa fever in Nigeria. Nat Commun 12, 5759 (2021).</t>
  </si>
  <si>
    <t>Nature Communications</t>
  </si>
  <si>
    <t>2041-1723</t>
  </si>
  <si>
    <t>https://www.nature.com/articles/s41467-021-25910-y</t>
  </si>
  <si>
    <t>Nat Commun</t>
  </si>
  <si>
    <t>Host biology and environmental variables differentially predict flea abundances for two rodent hosts in a plague-relevant system</t>
  </si>
  <si>
    <t>Hammond, Talisin T.; Hendrickson, Courtney I.; Maxwell, Tania L.; Petrosky, Anna L.; Palme, Rupert; Pigage, Jon C.; Pigage, Helen K.</t>
  </si>
  <si>
    <t>Hammond, T. T. et al. Host biology and environmental variables differentially predict flea abundances for two rodent hosts in a plague-relevant system. International Journal for Parasitology: Parasites and Wildlife 9, 174–183 (2019).</t>
  </si>
  <si>
    <t>https://linkinghub.elsevier.com/retrieve/pii/S2213224419300306</t>
  </si>
  <si>
    <t>174-183</t>
  </si>
  <si>
    <t>Incidence of plague associated with increased winter-spring precipitation in New Mexico.</t>
  </si>
  <si>
    <t>Parmenter, C A; Parmenter, R R; Ettestad, P; Gage, K L; Yadav, E P</t>
  </si>
  <si>
    <t>Parmenter, C. A., Parmenter, R. R., Ettestad, P., Gage, K. L. &amp; Yadav, E. P. Incidence of plague associated with increased winter-spring precipitation in New Mexico. The American Journal of Tropical Medicine and Hygiene 61, 814–821 (1999).</t>
  </si>
  <si>
    <t>https://ajtmh.org/doi/10.4269/ajtmh.1999.61.814</t>
  </si>
  <si>
    <t>814-821</t>
  </si>
  <si>
    <t>Linking climate and infectious disease trends in the Northern/Arctic Region</t>
  </si>
  <si>
    <t>Ma, Yan; Destouni, Georgia; Kalantari, Zahra; Omazic, Anna; Evengård, Birgitta; Berggren, Camilla; Thierfelder, Tomas</t>
  </si>
  <si>
    <t>Ma, Y. et al. Linking climate and infectious disease trends in the Northern/Arctic Region. Sci Rep 11, 20678 (2021).</t>
  </si>
  <si>
    <t>https://www.nature.com/articles/s41598-021-00167-z</t>
  </si>
  <si>
    <t>New trends in human and animal leptospirosis in Croatia, 2009–2014</t>
  </si>
  <si>
    <t>Habus, Josipa; Persic, Zdenka; Spicic, Silvio; Vince, Silvijo; Stritof, Zrinka; Milas, Zoran; Cvetnic, Zeljko; Perharic, Matko; Turk, Nenad</t>
  </si>
  <si>
    <t>Habus, J. et al. New trends in human and animal leptospirosis in Croatia, 2009–2014. Acta Tropica 168, 1–8 (2017).</t>
  </si>
  <si>
    <t>https://linkinghub.elsevier.com/retrieve/pii/S0001706X16309470</t>
  </si>
  <si>
    <t>Spatial and Temporal Association of Outbreaks of H5N1 Influenza Virus Infection in Wild Birds with the 0°C Isotherm</t>
  </si>
  <si>
    <t>Reperant, Leslie A.; Fučkar, Neven S.; Osterhaus, Albert D. M. E.; Dobson, Andrew P.; Kuiken, Thijs</t>
  </si>
  <si>
    <t>Reperant, L. A., Fučkar, N. S., Osterhaus, A. D. M. E., Dobson, A. P. &amp; Kuiken, T. Spatial and Temporal Association of Outbreaks of H5N1 Influenza Virus Infection in Wild Birds with the 0°C Isotherm. PLoS Pathog 6, e1000854 (2010).</t>
  </si>
  <si>
    <t>PLoS Pathogens</t>
  </si>
  <si>
    <t>1553-7374</t>
  </si>
  <si>
    <t>https://dx.plos.org/10.1371/journal.ppat.1000854</t>
  </si>
  <si>
    <t>e1000854</t>
  </si>
  <si>
    <t>PLoS Pathog</t>
  </si>
  <si>
    <t>Tendência temporal da leptospirose e sua associação com variáveis climáticas e ambientais em Santa Catarina, Brasil</t>
  </si>
  <si>
    <t>Silva, Ana Elisa Pereira; Latorre, Maria Do Rosário Dias De Oliveira; Chiaravalloti Neto, Francisco; Conceição, Gleice Margarete De Souza</t>
  </si>
  <si>
    <t>Silva, A. E. P., Latorre, M. D. R. D. D. O., Chiaravalloti Neto, F. &amp; Conceição, G. M. D. S. Tendência temporal da leptospirose e sua associação com variáveis climáticas e ambientais em Santa Catarina, Brasil. Ciênc. saúde coletiva 27, 849–860 (2022).</t>
  </si>
  <si>
    <t>Ciência &amp; Saúde Coletiva</t>
  </si>
  <si>
    <t>1678-4561, 1413-8123</t>
  </si>
  <si>
    <t>http://www.scielo.br/scielo.php?script=sci_arttext&amp;pid=S1413-81232022000300849&amp;tlng=pt</t>
  </si>
  <si>
    <t>849-860</t>
  </si>
  <si>
    <t>Ciênc. saúde coletiva</t>
  </si>
  <si>
    <t>Tick infestation on roe deer in relation to geographic and remotely sensed climatic variables in a tick-borne encephalitis endemic area</t>
  </si>
  <si>
    <t>Carpi, G.; Cagnacci, F.; Neteler, M.; Rizzoli, A.</t>
  </si>
  <si>
    <t>Carpi, G., Cagnacci, F., Neteler, M. &amp; Rizzoli, A. Tick infestation on roe deer in relation to geographic and remotely sensed climatic variables in a tick-borne encephalitis endemic area. Epidemiol. Infect. 136, 1416–1424 (2008).</t>
  </si>
  <si>
    <t>https://www.cambridge.org/core/product/identifier/S0950268807000039/type/journal_article</t>
  </si>
  <si>
    <t>1416-1424</t>
  </si>
  <si>
    <t>Tick-borne encephalitis in Sweden and climate change</t>
  </si>
  <si>
    <t>Lindgren, Elisabet; Gustafson, Rolf</t>
  </si>
  <si>
    <t>Lindgren, E. &amp; Gustafson, R. Tick-borne encephalitis in Sweden and climate change. The Lancet 358, 16–18 (2001).</t>
  </si>
  <si>
    <t>https://linkinghub.elsevier.com/retrieve/pii/S0140673600052508</t>
  </si>
  <si>
    <t>16-18</t>
  </si>
  <si>
    <t>Climate factors driven typhus group rickettsiosis incidence dynamics in Xishuangbanna Dai autonomous prefecture of Yunnan province in China, 2005–2017</t>
  </si>
  <si>
    <t>Gao, Yuan; Niu, Yanlin; Sun, Wanwan; Liu, Keke; Liu, Xiaobo; Zhao, Ning; Yue, Yujuan; Wu, Haixia; Meng, Fengxia; Wang, Jun; Wang, Xueshuang; Liu, Qiyong</t>
  </si>
  <si>
    <t>Gao, Y. et al. Climate factors driven typhus group rickettsiosis incidence dynamics in Xishuangbanna Dai autonomous prefecture of Yunnan province in China, 2005–2017. Environ Health 19, 3 (2020).</t>
  </si>
  <si>
    <t>Environmental Health</t>
  </si>
  <si>
    <t>1476-069X</t>
  </si>
  <si>
    <t>https://ehjournal.biomedcentral.com/articles/10.1186/s12940-019-0558-3</t>
  </si>
  <si>
    <t>Environ Health</t>
  </si>
  <si>
    <t>Effect of Meteorological Factors on Hyalomma Species Composition and Their Host Preference, Seasonal Prevalence and Infection Status to Crimean-Congo Haemorrhagic Fever in Iran</t>
  </si>
  <si>
    <t>PMID: 31879667</t>
  </si>
  <si>
    <t>Choubdar, Nayyereh; Oshaghi, Mohammad Ali; Rafinejad, Javad; Pourmand, Mohammad Reza; Maleki-Ravasan, Naseh; Salehi-Vaziri, Mostafa; Telmadarraiy, Zakkyeh; Karimian, Fateh; Koosha, Mona; Rahimi-Foroushani, Abbas; Masoomi, Safdar; Arzamani, Kourosh; Nejati, Jalil; Karami, Mohsen; Mozaffari, Ehsan; Salim-Abadi, Yaser; Moradi-Asl, Eslam; Taghilou, Behrooz; Shirani, Manouchehr</t>
  </si>
  <si>
    <t>Choubdar, N. et al. Effect of Meteorological Factors on Hyalomma Species Composition and Their Host Preference, Seasonal Prevalence and Infection Status to Crimean-Congo Haemorrhagic Fever in Iran. J Arthropod Borne Dis 13, 268–283 (2019).</t>
  </si>
  <si>
    <t>Journal of Arthropod-Borne Diseases</t>
  </si>
  <si>
    <t>2322-1984</t>
  </si>
  <si>
    <t>268-283</t>
  </si>
  <si>
    <t>J Arthropod Borne Dis</t>
  </si>
  <si>
    <t>Weather Variability and the Incidence of Cryptosporidiosis: Comparison of Time Series Poisson Regression and SARIMA Models</t>
  </si>
  <si>
    <t>Hu, Wenbiao; Tong, Shilu; Mengersen, Kerrie; Connell, Des</t>
  </si>
  <si>
    <t>Hu, W., Tong, S., Mengersen, K. &amp; Connell, D. Weather Variability and the Incidence of Cryptosporidiosis: Comparison of Time Series Poisson Regression and SARIMA Models. Annals of Epidemiology 17, 679–688 (2007).</t>
  </si>
  <si>
    <t>https://linkinghub.elsevier.com/retrieve/pii/S1047279707001548</t>
  </si>
  <si>
    <t>679-688</t>
  </si>
  <si>
    <t>Weather variables and Japanese encephalitis in the metropolitan area of Jinan city, China</t>
  </si>
  <si>
    <t>Bi, Peng; Zhang, Ying; Parton, Kevin A.</t>
  </si>
  <si>
    <t>Bi, P., Zhang, Y. &amp; Parton, K. A. Weather variables and Japanese encephalitis in the metropolitan area of Jinan city, China. Journal of Infection 55, 551–556 (2007).</t>
  </si>
  <si>
    <t>https://linkinghub.elsevier.com/retrieve/pii/S0163445307006949</t>
  </si>
  <si>
    <t>551-556</t>
  </si>
  <si>
    <t>Interacting effects of wildlife loss and climate on ticks and tick-borne disease</t>
  </si>
  <si>
    <t>Titcomb, Georgia; Allan, Brian F.; Ainsworth, Tyler; Henson, Lauren; Hedlund, Tyler; Pringle, Robert M.; Palmer, Todd M.; Njoroge, Laban; Campana, Michael G.; Fleischer, Robert C.; Mantas, John Naisikie; Young, Hillary S.</t>
  </si>
  <si>
    <t>Titcomb, G. et al. Interacting effects of wildlife loss and climate on ticks and tick-borne disease. Proc. R. Soc. B. 284, 20170475 (2017).</t>
  </si>
  <si>
    <t>https://royalsocietypublishing.org/doi/10.1098/rspb.2017.0475</t>
  </si>
  <si>
    <t>Differential effects of climate, environment, and land use on two sympatric species of &lt;i&gt;Akodon&lt;/i&gt;</t>
  </si>
  <si>
    <t>Polop, Francisco; Provensal, María Cecilia; Priotto, José; Steinmann, Andrea; Polop, Jaime J.</t>
  </si>
  <si>
    <t>Polop, F., Provensal, M. C., Priotto, J., Steinmann, A. &amp; Polop, J. J. Differential effects of climate, environment, and land use on two sympatric species of Akodon. Studies on Neotropical Fauna and Environment 47, 147–156 (2012).</t>
  </si>
  <si>
    <t>Studies on Neotropical Fauna and Environment</t>
  </si>
  <si>
    <t>0165-0521, 1744-5140</t>
  </si>
  <si>
    <t>http://www.tandfonline.com/doi/abs/10.1080/01650521.2012.736730</t>
  </si>
  <si>
    <t>147-156</t>
  </si>
  <si>
    <t>Spatial distribution and risk factors of Brucellosis in Iberian wild ungulates</t>
  </si>
  <si>
    <t>Muñoz, Pilar M; Boadella, Mariana; Arnal, Maricruz; De Miguel, María J; Revilla, Miguel; Martínez, David; Vicente, Joaquín; Acevedo, Pelayo; Oleaga, Álvaro; Ruiz-Fons, Francisco; Marín, Clara M; Prieto, José M; De La Fuente, José; Barral, Marta; Barberán, Montserrat; De Luco, Daniel Fernández; Blasco, José M; Gortázar, Christian</t>
  </si>
  <si>
    <t>Muñoz, P. M. et al. Spatial distribution and risk factors of Brucellosis in Iberian wild ungulates. BMC Infect Dis 10, 46 (2010).</t>
  </si>
  <si>
    <t>https://bmcinfectdis.biomedcentral.com/articles/10.1186/1471-2334-10-46</t>
  </si>
  <si>
    <t>The landscape configuration of zoonotic transmission of Ebola virus disease in West and Central Africa: interaction between population density and vegetation cover</t>
  </si>
  <si>
    <t>Walsh, Michael G.; Haseeb, Ma</t>
  </si>
  <si>
    <t>Walsh, M. G. &amp; Haseeb, M. The landscape configuration of zoonotic transmission of Ebola virus disease in West and Central Africa: interaction between population density and vegetation cover. PeerJ 3, e735 (2015).</t>
  </si>
  <si>
    <t>https://peerj.com/articles/735</t>
  </si>
  <si>
    <t>e735</t>
  </si>
  <si>
    <t>Estimating Hantavirus Risk in Southern Argentina: A GIS-Based Approach Combining Human Cases and Host Distribution</t>
  </si>
  <si>
    <t>Andreo, Veronica; Neteler, Markus; Rocchini, Duccio; Provensal, Cecilia; Levis, Silvana; Porcasi, Ximena; Rizzoli, Annapaola; Lanfri, Mario; Scavuzzo, Marcelo; Pini, Noemi; Enria, Delia; Polop, Jaime</t>
  </si>
  <si>
    <t>Andreo, V. et al. Estimating Hantavirus Risk in Southern Argentina: A GIS-Based Approach Combining Human Cases and Host Distribution. Viruses 6, 201–222 (2014).</t>
  </si>
  <si>
    <t>https://www.mdpi.com/1999-4915/6/1/201</t>
  </si>
  <si>
    <t>201-222</t>
  </si>
  <si>
    <t>Modeling Potential Distribution of Oligoryzomys longicaudatus, the Andes Virus (Genus: Hantavirus) Reservoir, in Argentina</t>
  </si>
  <si>
    <t>Andreo, Verónica; Glass, Gregory; Shields, Timothy; Provensal, Cecilia; Polop, Jaime</t>
  </si>
  <si>
    <t>Andreo, V., Glass, G., Shields, T., Provensal, C. &amp; Polop, J. Modeling Potential Distribution of Oligoryzomys longicaudatus, the Andes Virus (Genus: Hantavirus) Reservoir, in Argentina. EcoHealth 8, 332–348 (2011).</t>
  </si>
  <si>
    <t>http://link.springer.com/10.1007/s10393-011-0719-5</t>
  </si>
  <si>
    <t>332-348</t>
  </si>
  <si>
    <t>Increasing incidence of hemorrhagic fever with renal syndrome could be associated with livestock husbandry in Changchun, Northeastern China</t>
  </si>
  <si>
    <t>Wu, Jing; Wang, Dan-Dan; Li, Xin-Lou; De Vlas, Sake J; Yu, Ya-Qin; Zhu, Jian; Zhang, Ying; Wang, Bo; Yan, Li; Fang, Li-Qun; Liu, Ya-Wen; Cao, Wu-Chun</t>
  </si>
  <si>
    <t>Wu, J. et al. Increasing incidence of hemorrhagic fever with renal syndrome could be associated with livestock husbandry in Changchun, Northeastern China. BMC Infect Dis 14, 301 (2014).</t>
  </si>
  <si>
    <t>https://bmcinfectdis.biomedcentral.com/articles/10.1186/1471-2334-14-301</t>
  </si>
  <si>
    <t>Epidemiology of human leptospirosis in Malaysia, 2004–2012</t>
  </si>
  <si>
    <t>Benacer, Douadi; Thong, Kwai Lin; Min, Ng Choung; Verasahib, Khebir Bin; Galloway, Renee L.; Hartskeerl, Rudy A.; Souris, Marc; Zain, Siti Nursheena Mohd</t>
  </si>
  <si>
    <t>Benacer, D. et al. Epidemiology of human leptospirosis in Malaysia, 2004–2012. Acta Tropica 157, 162–168 (2016).</t>
  </si>
  <si>
    <t>https://linkinghub.elsevier.com/retrieve/pii/S0001706X16300419</t>
  </si>
  <si>
    <t>162-168</t>
  </si>
  <si>
    <t>Human Leptospirosis Infection in Fiji: An Eco-epidemiological Approach to Identifying Risk Factors and Environmental Drivers for Transmission</t>
  </si>
  <si>
    <t>Lau, Colleen L.; Watson, Conall H.; Lowry, John H.; David, Michael C.; Craig, Scott B.; Wynwood, Sarah J.; Kama, Mike; Nilles, Eric J.</t>
  </si>
  <si>
    <t>Lau, C. L. et al. Human Leptospirosis Infection in Fiji: An Eco-epidemiological Approach to Identifying Risk Factors and Environmental Drivers for Transmission. PLoS Negl Trop Dis 10, e0004405 (2016).</t>
  </si>
  <si>
    <t>https://dx.plos.org/10.1371/journal.pntd.0004405</t>
  </si>
  <si>
    <t>e0004405</t>
  </si>
  <si>
    <t>Transmission of Toxoplasma gondii in an urban population of domestic cats (Felis catus)</t>
  </si>
  <si>
    <t>Afonso, Eve; Thulliez, Philippe; Gilot-Fromont, Emmanuelle</t>
  </si>
  <si>
    <t>Afonso, E., Thulliez, P. &amp; Gilot-Fromont, E. Transmission of Toxoplasma gondii in an urban population of domestic cats (Felis catus). International Journal for Parasitology 36, 1373–1382 (2006).</t>
  </si>
  <si>
    <t>International Journal for Parasitology</t>
  </si>
  <si>
    <t>https://linkinghub.elsevier.com/retrieve/pii/S0020751906002876</t>
  </si>
  <si>
    <t>1373-1382</t>
  </si>
  <si>
    <t>Environmental determinants of the spatial distribution of Echinococcus multilocularis in Hungary</t>
  </si>
  <si>
    <t>Tolnai, Z.; Széll, Z.; Sréter, T.</t>
  </si>
  <si>
    <t>Tolnai, Z., Széll, Z. &amp; Sréter, T. Environmental determinants of the spatial distribution of Echinococcus multilocularis in Hungary. Veterinary Parasitology 198, 292–297 (2013).</t>
  </si>
  <si>
    <t>https://linkinghub.elsevier.com/retrieve/pii/S0304401713004986</t>
  </si>
  <si>
    <t>292-297</t>
  </si>
  <si>
    <t>Synonyms used</t>
  </si>
  <si>
    <t>Database</t>
  </si>
  <si>
    <t>Zoonotic metric</t>
  </si>
  <si>
    <t>Search terms</t>
  </si>
  <si>
    <t>Total returns</t>
  </si>
  <si>
    <t>Titles evaluated</t>
  </si>
  <si>
    <t>Titles sought for retrieval</t>
  </si>
  <si>
    <t>Total number of articles for each disease</t>
  </si>
  <si>
    <t>New studies found</t>
  </si>
  <si>
    <t>Duplicates</t>
  </si>
  <si>
    <t xml:space="preserve">Total number for study </t>
  </si>
  <si>
    <t>Dates searched</t>
  </si>
  <si>
    <t>Hantid*, cystic echinococcosis</t>
  </si>
  <si>
    <t>Scholar</t>
  </si>
  <si>
    <t>(alveolar echinococcosis OR hantid* OR cystic echinococcosis) AND (climat*) AND (Abundance*)</t>
  </si>
  <si>
    <t>PubMed</t>
  </si>
  <si>
    <t>((((Alveolar echinococcosis) OR (Hydatid*)) OR (Cystic echinococcosis)) AND (Climat*)) AND (Abundance)</t>
  </si>
  <si>
    <t>(alveolar echinococcosis OR hantid* OR cystic echinococcosis) AND (climat*) AND (Seroprevalence</t>
  </si>
  <si>
    <t>((((Alveolar echinococcosis) AND (Hantid*) OR (Cystic echinococcosis)) ) AND (Climat*)) AND (Seroprevalence</t>
  </si>
  <si>
    <t>Cases Or Incidence</t>
  </si>
  <si>
    <t xml:space="preserve">(alveolar echinococcosis OR hantid* OR cystic echinococcosis) AND (climat*) AND (Cases OR Incidence) </t>
  </si>
  <si>
    <t>((((Alveolar echinococcosis) AND (Hantid disease) OR (Cystic echinococcosis)) ) AND (Climat*)) AND ((cases) OR (incidence))</t>
  </si>
  <si>
    <t>Every metric</t>
  </si>
  <si>
    <t xml:space="preserve">(alveolar echinococcosis OR hantid* OR cystic echinococcosis) AND (climat*) AND (Abundance OR Seroprevalence OR Cases OR Incidence) </t>
  </si>
  <si>
    <t>((((Alveolar echinococcosis) AND (Hantid disease) OR (Cystic echinococcosis)) ) AND (Climat*)) AND ((cases) OR (incidence) OR (abundance) OR (Seroprevalence))</t>
  </si>
  <si>
    <t>Weil's disease*, canicola fever</t>
  </si>
  <si>
    <t>(Leptospirosis OR weil's disease OR canicola fever) AND (climat*) AND (Abundance)</t>
  </si>
  <si>
    <t>((((Leptospirosis) OR (Weil's*)) OR (Canicola fever)) AND (Climat*)) AND (Abundance)</t>
  </si>
  <si>
    <t>(Leptospirosis OR weil's disease OR canicola fever) AND (climat*) AND (Seroprevalence)</t>
  </si>
  <si>
    <t>((((Leptospirosis) OR (Weil's*)) OR (Canicola fever)) AND (Climat*)) AND (Seroprevalence)</t>
  </si>
  <si>
    <t xml:space="preserve">(Leptospirosis OR weil's disease OR canicola fever) AND (climat*) AND (Cases OR Incidence) </t>
  </si>
  <si>
    <t>((((Leptospirosis) OR (Weil's*)) OR (Canicola fever)) AND (Climat*)) AND ((Cases) OR (Incidence))</t>
  </si>
  <si>
    <t xml:space="preserve">(Leptospirosis OR weil's disease OR canicola fever) AND (climat*) AND (Abundance OR Seroprevalence OR Cases OR Incidence) </t>
  </si>
  <si>
    <t>((((Leptospirosis) OR (Weil's*)) OR (Canicola fever)) AND (Climat*)) AND ((Cases) OR (Incidence) OR (Abundance) OR (Seroprevalence))</t>
  </si>
  <si>
    <t>n/a</t>
  </si>
  <si>
    <t>(Monkeypox) AND (Climat*) AND (Abundance)</t>
  </si>
  <si>
    <t>((Monkeypox) AND (Climat*)) AND (Abundance)</t>
  </si>
  <si>
    <t>(Monkeypox) AND (Climat*) AND (Seroprevalence</t>
  </si>
  <si>
    <t>((Monkeypox) AND (Climat*)) AND (Seroprevalence</t>
  </si>
  <si>
    <t>(Monkeypox) AND (Climat*) AND (Cases OR Incidence)</t>
  </si>
  <si>
    <t>((Monkeypox) AND (Climat*)) AND ((Cases) OR (Incidence))</t>
  </si>
  <si>
    <t>(Monkeypox) AND (Climat*) AND (Cases OR Incidence OR Abundance OR Seroprevalence)</t>
  </si>
  <si>
    <t>((Monkeypox) AND (Climat*)) AND ((Cases) OR (Incidence) OR (Abundance) OR (Seroprevalence))</t>
  </si>
  <si>
    <t>Ohio valley disease</t>
  </si>
  <si>
    <t>Histoplasmosis</t>
  </si>
  <si>
    <t>(Ohio valley disease OR Histoplasmosis) AND (Climat*) AND (Abundance)</t>
  </si>
  <si>
    <t>(((Ohio valley disease) OR (Histoplasmosis)) AND (Climat*)) AND (Abundance*)</t>
  </si>
  <si>
    <t>(Ohio valley disease OR Histoplasmosis) AND (Climat*) AND (Seroprevalence</t>
  </si>
  <si>
    <t>(((Ohio valley disease) OR (Histoplasmosis)) AND (Climat*)) AND (Seroprevalence</t>
  </si>
  <si>
    <t>(Ohio valley disease OR Histoplasmosis) AND (Climat*) AND (Cases OR Incidence)</t>
  </si>
  <si>
    <t>(((Ohio valley disease) OR (Histoplasmosis)) AND (Climat*)) AND ((Cases) OR (Incidence))</t>
  </si>
  <si>
    <t>(Ohio valley disease OR Histoplasmosis) AND (Climat*) AND (Cases OR Incidence OR Abundance OR Seroprevalence)</t>
  </si>
  <si>
    <t>(((Ohio valley disease) OR (Histoplasmosis)) AND (Climat*)) AND ((Cases) OR (Incidence) OR (Abundance) OR (Seroprevalence))</t>
  </si>
  <si>
    <t>(Brucellosis) AND (Climat*) AND (Abundance)</t>
  </si>
  <si>
    <t>((Brucellosis) AND (Climat*)) AND (Abundance)</t>
  </si>
  <si>
    <t>(Brucellosis) AND (Climat*) AND (Seroprevalence</t>
  </si>
  <si>
    <t>((Brucellosis) AND (Climat*)) AND (Seroprevalence</t>
  </si>
  <si>
    <t>(Brucellosis) AND (Climat*) AND (Cases OR Incidence)</t>
  </si>
  <si>
    <t>((Brucellosis) AND (Climat*)) AND ((Cases) OR (Incidence))</t>
  </si>
  <si>
    <t>(Brucellosis) AND (Climat*) AND (Cases OR Incidence OR Abundance OR Seroprevalence)</t>
  </si>
  <si>
    <t>((Brucellosis) AND (Climat*)) AND ((Cases) OR (Incidence) OR (Abundance) OR (Seroprevalence))</t>
  </si>
  <si>
    <t>Leprosy</t>
  </si>
  <si>
    <t>Hansen's disease</t>
  </si>
  <si>
    <t>(Leprosy OR Hansen's disease) AND (Climat*) AND (Abundance)</t>
  </si>
  <si>
    <t>(((Leprosy) OR (Hansen's disease)) AND (Climat*)) AND (Abundance)</t>
  </si>
  <si>
    <t>(Leprosy OR Hansen's disease) AND (Climat*) AND (Seroprevalence</t>
  </si>
  <si>
    <t>(((Leprosy) OR (Hansen's disease)) AND (Climat*)) AND (Seroprevalence</t>
  </si>
  <si>
    <t>(Leprosy OR Hansen's disease) AND (Climat*) AND (Cases OR Incidence)</t>
  </si>
  <si>
    <t>(((Leprosy) OR (Hansen's disease)) AND (Climat*)) AND ((Cases) OR (Incidence))</t>
  </si>
  <si>
    <t>(Leprosy OR Hansen's disease) AND (Climat*) AND (Cases OR Incidence OR Abundance OR Seroprevalence)</t>
  </si>
  <si>
    <t>(((Leprosy) OR (Hansen's disease)) AND (Climat*)) AND ((Cases) OR (Incidence) OR (Abundance) OR (Seroprevalence))</t>
  </si>
  <si>
    <t xml:space="preserve">Hemorrhagic fever </t>
  </si>
  <si>
    <t>Haemorrhagic fever</t>
  </si>
  <si>
    <t>(Hemorrhagic Fever with renal syndrome OR Haemorrhagic Fever with renal syndrome) AND (climat*) AND (abundance)</t>
  </si>
  <si>
    <t>(((Hemorrhagic fever with renal syndrome) OR (Haemorrhagic fever with renal syndrome)) AND (Climat*)) AND (Abundance*)</t>
  </si>
  <si>
    <t>(Hemorrhagic Fever with renal syndrome OR Haemorrhagic Fever with renal syndrome) AND (Climat*) AND (Seroprevalence</t>
  </si>
  <si>
    <t>(((Hemorrhagic fever with renal syndrome) OR (Haemorrhagic fever with renal syndrome)) AND (Climat*)) AND (Seroprevalence</t>
  </si>
  <si>
    <t>(Hemorrhagic Fever with renal syndrome OR Haemorrhagic Fever with renal syndrome) AND (climat*) AND (Cases OR Incidence)</t>
  </si>
  <si>
    <t>(((Hemorrhagic fever with renal syndrome) OR (Haemorrhagic fever with renal syndrome)) AND (Climat*)) AND (Cases OR Incidence)</t>
  </si>
  <si>
    <t>(Hemorrhagic Fever with renal syndrome OR Haemorrhagic Fever with renal syndrome) AND (climat*) AND (Cases OR Incidence OR Abundance OR Seroprevalence)</t>
  </si>
  <si>
    <t>(((Hemorrhagic fever with renal syndrome) OR (Haemorrhagic fever with renal syndrome)) AND (Climat*)) AND ((Cases) OR (Incidence) OR (Abundance) OR (Seroprevalence))</t>
  </si>
  <si>
    <t xml:space="preserve">Rabies </t>
  </si>
  <si>
    <t>(Rabies) AND (Climat*) AND (Abundance)</t>
  </si>
  <si>
    <t>((Rabies) AND (Climat*)) AND (Abundance)</t>
  </si>
  <si>
    <t>(Rabies) AND (Climat*) AND (Seroprevalence</t>
  </si>
  <si>
    <t>((Rabies) AND (Climat*)) AND (Seroprevalence</t>
  </si>
  <si>
    <t>(Rabies) AND (Climat) AND (Cases OR Incidence)</t>
  </si>
  <si>
    <t>((Rabies) AND (Climat*)) AND ((Cases) OR (Incidence))</t>
  </si>
  <si>
    <t>(Rabies) AND (Climat) AND (Cases OR Incidence OR Abundance OR Seroprevalence)</t>
  </si>
  <si>
    <t>((Rabies) AND (Climat*)) AND ((Cases) OR (Incidence) OR (Abundance) OR (Seroprevalence))</t>
  </si>
  <si>
    <t>(Lassa*) AND (Climat) AND (Abundance)</t>
  </si>
  <si>
    <t>((Lassa*) AND (Climat)) AND (Abundance)</t>
  </si>
  <si>
    <t>(Lassa*) AND (Climat) AND (Seroprevalence</t>
  </si>
  <si>
    <t>((Lassa*) AND (Climat)) AND (Seroprevalence</t>
  </si>
  <si>
    <t>(Lassa*) AND (Climat) AND (Cases OR Incidence)</t>
  </si>
  <si>
    <t>((Lassa*) AND (Climat)) AND ((Cases) OR (Incidence))</t>
  </si>
  <si>
    <t>(Lassa*) AND (Climat) AND (Cases OR Incidence OR Abundance OR Seroprevalence)</t>
  </si>
  <si>
    <t>((Lassa*) AND (Climat)) AND ((Cases) OR (Incidence) OR (Abundance) OR (Seroprevalence))</t>
  </si>
  <si>
    <t>Hantaan, Puumala</t>
  </si>
  <si>
    <t>(Nephropathia epidemica OR Hantaan OR Puumala) AND (Climat*) AND (Abundance)</t>
  </si>
  <si>
    <t>((((Nephropathia) OR (Hantaan*)) OR (Puumala*)) AND (Climat*)) AND (Abundance)</t>
  </si>
  <si>
    <t>(Nephropathia epidemica OR Hantaan OR Puumala) AND (Climat*) AND (Seroprevalence</t>
  </si>
  <si>
    <t>((((Nephropathia) OR (Hantaan*)) OR (Puumala*)) AND (Climat*)) AND (Seroprevalence</t>
  </si>
  <si>
    <t>(Nephropathia epidemica OR Hantaan OR Puumala) AND (Climat*) AND (Cases OR Incidence)</t>
  </si>
  <si>
    <t>((((Nephropathia) OR (Hantaan*)) OR (Puumala*)) AND (Climat*)) AND ((Cases) OR (Incidence))</t>
  </si>
  <si>
    <t>(Nephropathia epidemica OR Hantaan OR Puumala) AND (Climat*) AND (Cases OR Incidence OR Abundance OR Seroprevalence)</t>
  </si>
  <si>
    <t>((((Nephropathia) OR (Hantaan*)) OR (Puumala*)) AND (Climat*)) AND ((Cases) OR (Incidence) OR (Abundance) OR (Seroprevalence))</t>
  </si>
  <si>
    <t>Hantaviral Disease</t>
  </si>
  <si>
    <t>Orthohantavirus, Seoul virus, Tula virus</t>
  </si>
  <si>
    <t>(Hantavirus* OR Orthohantavirus* OR Seoul virus* OR Tula virus*) AND (Climat*) AND (Abundance))</t>
  </si>
  <si>
    <t>((((Hantavirus*) OR (Orthohantavirus*)) OR (Seoul virus*) OR (Tula virus*)) AND (Climat*)) AND (Abundance*)</t>
  </si>
  <si>
    <t>(Hantavirus* OR Orthohantavirus* OR Seoul virus* OR Tula virus*) AND (Climat*) AND (Seroprevalence</t>
  </si>
  <si>
    <t>((((Hantavirus*) OR (Orthohantavirus*)) OR (Seoul virus*) OR (Tula virus*)) AND (Climat*)) AND (Seroprevalence</t>
  </si>
  <si>
    <t>(Hantavirus* OR Orthohantavirus* OR Seoul virus* OR Tula virus*) AND (Climat) AND (Cases OR Incidence)</t>
  </si>
  <si>
    <t>((((Hantavirus*) OR (Orthohantavirus*)) OR (Seoul virus*) OR (Tula virus*)) AND (Climat*)) AND ((Cases) OR (Incidence))</t>
  </si>
  <si>
    <t>(Hantavirus* OR Orthohantavirus* OR Seoul virus* OR Tula virus*) AND (Climat*) AND (Cases OR Incidence OR Abundance OR Seroprevalence)</t>
  </si>
  <si>
    <t>((((Hantavirus*) OR (Orthohantavirus*)) OR (Seoul virus*) OR (Tula virus*)) AND (Climat*)) AND ((Cases) OR (Incidence) OR (Abundance) OR (Seroprevalence))</t>
  </si>
  <si>
    <t>Hantavirus Pulmonary Syndrome</t>
  </si>
  <si>
    <t>Hantavirus cardiopulmonary syndrome, Sin nombre</t>
  </si>
  <si>
    <t>(hantavirus pulmonary syndrome OR hantavirus cardiopulmonary syndrome OR Sin nombre*) AND (Climat) AND (Abundance)</t>
  </si>
  <si>
    <t>((((Hantavirus pulmonary syndrome) OR (Hantavirus cardiopulmonary syndrome)) OR (Sin Nombre*)) AND (Climat*)) AND (Abundance)</t>
  </si>
  <si>
    <t>(hantavirus pulmonary syndrome OR hantavirus cardiopulmonary syndrome OR Sin nombre*) AND (Climat) AND (Seroprevalence</t>
  </si>
  <si>
    <t>((((Hantavirus pulmonary syndrome) OR (Hantavirus cardiopulmonary syndrome)) OR (Sin Nombre*)) AND (Climat*)) AND (Seroprevalence</t>
  </si>
  <si>
    <t>(hantavirus pulmonary syndrome OR hantavirus cardiopulmonary syndrome OR Sin nombre*) AND (Climat) AND (Cases OR Incidence)</t>
  </si>
  <si>
    <t>((((Hantavirus pulmonary syndrome) OR (Hantavirus cardiopulmonary syndrome)) OR (Sin Nombre*)) AND (Climat*)) AND ((Cases) OR (Incidence))</t>
  </si>
  <si>
    <t>(hantavirus pulmonary syndrome OR hantavirus cardiopulmonary syndrome OR Sin nombre*) AND (Climat) AND (Cases OR Incidence OR Abundance OR Seroprevalence)</t>
  </si>
  <si>
    <t>((((Hantavirus pulmonary syndrome) OR (Hantavirus cardiopulmonary syndrome)) OR (Sin Nombre*)) AND (Climat*)) AND ((Cases) OR (Incidence) OR (Abundance) OR (Seroprevalence))</t>
  </si>
  <si>
    <t>(Nipah*) AND (Climat*) AND (Abundance)</t>
  </si>
  <si>
    <t>((Nipah*) AND (Climat*)) AND (Abundance)</t>
  </si>
  <si>
    <t>(Nipah*) AND (Climat*) AND (Seroprevalence</t>
  </si>
  <si>
    <t>((Nipah*) AND (Climat*)) AND (Seroprevalence</t>
  </si>
  <si>
    <t>(Nipah*) AND (Climat*) AND (Cases OR Incidence)</t>
  </si>
  <si>
    <t>((Nipah*) AND (Climat*)) AND ((Cases) OR (Incidence))</t>
  </si>
  <si>
    <t>(Nipah*) AND (Climat*) AND (Cases OR Incidence OR Abundance OR Seroprevalence)</t>
  </si>
  <si>
    <t>((Nipah*) AND (Climat*)) AND ((Cases) OR (Incidence) OR (Abundance) OR (Seroprevalence))</t>
  </si>
  <si>
    <t>(Hendra virus) AND (Climat*) AND (Abundance)</t>
  </si>
  <si>
    <t>((Hendra virus) AND (Climat*)) AND (Abundance)</t>
  </si>
  <si>
    <t>(Hendra virus) AND (Climat*) AND (Seroprevalence</t>
  </si>
  <si>
    <t>((Hendra virus) AND (climat*)) AND (Seroprevalence</t>
  </si>
  <si>
    <t>(Hendra virus) AND (Climat*) AND (Cases OR Incidence)</t>
  </si>
  <si>
    <t>((Hendra virus) AND (Climat*)) AND (Cases OR Incidence)</t>
  </si>
  <si>
    <t>(Hendra virus) AND (Climat*) AND (Cases OR Incidence OR Abundance OR Seroprevalence)</t>
  </si>
  <si>
    <t>((Hendra virus) AND (Climat*)) AND ((Cases) OR (Incidence) OR (Abundance) OR (Seroprevalence))</t>
  </si>
  <si>
    <t>Paracoccidioidomycosis</t>
  </si>
  <si>
    <t>(Paracoccidioidomycosis) AND (Climat*) AND (Abundance)</t>
  </si>
  <si>
    <t>((Paracoccidioidomycosis) AND (Climat*)) AND (Abundance)</t>
  </si>
  <si>
    <t>(Paracoccidioidomycosis) AND (Climat*) AND (Seroprevalence</t>
  </si>
  <si>
    <t>((Paracoccidioidomycosis) AND (Climat*)) AND (Seroprevalence</t>
  </si>
  <si>
    <t>(Paracoccidioidomycosis) AND (Climat*) AND (Cases OR Incidence)</t>
  </si>
  <si>
    <t>((Paracoccidioidomycosis) AND (Climat*)) AND ((Cases) OR (Incidence))</t>
  </si>
  <si>
    <t>(Paracoccidioidomycosis) AND (Climat*) AND (Cases OR Incidence OR Abundance OR Seroprevalence)</t>
  </si>
  <si>
    <t>((Paracoccidioidomycosis) AND (Climat*)) AND ((Cases) OR (Incidence) OR (Abundance) OR (Seroprevalence))</t>
  </si>
  <si>
    <t xml:space="preserve">Ebola </t>
  </si>
  <si>
    <t>(Ebola) AND (Climat*) AND (Abundance)</t>
  </si>
  <si>
    <t>((Ebola) AND (Climat*)) AND (Abundance)</t>
  </si>
  <si>
    <t>(Ebola) AND (Climate*) AND (Seroprevalence</t>
  </si>
  <si>
    <t>((Ebola) AND (Climat*)) AND (Seroprevalence</t>
  </si>
  <si>
    <t>(Ebola) AND (Climate*) AND (Cases OR Incidence)</t>
  </si>
  <si>
    <t>((Ebola) AND (Climat*)) AND ((Cases) OR (Incidence))</t>
  </si>
  <si>
    <t>(Ebola) AND (Climate*) AND (Cases OR Incidence OR Abundance OR Seroprevalence)</t>
  </si>
  <si>
    <t>((Ebola) AND (Climat*)) AND ((Cases) OR (Incidence) OR (Abundance) OR (Seroprevalence))</t>
  </si>
  <si>
    <t>Severe Acute Respiratory Syndrome</t>
  </si>
  <si>
    <t>Mers coronavirus, SARS coronavirus</t>
  </si>
  <si>
    <t>(Severe acute respiratory syndrome OR Mers* OR Sars* OR Coronavirus*) AND (Climat*) AND (Abundance)</t>
  </si>
  <si>
    <t>(((((Severe acute respiratory syndrome) OR (Sars*)) OR (Mers*)) OR (Coronavirus*)) AND (Climat*)) AND (Abundance)</t>
  </si>
  <si>
    <t>(Severe acute respiratory syndrome OR Mers* OR Sars* OR Coronavirus*) AND (Climat*) AND (Seroprevalence</t>
  </si>
  <si>
    <t>(((((Severe acute respiratory syndrome) OR (Sars*)) OR (Mers*)) OR (Coronavirus*)) AND (Climat*)) AND (Seroprevalence</t>
  </si>
  <si>
    <t>(Severe acute respiratory syndrome OR Mers* OR Sars* OR Coronavirus*) AND (Climat*) AND (Cases OR Incidence)</t>
  </si>
  <si>
    <t>(((((Severe acute respiratory syndrome) OR (Sars*)) OR (Mers*)) OR (Coronavirus*)) AND (Climat*)) AND (Cases OR Incidence)</t>
  </si>
  <si>
    <t>(Severe acute respiratory syndrome OR Mers* OR Sars* OR Coronavirus*) AND (Climat*) AND (Cases OR Incidence OR Seroprevalence OR Abundance)</t>
  </si>
  <si>
    <t>(((((Severe acute respiratory syndrome) OR (Sars*)) OR (Mers*)) OR (Coronavirus*)) AND (Climat*)) AND (Cases OR Incidence OR Seroprevalence OR Abundance)</t>
  </si>
  <si>
    <t>Splenic fever</t>
  </si>
  <si>
    <t>(Anthrax OR Splenic fever) AND (Climat*) AND (Abundance)</t>
  </si>
  <si>
    <t>((Anthrax OR Splenic fever)) AND (Climat*)) AND (Abundance)</t>
  </si>
  <si>
    <t>(Anthrax OR Splenic fever) AND (Climat*) AND (Seroprevalence)</t>
  </si>
  <si>
    <t>((Anthrax OR Splenic fever)) AND (Climat*)) AND (Seroprevalence)</t>
  </si>
  <si>
    <t>(Anthrax OR Splenic fever) AND (Climat*) AND (Cases OR Incidence)</t>
  </si>
  <si>
    <t>((((Anthrax) OR (Splenic fever)) AND (Climat*)) AND ((Cases) OR (Incidence))</t>
  </si>
  <si>
    <t>(Anthrax OR Splenic fever) AND (Climat*) AND (Cases OR Incidence OR Abundance OR Seroprevalence)</t>
  </si>
  <si>
    <t>((((Anthrax) OR (Splenic fever)) AND (Climat*)) AND ((Cases) OR (Incidence) OR (Abundance) OR (Seroprevalence))</t>
  </si>
  <si>
    <t>Zoonotic Influenza</t>
  </si>
  <si>
    <t>Avian influenza, Swine Influenza</t>
  </si>
  <si>
    <t>(Zoonotic influenza OR Swine Influenza OR Avian influenza) AND (Climat*) AND (Abundance)</t>
  </si>
  <si>
    <t>((((Zoonotic influenza) OR (Avian influenza)) OR (Swine influenza)) AND (Climat*)) AND (Abundance)</t>
  </si>
  <si>
    <t>(zoonotic influenza OR Swine Influenza OR Avian influenza) AND (Climat*) AND (Seroprevalence</t>
  </si>
  <si>
    <t>((((Zoonotic influenza) OR (Avian influenza)) OR (Swine influenza)) AND (Climat*)) AND (Seroprevalence)</t>
  </si>
  <si>
    <t>(zoonotic influenza OR Swine Influenza OR Avian influenza) AND (Climat*) AND (Cases OR Incidence)</t>
  </si>
  <si>
    <t>((((Zoonotic influenza) OR (Avian influenza)) OR (Swine influenza)) AND (Climat*)) AND ((Cases) OR (Incidence))</t>
  </si>
  <si>
    <t>(zoonotic influenza OR Swine Influenza OR Avian influenza) AND (Climat*) AND (Cases OR Incidence OR Abundance OR Seroprevalence)</t>
  </si>
  <si>
    <t>((((Zoonotic influenza) OR (Avian influenza)) OR (Swine influenza)) AND (Climat*)) AND ((Cases) OR (Incidence) OR (Abundance) OR (Seroprevalence))</t>
  </si>
  <si>
    <t>(Plague) AND (Climat*) AND (Abundance)</t>
  </si>
  <si>
    <t>((Plague) AND (Climat*)) AND (Abundance)</t>
  </si>
  <si>
    <t>(Plague) AND (Climat*) AND (Seroprevalence)</t>
  </si>
  <si>
    <t>((Plague) AND (Climat*)) AND (Seroprevalence)</t>
  </si>
  <si>
    <t>(Plague) AND (Climate*) AND (Cases OR Incidence)</t>
  </si>
  <si>
    <t>((Plague) AND (Climat*)) AND ((Cases) OR (Incidence))</t>
  </si>
  <si>
    <t>(Plague) AND (Climate*) AND (Cases OR Incidence OR Abundance OR Seroprevalence)</t>
  </si>
  <si>
    <t>((Plague) AND (Climat*)) AND ((Cases) OR (Incidence) OR (Abundance) OR (Seroprevalence))</t>
  </si>
  <si>
    <t>Argentine Hemorrhagic fever</t>
  </si>
  <si>
    <t>Argentine haemorrhagic fever, Junin virus, Andes virus</t>
  </si>
  <si>
    <t>(Argentine hemorrhagic fever OR Argentine haemorrhagic fever OR Andes virus OR Junin virus) AND (Climate*) AND (Abundance)</t>
  </si>
  <si>
    <t>(((((Argentine hemorrhagic fever) OR (Argentine haemorrhagic fever)) OR (Junin virus)) OR (Andes virus)) AND (Climat*)) AND (Abundance)</t>
  </si>
  <si>
    <t>(Argentine hemorrhagic fever OR Argentine haemorrhagic fever OR Andes virus OR Junin virus) AND (Climate*) AND (Seroprevalence)</t>
  </si>
  <si>
    <t>(((((Argentine hemorrhagic fever) OR (Argentine haemorrhagic fever)) OR (Junin virus)) OR (Andes virus)) AND (Climat*)) AND (Seroprevalence)</t>
  </si>
  <si>
    <t>(Argentine hemorrhagic fever OR Argentine haemorrhagic fever OR Andes virus OR Junin virus) AND (Climate*) AND (Cases OR Incidence)</t>
  </si>
  <si>
    <t>(((((Argentine hemorrhagic fever) OR (Argentine haemorrhagic fever)) OR (Junin virus)) OR (Andes virus)) AND (Climat*)) AND ((Cases) OR (Incidence))</t>
  </si>
  <si>
    <t>(Argentine hemorrhagic fever OR Argentine haemorrhagic fever OR Andes virus OR Junin virus) AND (Climate*) AND (Cases OR Incidence OR Abundance OR Seroprevalence)</t>
  </si>
  <si>
    <t>(((((Argentine hemorrhagic fever) OR (Argentine haemorrhagic fever)) OR (Junin virus)) OR (Andes virus)) AND (Climat*)) AND ((Cases) OR (Incidence) OR (Abundance) OR (Seroprevalence))</t>
  </si>
  <si>
    <t>Cowpox</t>
  </si>
  <si>
    <t>(Cowpox) AND (Climat*) AND (Abundance)</t>
  </si>
  <si>
    <t>(Cowpox) AND (Climat*) AND (Seroprevalence)</t>
  </si>
  <si>
    <t>((Cowpox) AND (Climat)) AND (Seroprevalence)</t>
  </si>
  <si>
    <t>(Cowpox) AND (Climate*) AND (Cases OR Incidence)</t>
  </si>
  <si>
    <t>((Cowpox) AND (Climat)) AND ((Cases) OR (Incidence))</t>
  </si>
  <si>
    <t>(Cowpox) AND (Climate*) AND (Cases OR Incidence OR Abundance OR Seroprevalence)</t>
  </si>
  <si>
    <t>((Cowpox) AND (Climat)) AND ((Cases) OR (Incidence) OR (Abundance) OR (Seroprevalence))</t>
  </si>
  <si>
    <t>Marburg virus</t>
  </si>
  <si>
    <t>ravn virus</t>
  </si>
  <si>
    <t>(Marburg virus* OR ravn virus*) AND (Climat*) AND (Abundance)</t>
  </si>
  <si>
    <t>(((Marburg virus*) OR (Ravn virus*)) AND (Climat*)) AND (Abundance)</t>
  </si>
  <si>
    <t>(Marburg virus* OR RAVN virus*) AND (Climat*) AND (Seroprevalence)</t>
  </si>
  <si>
    <t>(((Marburg virus*) OR (Ravn virus*)) AND (Climat*)) AND (Seroprevalence)</t>
  </si>
  <si>
    <t>(Marburg virus* OR RAVN virus*) AND (Climat*) AND (Cases OR Incidence)</t>
  </si>
  <si>
    <t>(((Marburg virus*) OR (Ravn virus*)) AND (Climat*)) AND ((Cases) OR (Incidence))</t>
  </si>
  <si>
    <t>(Marburg virus* OR RAVN virus*) AND (Climat*) AND (Cases OR Incidence OR Abundance OR Seroprevalence)</t>
  </si>
  <si>
    <t>(((Marburg virus*) OR (Ravn virus*)) AND (Climat*)) AND ((Cases) OR (Incidence) OR (Abundance) OR (Seroprevalence))</t>
  </si>
  <si>
    <t>Encephalitis</t>
  </si>
  <si>
    <t xml:space="preserve"> Tick-borne encephalitis</t>
  </si>
  <si>
    <t>(Encephalitis OR Tick-borne encephalitis) AND (Climat*) AND (Abundance)</t>
  </si>
  <si>
    <t>(((Encephalitis) OR (Tick-borne encephalitis)) AND (Climat*)) AND (Abundance)</t>
  </si>
  <si>
    <t>(Encephalitis OR Tick-borne encephalitis) AND (Climat*) AND (Seroprevalence)</t>
  </si>
  <si>
    <t>(((Encephalitis) OR (Tick-borne encephalitis)) AND (Climat*)) AND (Seroprevalence)</t>
  </si>
  <si>
    <t>(Encephalitis OR Tick-borne encephalitis) AND (Climat*) AND (Cases OR Incidence)</t>
  </si>
  <si>
    <t>(((Encephalitis) OR (Tick-borne encephalitis)) AND (Climat*)) AND ((Cases) OR (Incidence))</t>
  </si>
  <si>
    <t>(Encephalitis OR Tick-borne encephalitis) AND (Climat*) AND (Cases OR Incidence OR Abundance OR Seroprevalence)</t>
  </si>
  <si>
    <t>(((Encephalitis) OR (Tick-borne encephalitis)) AND (Climat*)) AND ((Cases) OR (Incidence) OR (Abundance) OR (Seroprevalence))</t>
  </si>
  <si>
    <t>Venezuelan equine encephalitis</t>
  </si>
  <si>
    <t>(Venezuelan equine encephalitis) AND (Climat*) AND (Abundance)</t>
  </si>
  <si>
    <t>((Venezuelan equine encephalitis) AND (Climat*)) AND (Abundance*)</t>
  </si>
  <si>
    <t>(Venezuelan equine encephalitis) AND (Climat*) AND (Seroprevalence)</t>
  </si>
  <si>
    <t>((Venezuelan equine encephalitis) AND (Climat)) AND (Seroprevalence)</t>
  </si>
  <si>
    <t>(Venezuelan equine encephalitis) AND (Climat*) AND (Cases OR Incidence)</t>
  </si>
  <si>
    <t>((Venezuelan equine encephalitis) AND (climat)) AND ((Cases) OR (Incidence))</t>
  </si>
  <si>
    <t>(Venezuelan equine encephalitis) AND (Climat*) AND (Cases OR Incidence OR Abundance OR Seroprevalence)</t>
  </si>
  <si>
    <t>((Venezuelan equine encephalitis) AND (climat)) AND ((Cases) OR (Incidence) OR (Abundance) OR (Seroprevalence))</t>
  </si>
  <si>
    <t>(Japanese encephalitis) AND (Climat*) AND (Abundance)</t>
  </si>
  <si>
    <t>((Japanese encephalitis) AND (Climat*)) AND (Abundance)</t>
  </si>
  <si>
    <t>(Japanese encephalitis) AND (Climat*) AND (Seroprevalence)</t>
  </si>
  <si>
    <t>((Japanese encephalitis) AND (Climat)) AND (Seroprevalence)</t>
  </si>
  <si>
    <t>(Japanese encephalitis) AND (Climat*) AND (Cases OR Incidence)</t>
  </si>
  <si>
    <t>((Japanese encephalitis) AND (Climat*)) AND ((Cases) OR (Incidence))</t>
  </si>
  <si>
    <t>(Japanese encephalitis) AND (Climat*) AND (Cases OR Incidence OR Abundance OR Seroprevalence)</t>
  </si>
  <si>
    <t>((Japanese encephalitis) AND (Climat*)) AND ((Cases) OR (Incidence) OR (Abundance) OR (Seroprevalence))</t>
  </si>
  <si>
    <t>Crimean-Congo hemorrhagic fever</t>
  </si>
  <si>
    <t>Nairovirus, Crimean-congo haemorrhagic fever</t>
  </si>
  <si>
    <t>(Crimean-congo hemorrhagic fever OR Crimean-congo haemorrhagic fever OR Nairovirus) AND (Climat*) AND (Abundance)</t>
  </si>
  <si>
    <t>(((((Crimean-congo hemorrhagic fever) ) OR (Crimean-congo haemorrhagic fever)) OR (Nairovirus)) AND (Climat*)) AND (Abundance)</t>
  </si>
  <si>
    <t>(Crimean-congo hemorrhagic fever OR Crimean-congo haemorrhagic fever OR Nairovirus) AND (Climat*) AND (Seroprevalence)</t>
  </si>
  <si>
    <t>(((((Crimean-congo hemorrhagic fever) ) OR (Crimean-congo haemorrhagic fever)) OR (Nairovirus)) AND (Climat*)) AND (Seroprevalence)</t>
  </si>
  <si>
    <t>(Crimean-congo hemorrhagic fever OR Crimean-congo haemorrhagic fever OR Nairovirus) AND (Climat*) AND (Cases OR Incidence)</t>
  </si>
  <si>
    <t>(((((Crimean-congo hemorrhagic fever) ) OR (Crimean-congo haemorrhagic fever)) OR (Nairovirus)) AND (Climat*)) AND (Cases OR Incidence)</t>
  </si>
  <si>
    <t>(Crimean-congo hemorrhagic fever OR Crimean-congo haemorrhagic fever OR Nairovirus) AND (Climat*) AND (Cases OR Incidence OR Abundance OR Seroprevalence)</t>
  </si>
  <si>
    <t>(((((Crimean-congo hemorrhagic fever) ) OR (Crimean-congo haemorrhagic fever)) OR (Nairovirus)) AND (Climat*)) AND ((Cases) OR (Incidence) OR (Abundance) OR (Seroprevalence))</t>
  </si>
  <si>
    <t>Penicilliosis</t>
  </si>
  <si>
    <t>(Penicilliosis) AND (Climate*) AND (Abundance)</t>
  </si>
  <si>
    <t>((Penicilliosis) AND (Climat*)) AND (Abundance)</t>
  </si>
  <si>
    <t>(Penicilliosis) AND (Climat*) AND (Seroprevalence)</t>
  </si>
  <si>
    <t>((Penicilliosis) AND (Climat*)) AND (Seroprevalence)</t>
  </si>
  <si>
    <t>(Penicilliosis) AND (Climat*) AND (Cases OR Incidence)</t>
  </si>
  <si>
    <t>((Penicilliosis) AND (Climat*)) AND ((Cases) OR (Incidence))</t>
  </si>
  <si>
    <t>(Penicilliosis) AND (Climat*) AND (Cases OR Incidence OR Abundance OR Seroprevalence)</t>
  </si>
  <si>
    <t>((Penicilliosis) AND (Climat*)) AND ((Cases) OR (Incidence) OR (Abundance) OR (Seroprevalence))</t>
  </si>
  <si>
    <t> Boutonneuse fever</t>
  </si>
  <si>
    <t>Kenya tick typhus, Indian tick typhus, Israeli spotted fever, Astrakhan fever</t>
  </si>
  <si>
    <t>(Boutonneuse fever OR Kenya tick typhus OR Indian tick typhus OR Israeli spotted fever OR Astrakhan fever) AND (Climat*) AND (Abundance)</t>
  </si>
  <si>
    <t>((((((boutonneuse fever) OR (Kenya tick typhus)) OR (Indian tick typhus)) OR (Israeli spotted fever)) OR (Astrakhan fever)) AND (Climat*)) AND (Abundance)</t>
  </si>
  <si>
    <t>(Boutonneuse fever OR Kenya tick typhus OR Indian tick typhus OR Israeli spotted fever OR Astrakhan fever) AND (Climat*) AND (Seroprevalence)</t>
  </si>
  <si>
    <t>((((((boutonneuse fever) OR (Kenya tick typhus)) OR (Indian tick typhus)) OR (Israeli spotted fever)) OR (Astrakhan fever)) AND (Climat*)) AND (Seroprevalence)</t>
  </si>
  <si>
    <t>Boutonneuse fever OR Kenya tick typhus OR Indian tick typhus OR Israeli spotted fever OR Astrakhan fever) AND (Climat*) AND (Cases OR Incidence)</t>
  </si>
  <si>
    <t>((((((boutonneuse fever) OR (Kenya tick typhus)) OR (Indian tick typhus)) OR (Israeli spotted fever)) OR (Astrakhan fever)) AND (Climat*)) AND (Cases OR Incidence)</t>
  </si>
  <si>
    <t>Boutonneuse fever OR Kenya tick typhus OR Indian tick typhus OR Israeli spotted fever OR Astrakhan fever) AND (Climat*) AND (Cases OR Incidence OR Abundance OR Seroprevalence)</t>
  </si>
  <si>
    <t>((((((boutonneuse fever) OR (Kenya tick typhus)) OR (Indian tick typhus)) OR (Israeli spotted fever)) OR (Astrakhan fever)) AND (Climat*)) AND (Cases OR Incidence OR Abundance OR Seroprevalence)</t>
  </si>
  <si>
    <t>bush typhus, tsutsugamushi disease</t>
  </si>
  <si>
    <t>(Scrub typhus OR Bush typhus OR tsutsugamushi disease) AND (Climat*) AND (Abundance)</t>
  </si>
  <si>
    <t>((((Scrub Typhus) OR (Bush typhus)) OR (tsutsugamushi disease)) AND (Climat*)) AND (Abundance)</t>
  </si>
  <si>
    <t>(Scrub typhus OR Bush typhus OR tsutsugamushi disease) AND (Climat*) AND (Seroprevalence)</t>
  </si>
  <si>
    <t>((((Scrub Typhus) OR (Bush typhus)) OR (tsutsugamushi disease)) AND (Climat*)) AND (Seroprevalence)</t>
  </si>
  <si>
    <t>(Scrub typhus OR Bush typhus OR tsutsugamushi disease) AND (Climat*) AND (Cases OR Incidence)</t>
  </si>
  <si>
    <t>((((Scrub Typhus) OR (Bush typhus)) OR (tsutsugamushi disease)) AND (Climat*)) AND ((Cases) OR (Incidence))</t>
  </si>
  <si>
    <t>(Scrub typhus OR Bush typhus OR tsutsugamushi disease) AND (Climat*) AND (Cases OR Incidence OR Abundance OR Seroprevalence)</t>
  </si>
  <si>
    <t>((((Scrub Typhus) OR (Bush typhus)) OR (tsutsugamushi disease)) AND (Climat*)) AND ((Cases) OR (Incidence) OR (Abundance) OR (Seroprevalence))</t>
  </si>
  <si>
    <t>Psittacosis</t>
  </si>
  <si>
    <t>ornithosis</t>
  </si>
  <si>
    <t>(Psittacosis OR Ornithosis) AND (Climat*) AND (Abundance)</t>
  </si>
  <si>
    <t>(((Psittacosis) OR (Ornithosis)) AND (Climat*)) AND (Abundance)</t>
  </si>
  <si>
    <t>(Psittacosis OR Ornithosis) AND (Climat*) AND (Seroprevalence)</t>
  </si>
  <si>
    <t>(((Psittacosis) OR (Ornithosis)) AND (Climat*)) AND (Seroprevalence)</t>
  </si>
  <si>
    <t>(Psittacosis OR Ornithosis) AND (Climat*) AND (Cases OR Incidence)</t>
  </si>
  <si>
    <t>((Psittacosis) OR(Ornithosis)) AND (Climat*) AND ((Cases) OR (Incidence))</t>
  </si>
  <si>
    <t>(Psittacosis OR Ornithosis) AND (Climat*) AND (Cases OR Incidence OR Seroprevalence OR Abundance)</t>
  </si>
  <si>
    <t>((Psittacosis) OR(Ornithosis)) AND (Climat*) AND ((Cases) OR (Incidence) OR (Abundance) OR (Seroprevalence))</t>
  </si>
  <si>
    <t>Rickettsiosis</t>
  </si>
  <si>
    <t>Brazilian spotted fever, Murine typhus</t>
  </si>
  <si>
    <t>(Rickettsiosis OR Brazilian spotted fever OR Murine typhus) AND (Climat*) AND (Abundance)</t>
  </si>
  <si>
    <t>((((Rickettsiosis) OR (Brazilian spotted fever)) OR (Murine typhus)) AND (Climat*)) AND (Abundance)</t>
  </si>
  <si>
    <t>(Rickettsiosis OR Brazilian spotted fever OR Murine typhus) AND (Climat*) AND (Seroprevalence)</t>
  </si>
  <si>
    <t>((((Rickettsiosis) OR (Brazilian spotted fever)) OR (Murine typhus)) AND (Climat*)) AND (Seroprevalence)</t>
  </si>
  <si>
    <t>(Rickettsiosis OR Brazilian spotted fever OR Murine typhus) AND (Climat*) AND (Cases OR Incidence)</t>
  </si>
  <si>
    <t>((((Rickettsiosis) OR (Brazilian spotted fever)) OR (Murine typhus)) AND (Climat*)) AND ((Cases) OR (Incidence))</t>
  </si>
  <si>
    <t>(Rickettsiosis OR Brazilian spotted fever OR Murine typhus) AND (Climat*) AND (Cases OR Incidence OR Abundance OR Seroprevalence)</t>
  </si>
  <si>
    <t>((((Rickettsiosis) OR (Brazilian spotted fever)) OR (Murine typhus)) AND (Climat*)) AND ((Cases) OR (Incidence) OR (Abundance) OR (Seroprevalence))</t>
  </si>
  <si>
    <t>Rocky mountain spotted fever</t>
  </si>
  <si>
    <t>(Rocky mountain spotted fever) AND (Climat*) AND (Abundance)</t>
  </si>
  <si>
    <t>(Rocky Mountain Spotted Fever) AND (Climat*) AND (Abundance) </t>
  </si>
  <si>
    <t>(Rocky mountain spotted fever) AND (Climat*) AND (Seroprevalence)</t>
  </si>
  <si>
    <t>(Rocky mountain spotted fever) AND (Climat*) AND (Cases OR Incidence)</t>
  </si>
  <si>
    <t>(Rocky mountain spotted fever) AND (Climat*) AND ((Cases) OR (Incidence))</t>
  </si>
  <si>
    <t>(Rocky mountain spotted fever) AND (Climat*) AND (Cases OR Incidence OR Abundance OR Seroprevalence)</t>
  </si>
  <si>
    <t>(Rocky mountain spotted fever) AND (Climat*) AND ((Cases) OR (Incidence) OR (Abudance) OR (Seroprevalence))</t>
  </si>
  <si>
    <t>Menangle virus</t>
  </si>
  <si>
    <t>Menangle pararubulavirus</t>
  </si>
  <si>
    <t>(Menangle virus OR Menangle para rubulavirus) AND (Climat*) AND (Abundance)</t>
  </si>
  <si>
    <t>((Menangle OR Menangle para rubulavirus) AND (Climat*)) AND (Abundance)</t>
  </si>
  <si>
    <t>(Menangle virus OR Menangle para rubulavirus) AND (Climat*) AND (Seroprevalence)</t>
  </si>
  <si>
    <t>((Menangle OR Menangle para rubulavirus) AND (Climat*)) AND (Seroprevalence)</t>
  </si>
  <si>
    <t>(Menangle virus OR Menangle para rubulavirus) AND (Climat*) AND (Cases OR Incidence)</t>
  </si>
  <si>
    <t>((Menangle OR Menangle para rubulavirus) AND (Climat*)) AND ((Cases OR (Incidence))</t>
  </si>
  <si>
    <t>(Menangle virus OR Menangle para rubulavirus) AND (Climat*) AND (Cases OR Incidence OR Abundance OR Seroprevalence)</t>
  </si>
  <si>
    <t>((Menangle OR Menangle para rubulavirus) AND (Climat*)) AND ((Cases OR (Incidence) OR (Abundance) OR (Seroprevalence))</t>
  </si>
  <si>
    <t>Venezuelan hemorrhagic fever</t>
  </si>
  <si>
    <t>Guanarito hemorrhagic fever, Venezuelan haemorrhagic fever</t>
  </si>
  <si>
    <t>(Venezuelan hemorrhagic fever OR Venezuelan haemorrhagic fever OR Guanarito fever) AND (Climat*) AND (Abundance)</t>
  </si>
  <si>
    <t>((((Venezuelan hemorrhagic fever) OR (Venezuelan haemorrhagic fever)) OR (Guanarito fever)) AND (Climat*)) AND (Abundance)</t>
  </si>
  <si>
    <t>(Venezuelan hemorrhagic fever OR Venezuelan haemorrhagic fever OR Guanarito fever) AND (Climat*) AND (Seroprevalence)</t>
  </si>
  <si>
    <t>((((Venezuelan hemorrhagic fever) OR (Venezuelan haemorrhagic fever)) OR (Guanarito fever)) AND (Climat*)) AND (Seroprevalence)</t>
  </si>
  <si>
    <t>(Venezuelan hemorrhagic fever OR Venezuelan haemorrhagic fever OR Guanarito fever) AND (Climat*) AND (Cases OR Incidence)</t>
  </si>
  <si>
    <t>((((Venezuelan hemorrhagic fever) OR (Venezuelan haemorrhagic fever)) OR (Guanarito fever)) AND (Climat*)) AND ((Cases) OR (Incidence))</t>
  </si>
  <si>
    <t>(Venezuelan hemorrhagic fever OR Venezuelan haemorrhagic fever OR Guanarito fever) AND (Climat*) AND (Cases OR Incidence OR Abundance OR Seroprevalence)</t>
  </si>
  <si>
    <t>((((Venezuelan hemorrhagic fever) OR (Venezuelan haemorrhagic fever)) OR (Guanarito fever)) AND (Climat*)) AND ((Cases) OR (Incidence) OR (Abundance) OR (Seroprevalence))</t>
  </si>
  <si>
    <t>Bolivian hemorrhagic fever</t>
  </si>
  <si>
    <t>black typhus, Machupo virus, Bolivian haemorrhagic fever</t>
  </si>
  <si>
    <t>(Bolivian hemorrhagic fever OR Bolivian haemorrhagic fever OR Machupo* OR Black typhus) AND (Climat*) AND (Abundance)</t>
  </si>
  <si>
    <t>(((((Bolivian hemorrhagic fever) OR (Bolivian haemorrhagic fever)) OR (Black typhus)) OR (Machupo*)) AND (Climat*)) AND (Abundance)</t>
  </si>
  <si>
    <t>(Bolivian hemorrhagic fever OR Bolivian haemorrhagic fever OR Machupo* OR Black typhus) AND (Climat*) AND (Seroprevalence)</t>
  </si>
  <si>
    <t>(((((Bolivian hemorrhagic fever) OR (Bolivian haemorrhagic fever)) OR (Black typhus)) OR (Machupo*)) AND (Climat*)) AND (Seroprevalence)</t>
  </si>
  <si>
    <t>(Bolivian hemorrhagic fever OR Bolivian haemorrhagic fever OR Machupo* OR Black typhus) AND (Climat*) AND (Cases OR Incidence)</t>
  </si>
  <si>
    <t>(Bolivian hemorrhagic fever OR Bolivian haemorrhagic fever OR Machupo* OR Black typhus) AND (Climat*) AND ((Cases) OR (Incidence))</t>
  </si>
  <si>
    <t>(Bolivian hemorrhagic fever OR Bolivian haemorrhagic fever OR Machupo* OR Black typhus) AND (Climat*) AND (Cases OR Incidence OR Abundance OR Seroprevalence)</t>
  </si>
  <si>
    <t>(Bolivian hemorrhagic fever OR Bolivian haemorrhagic fever OR Machupo* OR Black typhus) AND (Climat*) AND ((Cases) OR (Incidence) OR (Abundance) OR (Seroprevalence))</t>
  </si>
  <si>
    <t>(Meditteranean spotted fever) AND (Climat*) AND (Abundance)</t>
  </si>
  <si>
    <t>((Mediterranean spotted fever) AND (Climat*)) AND (Abundance)</t>
  </si>
  <si>
    <t>(Meditteranean spotted fever) AND (Climat*) AND (Seroprevalence)</t>
  </si>
  <si>
    <t>((Mediterranean spotted fever) AND (Climat*)) AND (Seroprevalence)</t>
  </si>
  <si>
    <t>(Meditteranean spotted fever) AND (Climat*) AND (Cases OR Incidence)</t>
  </si>
  <si>
    <t>((Mediterranean spotted fever) AND (Climat*)) AND ((Cases) OR (Incidence))</t>
  </si>
  <si>
    <t>(Meditteranean spotted fever) AND (Climat*) AND (Cases OR Incidence OR Abundance OR Seroprevalence)</t>
  </si>
  <si>
    <t>((Mediterranean spotted fever) AND (Climat*)) AND ((Cases) OR (Incidence) OR (Seroprevalence) OR (Abundance))</t>
  </si>
  <si>
    <t>African tick-bite fever</t>
  </si>
  <si>
    <t>Rickettsia africae</t>
  </si>
  <si>
    <t>(African tick-bite fever OR Rickettsia africae) AND (Climat*) AND (Abundance)</t>
  </si>
  <si>
    <t>((African tick-bite fever) OR (Rickettsia africae)) AND (Climat*)) AND (Abundance)</t>
  </si>
  <si>
    <t>(African tick-bite fever OR Rickettsia africae) AND (Climat*) AND (Seroprevalence)</t>
  </si>
  <si>
    <t>((African tick-bite fever) OR (Rickettsia africae)) AND (Climat*)) AND (Seroprevalence)</t>
  </si>
  <si>
    <t>(African tick-bite fever OR Rickettsia africae) AND (Climat*) AND (Cases OR Incidence)</t>
  </si>
  <si>
    <t>((African tick-bite fever) OR (Rickettsia africae)) AND (Climat*)) AND ((Cases) OR (Incidence))</t>
  </si>
  <si>
    <t>(African tick-bite fever OR Rickettsia africae) AND (Climat*) AND (Abundance OR Seroprevalence OR Cases OR Incidence)</t>
  </si>
  <si>
    <t>((African tick-bite fever) OR (Rickettsia africae)) AND (Climat*)) AND ((Cases) OR (Incidence) OR (Seroprevalence) OR (Abundance))</t>
  </si>
  <si>
    <t>Tacaribe virus</t>
  </si>
  <si>
    <t>(Tacaribe virus*) AND (Climat*) AND (Abundance)</t>
  </si>
  <si>
    <t>((Tacaribe virus) AND (Climat*)) AND (Abundance)</t>
  </si>
  <si>
    <t>(Tacaribe virus*) AND (Climat*) AND (Seroprevalence)</t>
  </si>
  <si>
    <t>((Tacaribe virus) AND (Climat*)) AND (Seroprevalence)</t>
  </si>
  <si>
    <t>(Tacaribe virus*) AND (Climat*) AND (Cases OR Incidence)</t>
  </si>
  <si>
    <t>((Tacaribe virus) AND (Climat*)) AND ((Cases) OR (Incidence))</t>
  </si>
  <si>
    <t>(Tacaribe virus*) AND (Climat*) AND (Abundance OR Seroprevalence OR Cases OR Incidence)</t>
  </si>
  <si>
    <t>((Tacaribe virus) AND (Climat*)) AND ((Cases) OR (Incidence) OR (Abundance) OR (Seroprevalence))</t>
  </si>
  <si>
    <t>Raccoon roundworm infection</t>
  </si>
  <si>
    <t>Baylisascaris</t>
  </si>
  <si>
    <t>(Raccoon roundworm infection OR Baylisascaris) AND (Climat*) AND (Abundance)</t>
  </si>
  <si>
    <t>((raccoon roundworm infection) AND (Climat*)) AND (Abundance)</t>
  </si>
  <si>
    <t>(Raccoon roundworm infection OR Baylisascaris) AND (Climat*) AND (Seroprevalence)</t>
  </si>
  <si>
    <t>((raccoon roundworm infection) AND (Climat*)) AND (Seroprevalence)</t>
  </si>
  <si>
    <t>(Raccoon roundworm infection OR Baylisascaris) AND (Climat*) AND (Cases OR Incidence)</t>
  </si>
  <si>
    <t>((raccoon roundworm infection) AND (Climat*)) AND ((Cases OR Incidence))</t>
  </si>
  <si>
    <t>(Raccoon roundworm infection OR Baylisascaris) AND (Climat*) AND (Seroprevalence OR Abundance OR Cases OR Incidence)</t>
  </si>
  <si>
    <t>((raccoon roundworm infection) AND (Climat*)) AND ((Seroprevalence) OR (Abundance) OR (Cases) OR (Incidence))</t>
  </si>
  <si>
    <t>Siberian tick typhus</t>
  </si>
  <si>
    <t>north asian tick typhus, rickettsia sibirica</t>
  </si>
  <si>
    <t>(Siberian tick typhus OR North asian tick typhus OR rickettsia siberica) AND (Climat*) AND (Abundance)</t>
  </si>
  <si>
    <t>((((Siberian tick typhus) OR (North asian tick typhus)) OR (Rickettsia sibirica)) AND (Climat*)) AND (Abundance)</t>
  </si>
  <si>
    <t>(Siberian tick typhus OR North asian tick typhus OR rickettsia siberica) AND (Climat*) AND (Seroprevalence)</t>
  </si>
  <si>
    <t>((((Siberian tick typhus) OR (North asian tick typhus)) OR (Rickettsia sibirica)) AND (Climat*)) AND (Seroprevalence)</t>
  </si>
  <si>
    <t>(Siberian tick typhus OR North asian tick typhus OR rickettsia siberica) AND (Climat*) AND (Cases OR Incidence)</t>
  </si>
  <si>
    <t>((((Siberian tick typhus) OR (North asian tick typhus)) OR (Rickettsia sibirica)) AND (Climat*)) AND (Cases OR Incidence)</t>
  </si>
  <si>
    <t>(Siberian tick typhus OR North asian tick typhus OR rickettsia siberica) AND (Climat*) AND (Cases OR Incidence OR Abundance OR Seroprevalence)</t>
  </si>
  <si>
    <t>((((Siberian tick typhus) OR (North asian tick typhus)) OR (Rickettsia sibirica)) AND (Climat*)) AND ((Cases) OR (Incidence) OR (Abundance) OR (Seroprevalence))</t>
  </si>
  <si>
    <t>Queensland tick typhus</t>
  </si>
  <si>
    <t>Australian tick typhus, rickettsia australis</t>
  </si>
  <si>
    <t>(Queensland tick typhus OR Australian tick typhus OR Rickettsia australis AND (Climat*) AND (Abundance)</t>
  </si>
  <si>
    <t>((((Queensland tick typhus) OR (Australian tick typhus)) OR (Rickettsia australis)) AND (Climat*)) AND (Abundance)</t>
  </si>
  <si>
    <t>(Queensland tick typhus OR Australian tick typhus OR Rickettsia australis AND (Climat*) AND (Seroprevalence)</t>
  </si>
  <si>
    <t>((((Queensland tick typhus) OR (Australian tick typhus)) OR (Rickettsia australis)) AND (Climat*)) AND (Seroprevalence)</t>
  </si>
  <si>
    <t>(Queensland tick typhus OR Australian tick typhus OR Rickettsia australis AND (Climat*) AND (Cases OR Incidence)</t>
  </si>
  <si>
    <t>((((Queensland tick typhus) OR (Australian tick typhus)) OR (Rickettsia australis)) AND (Climat*)) AND ((Cases) OR (Incidence))</t>
  </si>
  <si>
    <t>(Queensland tick typhus OR Australian tick typhus OR Rickettsia australis AND (Climat*) AND (Abundance OR Seroprevalence OR Cases OR Incidence)</t>
  </si>
  <si>
    <t>((((Queensland tick typhus) OR (Australian tick typhus)) OR (Rickettsia australis)) AND (Climat*)) AND ((Cases) OR (Incidence) OR (Abundance) OR (Seroprevalence))</t>
  </si>
  <si>
    <t>Flinders island spotted fever</t>
  </si>
  <si>
    <t>rickettsia honei</t>
  </si>
  <si>
    <t>(Flinders island spotted fever OR rickettsia honei) AND (Climat*) AND (Abundance)</t>
  </si>
  <si>
    <t>((Flinders island spotted fever) AND (Climat*)) AND (Abundance)</t>
  </si>
  <si>
    <t>(Flinders island spotted fever OR rickettsia honei) AND (Climat*) AND (Seroprevalence)</t>
  </si>
  <si>
    <t>((Flinders island spotted fever) AND (Climat*)) AND (Seroprevalence)</t>
  </si>
  <si>
    <t>(Flinders island spotted fever OR rickettsia honei) AND (Climat*) AND (Cases OR Incidence)</t>
  </si>
  <si>
    <t>(Flinders island spotted fever OR rickettsia honei) AND (Climat*) AND ((Cases) OR (Incidence))</t>
  </si>
  <si>
    <t>(Flinders island spotted fever OR rickettsia honei) AND (Climat*) AND (Abundance OR Seroprevalence OR Cases OR Incidence)</t>
  </si>
  <si>
    <t>(Flinders island spotted fever OR rickettsia honei) AND (Climat*) AND ((Abundance) OR (Seroprevalence) OR (Cases) OR (Incidence))</t>
  </si>
  <si>
    <t>Japanese spotted fever</t>
  </si>
  <si>
    <t>rickettsia japonica</t>
  </si>
  <si>
    <t>(Japanese spotted fever OR Rickettsia japonica) AND (Climat*) AND (Abundance)</t>
  </si>
  <si>
    <t>(((Japanese spotted fever) OR (Rickettsia japonica)) AND (Climat*)) AND (Abundance)</t>
  </si>
  <si>
    <t>(Japanese spotted fever OR Rickettsia japonica) AND (Climat*) AND (Seroprevalence)</t>
  </si>
  <si>
    <t>(((Japanese spotted fever) OR (Rickettsia japonica)) AND (Climat*)) AND (Seroprevalence)</t>
  </si>
  <si>
    <t>(Japanese spotted fever OR Rickettsia japonica) AND (Climat*) AND (Cases OR Incidence)</t>
  </si>
  <si>
    <t>((Japanese spotted fever) OR (Rickettsia japonica)) AND (Climat*) AND ((Cases) OR (Incidence))</t>
  </si>
  <si>
    <t>(Japanese spotted fever OR Rickettsia japonica) AND (Climat*) AND (Abundance OR Seroprevalence OR Cases OR Incidence)</t>
  </si>
  <si>
    <t>((Japanese spotted fever) OR (Rickettsia japonica)) AND (Climat*) AND ((Cases) OR (Incidence) OR (Abundance) OR (Seroprevalence))</t>
  </si>
  <si>
    <t>American tick-bite fever</t>
  </si>
  <si>
    <t>rickettsia parkeri</t>
  </si>
  <si>
    <t>(American tick-bite fever OR Rickettsia parkeri) AND (Climat*) AND (Abundance)</t>
  </si>
  <si>
    <t>(((American tick-bite fever) OR (Rickettsia parkeri)) AND (Climat*)) AND (Abundance)</t>
  </si>
  <si>
    <t>(American tick-bite fever OR Rickettsia parkeri) AND (Climat*) AND (Seroprevalence)</t>
  </si>
  <si>
    <t>(((American tick-bite fever) OR (Rickettsia parkeri)) AND (Climat*)) AND (Seroprevalence)</t>
  </si>
  <si>
    <t>(American tick-bite fever OR Rickettsia parkeri) AND (Climat*) AND (Cases OR Incidence)</t>
  </si>
  <si>
    <t>(((American tick-bite fever) OR (Rickettsia parkeri)) AND (Climat*)) AND ((Cases) OR (Incidence))</t>
  </si>
  <si>
    <t>(American tick-bite fever OR Rickettsia parkeri) AND (Climat*) AND (Abundance OR Seroprevalence OR Cases OR Incidence)</t>
  </si>
  <si>
    <t>(((American tick-bite fever) OR (Rickettsia parkeri)) AND (Climat*)) AND ((Cases) OR (Incidence) OR (Abundance) OR (Seroprevalence))</t>
  </si>
  <si>
    <t>Sealpox</t>
  </si>
  <si>
    <t>(Sealpox) AND (Climat*) AND (Abundance)</t>
  </si>
  <si>
    <t>((Sealpox) AND (Climat*)) AND (Abundance)</t>
  </si>
  <si>
    <t>(Sealpox) AND (Climat*) AND (Seroprevalence)</t>
  </si>
  <si>
    <t>((Sealpox) AND (Climat*)) AND (Seroprevalence)</t>
  </si>
  <si>
    <t>(Sealpox) AND (Climat*) AND (Cases OR Incidence)</t>
  </si>
  <si>
    <t>((Sealpox) AND (Climat*)) AND ((Cases) OR (Incidence))</t>
  </si>
  <si>
    <t>(Sealpox) AND (Climat*) AND (Abundance OR Seroprevalence OR Cases OR Incidence)</t>
  </si>
  <si>
    <t>((Sealpox) AND (Climat*)) AND ((Cases) OR (Incidence) OR (Abundance) OR (Seroprevalence))</t>
  </si>
  <si>
    <t>Lymphocytic choriomeningitis</t>
  </si>
  <si>
    <t>(Lymphocytic choriomeningitis) AND (Climat*) AND (Abundance)</t>
  </si>
  <si>
    <t>((Lymphocytic choriomeningitis) AND (Climat*)) AND (Abundance)</t>
  </si>
  <si>
    <t>(Lymphocytic choriomeningitis) AND (Climat*) AND (Seroprevalence)</t>
  </si>
  <si>
    <t>((Lymphocytic choriomeningitis) AND (Climat*)) AND (Seroprevalence)</t>
  </si>
  <si>
    <t>(Lymphocytic choriomeningitis) AND (Climat*) AND (Cases OR Incidence)</t>
  </si>
  <si>
    <t>(Lymphocytic choriomeningitis) AND (Climat*) AND ((Cases) OR (Incidence))</t>
  </si>
  <si>
    <t>(Lymphocytic choriomeningitis) AND (Climat*) AND (Abundance OR Seroprevalence OR Cases OR Incidence)</t>
  </si>
  <si>
    <t>((Lymphocytic choriomeningitis) AND (Climat*)) AND ((Abundance) OR (Seroprevalence) OR (Cases) OR (Incidence))</t>
  </si>
  <si>
    <t>giardiasis</t>
  </si>
  <si>
    <t>(Giardiasis) AND (Climat*) AND (Abundance)</t>
  </si>
  <si>
    <t>((Giardiasis) AND (Climat*)) AND (Abundance)</t>
  </si>
  <si>
    <t>(Giardiasis) AND (Climat*) AND (Seroprevalence)</t>
  </si>
  <si>
    <t>((Giardiasis) AND (Climat*)) AND (Seroprevalence)</t>
  </si>
  <si>
    <t>(Giardiasis) AND (Climat*) AND (Cases OR Incidence)</t>
  </si>
  <si>
    <t>((Giardiasis) AND (Climat*)) AND (Cases OR Incidence)</t>
  </si>
  <si>
    <t>(Giardiasis) AND (Climat*) AND (Cases OR Incidence OR Abundance OR Seroprevalence)</t>
  </si>
  <si>
    <t>((Giardiasis) AND (Climat*)) AND ((Cases) OR (Incidence) OR (Abundance) OR (Seroprevalence))</t>
  </si>
  <si>
    <t>zoonotic tuberculosis</t>
  </si>
  <si>
    <t>Bovine tuberculosis</t>
  </si>
  <si>
    <t>(Zoonotic tuberculosis OR Bovine tuberculosis) AND (Climat*) AND (Abundance)</t>
  </si>
  <si>
    <t>((((Zoonotic tuberculosis) ) OR (Bovine tuberculosis)) AND (Climat*)) AND (Abundance)</t>
  </si>
  <si>
    <t>(Zoonotic tuberculosis OR Bovine tuberculosis) AND (Climat*) AND (Seroprevalence)</t>
  </si>
  <si>
    <t>((((Zoonotic tuberculosis) ) OR (Bovine tuberculosis)) AND (Climat*)) AND (Seroprevalence)</t>
  </si>
  <si>
    <t>(Zoonotic tuberculosis OR Bovine tuberculosis) AND (Climat*) AND (Cases OR Incidence)</t>
  </si>
  <si>
    <t>((((Zoonotic tuberculosis) ) OR (Bovine tuberculosis)) AND (Climat*)) AND ((Cases) OR (Incidence))</t>
  </si>
  <si>
    <t>(Zoonotic tuberculosis OR Bovine tuberculosis) AND (Climat*) AND (Abundance OR Seroprevalence OR Cases OR Incidence)</t>
  </si>
  <si>
    <t>((((Zoonotic tuberculosis) ) OR (Bovine tuberculosis)) AND (Climat*)) AND ((Cases) OR (Incidence) OR (Abundance) OR (Seroprevalence))</t>
  </si>
  <si>
    <t>(Rift Valley Fever) AND (Climat*) AND (Abundance)</t>
  </si>
  <si>
    <t>((Rift valley fever) AND (Climat*)) AND (Abundance)</t>
  </si>
  <si>
    <t>((Rift Valley Fever) AND (Climat*)) AND (Seroprevalence)</t>
  </si>
  <si>
    <t>((Rift valley fever) AND (Climat*)) AND (Seroprevalence)</t>
  </si>
  <si>
    <t>(Rift Valley Fever) AND (Climat*) AND (Cases OR Incidence)</t>
  </si>
  <si>
    <t>((Rift valley fever) AND (Climat*)) AND ((Cases) OR (Incidence))</t>
  </si>
  <si>
    <t>(Rift Valley Fever) AND (Climat*) AND (Abundance OR Seroprevalence OR Cases OR Incidence)</t>
  </si>
  <si>
    <t>((Rift valley fever) AND (Climat*)) AND ((Cases) OR (Incidence) OR (Abundance) OR (Seroprevalence))</t>
  </si>
  <si>
    <t>Fascioliasis</t>
  </si>
  <si>
    <t>Liver fluke disease</t>
  </si>
  <si>
    <t>(((Fascioliasis) OR (Liver fluke disease)) AND (Climat*))) AND (Abundance)</t>
  </si>
  <si>
    <t>(((Fascioliasis) OR (Liver fluke disease)) AND (Climat*))) AND (Seroprevalence)</t>
  </si>
  <si>
    <t>(((Fascioliasis) OR (Liver fluke disease)) AND (Climat*)))AND (Seroprevalence)</t>
  </si>
  <si>
    <t>(((Fascioliasis) OR (Liver fluke disease)) AND (Climat*)))AND (Cases OR Incidence)</t>
  </si>
  <si>
    <t>(((Fascioliasis) OR (Liver fluke disease)) AND (Climat*)))AND ((Cases) OR (Incidence))</t>
  </si>
  <si>
    <t>(((Fascioliasis) OR (Liver fluke disease)) AND (Climat*))) AND (Abundance OR Seroprevalence OR Cases OR Incidence)</t>
  </si>
  <si>
    <t>(((Fascioliasis) OR (Liver fluke disease)) AND (Climat*))) AND ((Cases) OR (Incidence) OR (Abundance) OR (Seroprevalence))</t>
  </si>
  <si>
    <t>Yellow fever [2022]</t>
  </si>
  <si>
    <t>Yellow fever</t>
  </si>
  <si>
    <t>13 endemic countries</t>
  </si>
  <si>
    <t>Multivariable model OR; outcome is county-level presence of human cases; see Table 4. :contentReference[oaicite:1]{index=1}</t>
  </si>
  <si>
    <t>Multivariable model OR; outcome is county-level presence of human cases; see Table 4. :contentReference[oaicite:2]{index=2}</t>
  </si>
  <si>
    <t>Multivariable model OR; outcome is county-level presence of human cases; see Table 4. :contentReference[oaicite:3]{index=3}</t>
  </si>
  <si>
    <t>Multivariable model OR; outcome is county-level presence of human cases; see Table 4. :contentReference[oaicite:4]{index=4}</t>
  </si>
  <si>
    <t>10.1371/journal.pntd.0010133</t>
  </si>
  <si>
    <t>Minas Gerais</t>
  </si>
  <si>
    <t>2007-2020</t>
  </si>
  <si>
    <t>Rio de Janeiro</t>
  </si>
  <si>
    <t>Monthly SPEI; negative values indicate water deficit; all year</t>
  </si>
  <si>
    <t>Monthly SPEI; negative values indicate water deficit; summer months only</t>
  </si>
  <si>
    <t>10.1371/journal.pntd.0008974</t>
  </si>
  <si>
    <t>Admin-1 provinces or states</t>
  </si>
  <si>
    <t>mean day temperature (monthly average); standardized (1 SD)</t>
  </si>
  <si>
    <t>Multiple South American countries</t>
  </si>
  <si>
    <t>mean rainfall amplitude (Fourier amplitude of annual cycle); standardized (1 SD)</t>
  </si>
  <si>
    <t>Americas</t>
  </si>
  <si>
    <t>R593</t>
  </si>
  <si>
    <t>X844</t>
  </si>
  <si>
    <t>Monthly occurrence of human YF report</t>
  </si>
  <si>
    <t>Monthly seasonality covariates; day and night temperature; temperature range; EVI; rainfall; including 0-2 month lags; population-weighted and aggregated to municipality; multi-year monthly means</t>
  </si>
  <si>
    <t>Random Forest</t>
  </si>
  <si>
    <t>10.1038/s41467-021-23926-y</t>
  </si>
  <si>
    <t>Random forest classification predicting monthly occurrence of YF reports; correlations compare total monthly reports vs in-sample model predictions; climate covariates include rainfall and temperature; agricultural covariates include planting; harvesting; municipality-level data; correlation values drawn from Table 3 for the climate/vegetation seasonality model (OHC) for human reports</t>
  </si>
  <si>
    <t>R594</t>
  </si>
  <si>
    <t>X845</t>
  </si>
  <si>
    <t>Monthly seasonality covariates; rainfall; day and night temperature; temperature range; EVI; including 0-2 month lags; population-weighted and aggregated to municipality; multi-year monthly means</t>
  </si>
  <si>
    <t>Sao Paulo</t>
  </si>
  <si>
    <t>Espirito Santo</t>
  </si>
  <si>
    <t>R595</t>
  </si>
  <si>
    <t>R596</t>
  </si>
  <si>
    <t>R597</t>
  </si>
  <si>
    <t>R598</t>
  </si>
  <si>
    <t>R599</t>
  </si>
  <si>
    <t>R600</t>
  </si>
  <si>
    <t>R601</t>
  </si>
  <si>
    <t>R602</t>
  </si>
  <si>
    <t>R603</t>
  </si>
  <si>
    <t>R604</t>
  </si>
  <si>
    <t>R605</t>
  </si>
  <si>
    <t>R606</t>
  </si>
  <si>
    <t>R607</t>
  </si>
  <si>
    <t>R608</t>
  </si>
  <si>
    <t>R609</t>
  </si>
  <si>
    <t>R610</t>
  </si>
  <si>
    <t>X846</t>
  </si>
  <si>
    <t>X847</t>
  </si>
  <si>
    <t>X848</t>
  </si>
  <si>
    <t>X849</t>
  </si>
  <si>
    <t>X850</t>
  </si>
  <si>
    <t>X851</t>
  </si>
  <si>
    <t>X852</t>
  </si>
  <si>
    <t>X853</t>
  </si>
  <si>
    <t>X854</t>
  </si>
  <si>
    <t>X855</t>
  </si>
  <si>
    <t>X856</t>
  </si>
  <si>
    <t>X857</t>
  </si>
  <si>
    <t>X858</t>
  </si>
  <si>
    <t>X859</t>
  </si>
  <si>
    <t>X860</t>
  </si>
  <si>
    <t>X861</t>
  </si>
  <si>
    <t>Q-fever [2022]</t>
  </si>
  <si>
    <t>coxiellosis, Coxiella burnetii</t>
  </si>
  <si>
    <t>("Q fever" OR "Q-fever" OR "Q-fever" OR "Q–fever" OR coxiellosis OR "Coxiella burnetii") AND (climate) AND (Abundance OR Seroprevalence OR Cases OR Incidence)</t>
  </si>
  <si>
    <t>("Q fever" OR "Q-fever" OR "Q-fever" OR "Q–fever" OR coxiellosis OR "Coxiella burnetii") AND (climate) AND (Cases OR Incidence)</t>
  </si>
  <si>
    <t>("Q fever" OR "Q-fever" OR "Q-fever" OR "Q–fever" OR coxiellosis OR "Coxiella burnetii") AND (climate) AND (Seroprevalence)</t>
  </si>
  <si>
    <t>("Q fever" OR "Q-fever" OR "Q-fever" OR "Q–fever" OR coxiellosis OR "Coxiella burnetii") AND (climate) AND (Abundance)</t>
  </si>
  <si>
    <t>("Q Fever" OR "Q-fever" OR "Q–fever" OR coxiellosis OR "Coxiella burnetii") AND (climat*) AND (abundance OR seroprevalence OR cases OR incidence)</t>
  </si>
  <si>
    <t>("Q Fever" OR "Q-fever" OR "Q–fever" OR coxiellosis OR "Coxiella burnetii") AND (climat*) AND (abundance)</t>
  </si>
  <si>
    <t>("Q Fever" OR "Q-fever" OR "Q–fever" OR coxiellosis OR "Coxiella burnetii") AND (climat*) AND (seroprevalence)</t>
  </si>
  <si>
    <t>("Q Fever" OR "Q-fever" OR "Q–fever" OR coxiellosis OR "Coxiella burnetii") AND (climat*) AND (cases OR incidence)</t>
  </si>
  <si>
    <t>West Nile Virus [2022]</t>
  </si>
  <si>
    <t>West Nile fever, WNV</t>
  </si>
  <si>
    <t>("West Nile fever" OR "West Nile Virus" OR WNV) AND (climate) AND (Abundance)</t>
  </si>
  <si>
    <t>("West Nile virus" OR "West Nile fever" OR WNV) AND (climate) AND (Abundance OR Seroprevalence OR Cases OR Incidence)</t>
  </si>
  <si>
    <t>("West Nile virus" OR "West Nile fever" OR WNV) AND (climate) AND (Seroprevalence)</t>
  </si>
  <si>
    <t>("West Nile virus" OR "West Nile fever" OR WNV) AND (climate) AND (Cases OR Incidence)</t>
  </si>
  <si>
    <t>("West Nile virus" OR "West Nile fever" OR WNV) AND (climat*) AND (abundance OR seroprevalence OR cases OR incidence)</t>
  </si>
  <si>
    <t>("West Nile virus" OR "West Nile fever" OR WNV) AND (climat*) AND (abundance)</t>
  </si>
  <si>
    <t>("West Nile virus" OR "West Nile fever" OR WNV) AND (climat*) AND (seroprevalence)</t>
  </si>
  <si>
    <t>("West Nile virus" OR "West Nile fever" OR WNV) AND (climat*) AND (cases OR incidence)</t>
  </si>
  <si>
    <t>Geographic patterns and environmental factors associated with human yellow fever presence in the americas</t>
  </si>
  <si>
    <t>10.1371/journal.pntd.0005897</t>
  </si>
  <si>
    <t>Hamrick, P. N., Aldighieri, S., Machado, G., Leonel, D. G., Vilca, L. M., Uriona, S. and Schneider, M. C.</t>
  </si>
  <si>
    <r>
      <t xml:space="preserve">Hamrick, P. N. </t>
    </r>
    <r>
      <rPr>
        <i/>
        <sz val="12"/>
        <color theme="1"/>
        <rFont val="Calibri"/>
        <family val="2"/>
        <scheme val="minor"/>
      </rPr>
      <t>et al.</t>
    </r>
    <r>
      <rPr>
        <sz val="12"/>
        <color theme="1"/>
        <rFont val="Calibri"/>
        <family val="2"/>
        <scheme val="minor"/>
      </rPr>
      <t xml:space="preserve"> Geographic patterns and environmental factors associated with human yellow fever presence in the Americas. </t>
    </r>
    <r>
      <rPr>
        <i/>
        <sz val="12"/>
        <color theme="1"/>
        <rFont val="Calibri"/>
        <family val="2"/>
        <scheme val="minor"/>
      </rPr>
      <t>PLoS neglected tropical diseases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11</t>
    </r>
    <r>
      <rPr>
        <sz val="12"/>
        <color theme="1"/>
        <rFont val="Calibri"/>
        <family val="2"/>
        <scheme val="minor"/>
      </rPr>
      <t>, e0005897 (2017).</t>
    </r>
  </si>
  <si>
    <t>https://journals.plos.org/plosntds/article?id=10.1371/journal.pntd.0005897</t>
  </si>
  <si>
    <t>8/12/2025, 5:24:44 PM</t>
  </si>
  <si>
    <t>e0005897</t>
  </si>
  <si>
    <t>Reemergence of yellow fever virus in southeastern brazil, 2017 2018: what sparked the spread?</t>
  </si>
  <si>
    <t>Rosser, J. I., Nielsen-Saines, K., Saad, E. and Fuller, T.</t>
  </si>
  <si>
    <r>
      <t xml:space="preserve">Rosser, J. I., Nielsen-Saines, K., Saad, E. &amp; Fuller, T. Reemergence of yellow fever virus in southeastern Brazil, 2017–2018: What sparked the spread? </t>
    </r>
    <r>
      <rPr>
        <i/>
        <sz val="12"/>
        <color theme="1"/>
        <rFont val="Calibri"/>
        <family val="2"/>
        <scheme val="minor"/>
      </rPr>
      <t>PLOS Neglected Tropical Diseases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16</t>
    </r>
    <r>
      <rPr>
        <sz val="12"/>
        <color theme="1"/>
        <rFont val="Calibri"/>
        <family val="2"/>
        <scheme val="minor"/>
      </rPr>
      <t>, e0010133 (2022).</t>
    </r>
  </si>
  <si>
    <t>https://journals.plos.org/plosntds/article?id=10.1371/journal.pntd.0010133</t>
  </si>
  <si>
    <t>8/12/2025, 5:21:12 PM</t>
  </si>
  <si>
    <t>e0010133</t>
  </si>
  <si>
    <t>Seasonal and inter annual drivers of yellow fever transmission in south america</t>
  </si>
  <si>
    <t>Hamlet, A., Gaythorpe, K. A., Garske, T. and Ferguson, N. M.</t>
  </si>
  <si>
    <r>
      <t xml:space="preserve">Hamlet, A., Gaythorpe, K. A., Garske, T. &amp; Ferguson, N. M. Seasonal and inter-annual drivers of yellow fever transmission in South America. </t>
    </r>
    <r>
      <rPr>
        <i/>
        <sz val="12"/>
        <color theme="1"/>
        <rFont val="Calibri"/>
        <family val="2"/>
        <scheme val="minor"/>
      </rPr>
      <t>PLoS neglected tropical diseases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15</t>
    </r>
    <r>
      <rPr>
        <sz val="12"/>
        <color theme="1"/>
        <rFont val="Calibri"/>
        <family val="2"/>
        <scheme val="minor"/>
      </rPr>
      <t>, e0008974 (2021).</t>
    </r>
  </si>
  <si>
    <t>https://journals.plos.org/plosntds/article?id=10.1371/journal.pntd.0008974</t>
  </si>
  <si>
    <t>e0008974</t>
  </si>
  <si>
    <t>Seasonality of agricultural exposure as an important predictor of seasonal yellow fever spillover in brazil</t>
  </si>
  <si>
    <t>Hamlet, A., Ramos, D. G., Gaythorpe, K. A., Romano, A. P. M., Garske, T. and Ferguson, N. M.</t>
  </si>
  <si>
    <t>https://www.nature.com/articles/s41467-021-23926-y</t>
  </si>
  <si>
    <t>8/12/2025, 5:20:20 PM</t>
  </si>
  <si>
    <t>214n</t>
  </si>
  <si>
    <t>Host and Environmental Factors Modulate the Exposure of Free-Ranging and Farmed Red Deer (Cervus elaphus) to Coxiella burnetii</t>
  </si>
  <si>
    <t>10.1128/AEM.01433-15</t>
  </si>
  <si>
    <t>Applied and Environmental Microbiology</t>
  </si>
  <si>
    <t>González-Barrio, David; Velasco Ávila, Ana Luisa; Boadella, Mariana; Beltrán-Beck, Beatriz; Barasona, José Ángel; Santos, João P. V.; Queirós, João; García-Pérez, Ana L.; Barral, Marta; Ruiz-Fons, Francisco</t>
  </si>
  <si>
    <r>
      <t xml:space="preserve">González-Barrio, D. </t>
    </r>
    <r>
      <rPr>
        <i/>
        <sz val="12"/>
        <color theme="1"/>
        <rFont val="Calibri"/>
        <family val="2"/>
        <scheme val="minor"/>
      </rPr>
      <t>et al.</t>
    </r>
    <r>
      <rPr>
        <sz val="12"/>
        <color theme="1"/>
        <rFont val="Calibri"/>
        <family val="2"/>
        <scheme val="minor"/>
      </rPr>
      <t xml:space="preserve"> Host and Environmental Factors Modulate the Exposure of Free-Ranging and Farmed Red Deer (Cervus elaphus) to Coxiella burnetii. </t>
    </r>
    <r>
      <rPr>
        <i/>
        <sz val="12"/>
        <color theme="1"/>
        <rFont val="Calibri"/>
        <family val="2"/>
        <scheme val="minor"/>
      </rPr>
      <t>Applied and Environmental Microbiology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81</t>
    </r>
    <r>
      <rPr>
        <sz val="12"/>
        <color theme="1"/>
        <rFont val="Calibri"/>
        <family val="2"/>
        <scheme val="minor"/>
      </rPr>
      <t>, 6223–6231 (2015).</t>
    </r>
  </si>
  <si>
    <t>https://journals.asm.org/doi/full/10.1128/aem.01433-15</t>
  </si>
  <si>
    <t>6223-6231</t>
  </si>
  <si>
    <t>Q fever infection in dairy cattle herds: increased risk with high wind speed and low precipitation</t>
  </si>
  <si>
    <t>10.1017/S0950268814003926</t>
  </si>
  <si>
    <t>Epidemiology &amp; Infection</t>
  </si>
  <si>
    <t>Nusinovici, S.; Frössling, J.; Widgren, S.; Beaudeau, F.; Lindberg, A.</t>
  </si>
  <si>
    <r>
      <t xml:space="preserve">Nusinovici, S., Frössling, J., Widgren, S., Beaudeau, F. &amp; Lindberg, A. Q fever infection in dairy cattle herds: increased risk with high wind speed and low precipitation. </t>
    </r>
    <r>
      <rPr>
        <i/>
        <sz val="12"/>
        <color theme="1"/>
        <rFont val="Calibri"/>
        <family val="2"/>
        <scheme val="minor"/>
      </rPr>
      <t>Epidemiology &amp; Infection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143</t>
    </r>
    <r>
      <rPr>
        <sz val="12"/>
        <color theme="1"/>
        <rFont val="Calibri"/>
        <family val="2"/>
        <scheme val="minor"/>
      </rPr>
      <t>, 3316–3326 (2015).</t>
    </r>
  </si>
  <si>
    <t>https://www.cambridge.org/core/journals/epidemiology-and-infection/article/q-fever-infection-in-dairy-cattle-herds-increased-risk-with-high-wind-speed-and-low-precipitation/21C5296AA4AC1DED314AC6BBF7F5AFFC</t>
  </si>
  <si>
    <t>3316-3326</t>
  </si>
  <si>
    <t>A quantitative comparison of west nile virus incidence from 2013 to 2018 in emilia romagna, italy</t>
  </si>
  <si>
    <t>Characterising west nile virus epidemiology in israel using a transmission suitability index</t>
  </si>
  <si>
    <t>Drought and immunity determine the intensity of west nile virus epidemics and climate change impacts</t>
  </si>
  <si>
    <t>Dry weather induces outbreaks of human west nile virus infections</t>
  </si>
  <si>
    <t>Environmental and sociological factors associated with the incidence of west nile virus cases in the northern san joaquin valley of california, 2011 2015</t>
  </si>
  <si>
    <t>Environmental predictors of west nile fever risk in europe</t>
  </si>
  <si>
    <t>Identification of climatic factors affecting the epidemiology of human west nile virus infections in northern greece</t>
  </si>
  <si>
    <t>Identifying the environmental conditions favouring west nile virus outbreaks in europe</t>
  </si>
  <si>
    <t>Impact of climate and environmental factors on west nile virus circulation in iran</t>
  </si>
  <si>
    <t>Infectious disease in a warming world: how weather influenced west nile virus in the united states (2001 2005)</t>
  </si>
  <si>
    <t>Influence of warming tendency on culex pipiens population abundance and on the probability of west nile fever outbreaks (israeli case study: 2001 2005)</t>
  </si>
  <si>
    <t>Inter annual associations between precipitation and human incidence of west nile virus in the united states</t>
  </si>
  <si>
    <t>Is agricultural activity linked to the incidence of human west nile virus?</t>
  </si>
  <si>
    <t>Landscape, demographic and climatic associations with human west nile virus occurrence regionally in 2012 in the united states of america</t>
  </si>
  <si>
    <t>Landscape, demographic, entomological, and climatic associations with human disease incidence of west nile virus in the state of iowa, usa</t>
  </si>
  <si>
    <t>Mapping the serological prevalence rate of west nile fever in equids, tunisia</t>
  </si>
  <si>
    <t>Meteorological conditions associated with increased incidence of west nile virus disease in the united states, 2004 2012</t>
  </si>
  <si>
    <t>Meteorological patterns and the evolution of west nile virus in an environmentally stressed mediterranean area</t>
  </si>
  <si>
    <t>Modelling the west nile virus force of infection in the european human population</t>
  </si>
  <si>
    <t>Permissive summer temperatures of the 2010 european west nile fever upsurge</t>
  </si>
  <si>
    <t>Regional variation of climatic influences on west nile virus outbreaks in the united states</t>
  </si>
  <si>
    <t>Seasonal temperatures and hydrological conditions improve the prediction of west nile virus infection rates in culex mosquitoes and human case counts in new york and connecticut</t>
  </si>
  <si>
    <t>Spatiotemporal analysis of west nile virus epidemic in south banat district, serbia, 2017 2019</t>
  </si>
  <si>
    <t>The rise of west nile virus in southern and southeastern europe: a spatial temporal analysis investigating the combined effects of climate, land use and economic changes</t>
  </si>
  <si>
    <t>The role of hydrogeography and climate in the landscape epidemiology of west nile virus in new york state from 2000 to 2010</t>
  </si>
  <si>
    <t>The west nile virus outbreak in israel (2000) from a new perspective: the regional impact of climate change</t>
  </si>
  <si>
    <t>Using climate to explain and predict west nile virus risk in nebraska</t>
  </si>
  <si>
    <t>West nile virus in ontario, canada: a twelve year analysis of human case prevalence, mosquito surveillance, and climate data</t>
  </si>
  <si>
    <t>West nile virus prevalence across landscapes is mediated by local effects of agriculture on vector and host communities</t>
  </si>
  <si>
    <t>Average spring temperature C</t>
  </si>
  <si>
    <t>GLMM binomial logit with random intercept for location</t>
  </si>
  <si>
    <t>No</t>
  </si>
  <si>
    <t>Spain;Portugal</t>
  </si>
  <si>
    <t>Iberian Peninsula;47 populations</t>
  </si>
  <si>
    <t>Overall model retains AvSpT with positive association to exposure risk; see Table 5 and Fig 2</t>
  </si>
  <si>
    <t>R611</t>
  </si>
  <si>
    <t>X862</t>
  </si>
  <si>
    <t>Iberian Peninsula;managed free ranging populations</t>
  </si>
  <si>
    <t>Managed deer subset retains AvSpT with positive association; see Table 5 and Fig 2</t>
  </si>
  <si>
    <t>R612</t>
  </si>
  <si>
    <t>X863</t>
  </si>
  <si>
    <t>Annual cumulative precipitation (mm); categories vs [022] mm</t>
  </si>
  <si>
    <t>National</t>
  </si>
  <si>
    <t>Adjusted OR for (22,26] mm vs [0,22] ref; precipitation protective signal non-significant; bulk tank milk ELISA; categories from Table 2</t>
  </si>
  <si>
    <t>R613</t>
  </si>
  <si>
    <t>X864</t>
  </si>
  <si>
    <t>Adjusted OR for (26,31] mm vs [0,22] ref; precipitation protective; bulk tank milk ELISA; categories from Table 2</t>
  </si>
  <si>
    <t>R614</t>
  </si>
  <si>
    <t>X865</t>
  </si>
  <si>
    <t>Adjusted OR for (31,37] mm vs [0,22] ref; precipitation protective; bulk tank milk ELISA; categories from Table 2</t>
  </si>
  <si>
    <t>R615</t>
  </si>
  <si>
    <t>X866</t>
  </si>
  <si>
    <t>Annual mean temperature</t>
  </si>
  <si>
    <t>10.1038/s41598-021-00167-z</t>
  </si>
  <si>
    <t>Norway_Finland_Russia</t>
  </si>
  <si>
    <t>S1 heatmap; 5-year running mean</t>
  </si>
  <si>
    <t>R616</t>
  </si>
  <si>
    <t>X867</t>
  </si>
  <si>
    <t>Annual maximum temperature</t>
  </si>
  <si>
    <t>S1 heatmap</t>
  </si>
  <si>
    <t>R617</t>
  </si>
  <si>
    <t>X868</t>
  </si>
  <si>
    <t>Annual minimum temperature</t>
  </si>
  <si>
    <t>R618</t>
  </si>
  <si>
    <t>X869</t>
  </si>
  <si>
    <t>Spring temperature</t>
  </si>
  <si>
    <t>Significant combined-row metric</t>
  </si>
  <si>
    <t>R619</t>
  </si>
  <si>
    <t>X870</t>
  </si>
  <si>
    <t>Autumn temperature</t>
  </si>
  <si>
    <t>R620</t>
  </si>
  <si>
    <t>X871</t>
  </si>
  <si>
    <t>Annual precipitation</t>
  </si>
  <si>
    <t>R621</t>
  </si>
  <si>
    <t>X872</t>
  </si>
  <si>
    <t>Annual maximum monthly precipitation</t>
  </si>
  <si>
    <t>R622</t>
  </si>
  <si>
    <t>X873</t>
  </si>
  <si>
    <t>Annual minimum monthly precipitation</t>
  </si>
  <si>
    <t>R623</t>
  </si>
  <si>
    <t>X874</t>
  </si>
  <si>
    <t>Summer precipitation</t>
  </si>
  <si>
    <t>R624</t>
  </si>
  <si>
    <t>X875</t>
  </si>
  <si>
    <t>Precipitation of wettest quarter</t>
  </si>
  <si>
    <t>R625</t>
  </si>
  <si>
    <t>X876</t>
  </si>
  <si>
    <t>Precipitation of warmest quarter</t>
  </si>
  <si>
    <t>R626</t>
  </si>
  <si>
    <t>X877</t>
  </si>
  <si>
    <t>Tularemia</t>
  </si>
  <si>
    <t>Francisella</t>
  </si>
  <si>
    <t>All regions</t>
  </si>
  <si>
    <t>R627</t>
  </si>
  <si>
    <t>X878</t>
  </si>
  <si>
    <t>R628</t>
  </si>
  <si>
    <t>X879</t>
  </si>
  <si>
    <t>R629</t>
  </si>
  <si>
    <t>X880</t>
  </si>
  <si>
    <t>R630</t>
  </si>
  <si>
    <t>X881</t>
  </si>
  <si>
    <t>R631</t>
  </si>
  <si>
    <t>X882</t>
  </si>
  <si>
    <t>R632</t>
  </si>
  <si>
    <t>X883</t>
  </si>
  <si>
    <t>Finland_Russia</t>
  </si>
  <si>
    <t>R633</t>
  </si>
  <si>
    <t>X884</t>
  </si>
  <si>
    <t>R634</t>
  </si>
  <si>
    <t>X885</t>
  </si>
  <si>
    <t>R635</t>
  </si>
  <si>
    <t>X886</t>
  </si>
  <si>
    <t>R636</t>
  </si>
  <si>
    <t>X887</t>
  </si>
  <si>
    <t>R637</t>
  </si>
  <si>
    <t>X888</t>
  </si>
  <si>
    <t>Temperature of wettest quarter</t>
  </si>
  <si>
    <t>R638</t>
  </si>
  <si>
    <t>X889</t>
  </si>
  <si>
    <t>R639</t>
  </si>
  <si>
    <t>X890</t>
  </si>
  <si>
    <t>R640</t>
  </si>
  <si>
    <t>X891</t>
  </si>
  <si>
    <t>R641</t>
  </si>
  <si>
    <t>X892</t>
  </si>
  <si>
    <t>R642</t>
  </si>
  <si>
    <t>X893</t>
  </si>
  <si>
    <t>Autumn precipitation</t>
  </si>
  <si>
    <t>R643</t>
  </si>
  <si>
    <t>X894</t>
  </si>
  <si>
    <t>R644</t>
  </si>
  <si>
    <t>X895</t>
  </si>
  <si>
    <t>R645</t>
  </si>
  <si>
    <t>X896</t>
  </si>
  <si>
    <t>R646</t>
  </si>
  <si>
    <t>X897</t>
  </si>
  <si>
    <t>R647</t>
  </si>
  <si>
    <t>X898</t>
  </si>
  <si>
    <t>R648</t>
  </si>
  <si>
    <t>X899</t>
  </si>
  <si>
    <t>R649</t>
  </si>
  <si>
    <t>X900</t>
  </si>
  <si>
    <t>R650</t>
  </si>
  <si>
    <t>X901</t>
  </si>
  <si>
    <t>R651</t>
  </si>
  <si>
    <t>X902</t>
  </si>
  <si>
    <t>R652</t>
  </si>
  <si>
    <t>X903</t>
  </si>
  <si>
    <t>R653</t>
  </si>
  <si>
    <t>X904</t>
  </si>
  <si>
    <t>R654</t>
  </si>
  <si>
    <t>X905</t>
  </si>
  <si>
    <t>R655</t>
  </si>
  <si>
    <t>X906</t>
  </si>
  <si>
    <t>Summer temperature</t>
  </si>
  <si>
    <t>R656</t>
  </si>
  <si>
    <t>X907</t>
  </si>
  <si>
    <t>Temperature of warmest quarter</t>
  </si>
  <si>
    <t>R657</t>
  </si>
  <si>
    <t>X908</t>
  </si>
  <si>
    <t>R658</t>
  </si>
  <si>
    <t>X909</t>
  </si>
  <si>
    <t>R659</t>
  </si>
  <si>
    <t>X910</t>
  </si>
  <si>
    <t>R660</t>
  </si>
  <si>
    <t>X911</t>
  </si>
  <si>
    <t>Spring precipitation</t>
  </si>
  <si>
    <t>R661</t>
  </si>
  <si>
    <t>X912</t>
  </si>
  <si>
    <t>R662</t>
  </si>
  <si>
    <t>X913</t>
  </si>
  <si>
    <t>R663</t>
  </si>
  <si>
    <t>X914</t>
  </si>
  <si>
    <t>R664</t>
  </si>
  <si>
    <t>X915</t>
  </si>
  <si>
    <t>R665</t>
  </si>
  <si>
    <t>X916</t>
  </si>
  <si>
    <t>Temperature of driest quarter</t>
  </si>
  <si>
    <t>R666</t>
  </si>
  <si>
    <t>X917</t>
  </si>
  <si>
    <t>R667</t>
  </si>
  <si>
    <t>X918</t>
  </si>
  <si>
    <t>R668</t>
  </si>
  <si>
    <t>X919</t>
  </si>
  <si>
    <t>R669</t>
  </si>
  <si>
    <t>X920</t>
  </si>
  <si>
    <t>R670</t>
  </si>
  <si>
    <t>X921</t>
  </si>
  <si>
    <t>R671</t>
  </si>
  <si>
    <t>X922</t>
  </si>
  <si>
    <t>R672</t>
  </si>
  <si>
    <t>X923</t>
  </si>
  <si>
    <t>R673</t>
  </si>
  <si>
    <t>X924</t>
  </si>
  <si>
    <t>Sweden_Finland</t>
  </si>
  <si>
    <t>R674</t>
  </si>
  <si>
    <t>X925</t>
  </si>
  <si>
    <t>R675</t>
  </si>
  <si>
    <t>X926</t>
  </si>
  <si>
    <t>R676</t>
  </si>
  <si>
    <t>X927</t>
  </si>
  <si>
    <t>R677</t>
  </si>
  <si>
    <t>X928</t>
  </si>
  <si>
    <t>R678</t>
  </si>
  <si>
    <t>X929</t>
  </si>
  <si>
    <t>R679</t>
  </si>
  <si>
    <t>X930</t>
  </si>
  <si>
    <t>R680</t>
  </si>
  <si>
    <t>X931</t>
  </si>
  <si>
    <t>R681</t>
  </si>
  <si>
    <t>X932</t>
  </si>
  <si>
    <t>Avian prevalence in June</t>
  </si>
  <si>
    <t>April-May mean</t>
  </si>
  <si>
    <t>10.1371/journal.pntd.0007953</t>
  </si>
  <si>
    <t>Emilia-Romagna region</t>
  </si>
  <si>
    <t>2013-2018</t>
  </si>
  <si>
    <t>Positive correlation between April-May mean temperature and June avian prevalence; N=5 clusters x 6 years=30; vector correlation excluded (vector endpoint)</t>
  </si>
  <si>
    <t>R682</t>
  </si>
  <si>
    <t>X933</t>
  </si>
  <si>
    <t>Monthly WNV cases (national total)</t>
  </si>
  <si>
    <t>Mean temperature (monthly mean across 81 stations; country-level)</t>
  </si>
  <si>
    <t>10.2807/1560-7917.ES.2020.25.46.1900629</t>
  </si>
  <si>
    <t>Israel</t>
  </si>
  <si>
    <t>Country-level monthly correlation; meteorological variables averaged across 81 stations; N is months in 2016; coords are national centroid; correlation uses monthly case counts</t>
  </si>
  <si>
    <t>Eurosurveillance</t>
  </si>
  <si>
    <t>R683</t>
  </si>
  <si>
    <t>X934</t>
  </si>
  <si>
    <t>Country-level monthly correlation; meteorological variables averaged across 81 stations; N is months in 2017; coords are national centroid; correlation uses monthly case counts</t>
  </si>
  <si>
    <t>R684</t>
  </si>
  <si>
    <t>X935</t>
  </si>
  <si>
    <t>Country-level monthly correlation; meteorological variables averaged across 81 stations; N=11 months in 2018 (December missing); coords are national centroid; correlation uses monthly case counts</t>
  </si>
  <si>
    <t>R685</t>
  </si>
  <si>
    <t>X936</t>
  </si>
  <si>
    <t>Relative humidity (monthly mean across 81 stations; country-level)</t>
  </si>
  <si>
    <t>Country-level monthly correlation; humidity showed very low correlation; N is months in 2016; coords are national centroid; correlation uses monthly case counts</t>
  </si>
  <si>
    <t>R686</t>
  </si>
  <si>
    <t>X937</t>
  </si>
  <si>
    <t>Country-level monthly correlation; humidity showed very low correlation; N is months in 2017; coords are national centroid; correlation uses monthly case counts</t>
  </si>
  <si>
    <t>R687</t>
  </si>
  <si>
    <t>X938</t>
  </si>
  <si>
    <t>Country-level monthly correlation; humidity showed very low correlation; N=11 months in 2018 (December missing); coords are national centroid; correlation uses monthly case counts</t>
  </si>
  <si>
    <t>WNND cases (annual state total)</t>
  </si>
  <si>
    <t>Negative binomial GLMM (glmmPQL)</t>
  </si>
  <si>
    <t>10.1098/rspb.2016.2078</t>
  </si>
  <si>
    <t>United States</t>
  </si>
  <si>
    <t>Continental USA (state-level)</t>
  </si>
  <si>
    <t>Proceedings of the Royal Society B</t>
  </si>
  <si>
    <t>Results (Table S1)</t>
  </si>
  <si>
    <t>Adjusted national model; prior winter exposure; coefficients on log scale; coordinates are continental USA centroid</t>
  </si>
  <si>
    <t>R688</t>
  </si>
  <si>
    <t>R689</t>
  </si>
  <si>
    <t>R690</t>
  </si>
  <si>
    <t>R691</t>
  </si>
  <si>
    <t>X939</t>
  </si>
  <si>
    <t>X940</t>
  </si>
  <si>
    <t>X941</t>
  </si>
  <si>
    <t>X942</t>
  </si>
  <si>
    <t>Relative risk (RR)</t>
  </si>
  <si>
    <t>Annual precipitation (cm) previous year 2001; county-level; Bayesian CAR model with UH and CH</t>
  </si>
  <si>
    <t>Bayesian hierarchical Poisson CAR model (c+Precip+UH+CH)</t>
  </si>
  <si>
    <t>10.1186/1471-2334-10-38</t>
  </si>
  <si>
    <t>Mississippi</t>
  </si>
  <si>
    <t>RR modeled using expected counts via SMR; precipitation from stations with kriging for 9 counties; N equals number of counties; coordinates are Mississippi centroid approximated; inverse relationship stated in Results; effect per 1 cm.</t>
  </si>
  <si>
    <t>Annual precipitation (cm) previous year; effect per 10 cm increase</t>
  </si>
  <si>
    <t>Derived from Bayesian CAR model predictions</t>
  </si>
  <si>
    <t>Authors report that a 10 cm increase in annual precipitation led to ~10% decrease in predicted RR; same dataset/model as R001; centroid and N as above.</t>
  </si>
  <si>
    <t>R692</t>
  </si>
  <si>
    <t>R693</t>
  </si>
  <si>
    <t>X943</t>
  </si>
  <si>
    <t>X944</t>
  </si>
  <si>
    <t>5-year mean precipitation (cm)</t>
  </si>
  <si>
    <t>Results; Table 5</t>
  </si>
  <si>
    <t>10.1089/vbz.2019.2437</t>
  </si>
  <si>
    <t>San Joaquin County; Stanislaus County; Merced County (Northern San Joaquin Valley)</t>
  </si>
  <si>
    <t>N = 281 census tracts; precipitation in cm; Specific_scale = 1 (per 1 cm); effect adjusted for socioeconomic covariates in combined model; centroid coords estimated (see Notes).</t>
  </si>
  <si>
    <t>Presence of human WNF cases (district)</t>
  </si>
  <si>
    <t>Logistic regression (multivariate)</t>
  </si>
  <si>
    <t>&lt;1e-7</t>
  </si>
  <si>
    <t>10.1186/1476-072X-13-26</t>
  </si>
  <si>
    <t>Europe;Asia;Africa</t>
  </si>
  <si>
    <t>Greece;Hungary;Romania;Italy;Russia;Israel;Turkey;Tunisia;Algeria;Morocco;Spain;Portugal;France;Serbia;Croatia;Bulgaria;Bosnia and Herzegovina</t>
  </si>
  <si>
    <t>District-level (NUTS3/GAUL)</t>
  </si>
  <si>
    <t>Multicountry district-level model; N equals districts modeled; coefficients adjusted for other covariates; z-score unit implies per 1 SD anomaly; coordinates not provided (multi-country).</t>
  </si>
  <si>
    <t>&lt;1e-15</t>
  </si>
  <si>
    <t>MNDWI measured early June (pre-season); multicountry district-level model; N equals districts modeled; coefficients adjusted for other covariates; z-score unit implies per 1 SD anomaly; coordinates not provided (multi-country).</t>
  </si>
  <si>
    <t>R694</t>
  </si>
  <si>
    <t>R695</t>
  </si>
  <si>
    <t>R696</t>
  </si>
  <si>
    <t>R697</t>
  </si>
  <si>
    <t>X945</t>
  </si>
  <si>
    <t>X946</t>
  </si>
  <si>
    <t>X947</t>
  </si>
  <si>
    <t>X948</t>
  </si>
  <si>
    <t>Presence of WNF/WNND human case (binary)</t>
  </si>
  <si>
    <t>Weekly anomaly (z-score) of mean air temperature at 2 m; per 1 SD</t>
  </si>
  <si>
    <t>Multiple logistic regression (odds of human case presence)</t>
  </si>
  <si>
    <t>10.1371/journal.pone.0161510</t>
  </si>
  <si>
    <t>Greece</t>
  </si>
  <si>
    <t>Northern Greece (NUTS3)</t>
  </si>
  <si>
    <t>Lag 1 week</t>
  </si>
  <si>
    <t>Lag 2 weeks</t>
  </si>
  <si>
    <t>Lag 3 weeks</t>
  </si>
  <si>
    <t>Weekly anomaly (z-score) of mean relative humidity at 2 m; per 1 SD</t>
  </si>
  <si>
    <t>Lower RH associated with higher odds (inverse relation)</t>
  </si>
  <si>
    <t>R698</t>
  </si>
  <si>
    <t>R699</t>
  </si>
  <si>
    <t>R700</t>
  </si>
  <si>
    <t>R701</t>
  </si>
  <si>
    <t>R702</t>
  </si>
  <si>
    <t>R703</t>
  </si>
  <si>
    <t>R704</t>
  </si>
  <si>
    <t>R705</t>
  </si>
  <si>
    <t>X949</t>
  </si>
  <si>
    <t>X950</t>
  </si>
  <si>
    <t>X951</t>
  </si>
  <si>
    <t>X952</t>
  </si>
  <si>
    <t>X953</t>
  </si>
  <si>
    <t>X954</t>
  </si>
  <si>
    <t>X955</t>
  </si>
  <si>
    <t>X956</t>
  </si>
  <si>
    <t>Cases per 100000</t>
  </si>
  <si>
    <t>Linear mixed-effects models;multi-model inference;model-averaged coefficients;AICc</t>
  </si>
  <si>
    <t>Unconditional variance</t>
  </si>
  <si>
    <t>10.1371/journal.pone.0121158</t>
  </si>
  <si>
    <t>Europe;Western Asia;North Africa</t>
  </si>
  <si>
    <t>Multiple (16 countries)</t>
  </si>
  <si>
    <t>146 NUTS3/GAUL1 areas</t>
  </si>
  <si>
    <t>R706</t>
  </si>
  <si>
    <t>X957</t>
  </si>
  <si>
    <t>R707</t>
  </si>
  <si>
    <t>X958</t>
  </si>
  <si>
    <t>Seropositivity; equine PRNT</t>
  </si>
  <si>
    <t>Multivariate logistic regression</t>
  </si>
  <si>
    <t>Table 1</t>
  </si>
  <si>
    <t>260 stables; 27 provinces</t>
  </si>
  <si>
    <t>J Arthropod-Borne Dis</t>
  </si>
  <si>
    <t>R708</t>
  </si>
  <si>
    <t>X959</t>
  </si>
  <si>
    <t>Results (Table 1)</t>
  </si>
  <si>
    <t>10.1007/s10393-007-0150-0</t>
  </si>
  <si>
    <t>Spearman r between mean daily temperature and WNF cases; N not reported; centroid coords estimated; bivariate unadjusted correlation.</t>
  </si>
  <si>
    <t>Spearman r between mean daily temperature and WNF cases (Lag1 = 2 weeks); N not reported; centroid coords estimated.</t>
  </si>
  <si>
    <t>Spearman r between mean daily temperature and WNF cases (Lag2 = 4 weeks); N not reported; centroid coords estimated.</t>
  </si>
  <si>
    <t>Spearman r between mean daily temperature and WNF cases (Lag3 = 6 weeks); N not reported; centroid coords estimated.</t>
  </si>
  <si>
    <t>Spearman r between mean daily temperature and WNF cases (Lag4 = 8 weeks); N not reported; centroid coords estimated.</t>
  </si>
  <si>
    <t>Hadera district</t>
  </si>
  <si>
    <t>Tel Aviv metropolis</t>
  </si>
  <si>
    <t>10.1089/vbz.2006.0590</t>
  </si>
  <si>
    <t>Cases per 100k</t>
  </si>
  <si>
    <t>Annual SPI previous year (12-month SPI 2001)</t>
  </si>
  <si>
    <t>Results; Table 1</t>
  </si>
  <si>
    <t>Overall</t>
  </si>
  <si>
    <t>Annual SPI concurrent year (12-month SPI 2002)</t>
  </si>
  <si>
    <t>Concurrent year SPI; N.value = 619; log-transformed IR</t>
  </si>
  <si>
    <t>Annual SPI previous year (2002 SPI)</t>
  </si>
  <si>
    <t>Annual SPI concurrent year (2003 SPI)</t>
  </si>
  <si>
    <t>Concurrent year SPI; Mantel p reported as 1.0 indicating non-significance after spatial correction in some comparisons; see Notes</t>
  </si>
  <si>
    <t>Annual SPI previous year (2003 SPI)</t>
  </si>
  <si>
    <t>Annual SPI concurrent year (2004 SPI)</t>
  </si>
  <si>
    <t>Concurrent year SPI not associated with WNV incidence in 2004; reported p = 0.999</t>
  </si>
  <si>
    <t>R709</t>
  </si>
  <si>
    <t>R710</t>
  </si>
  <si>
    <t>R711</t>
  </si>
  <si>
    <t>R712</t>
  </si>
  <si>
    <t>R713</t>
  </si>
  <si>
    <t>R714</t>
  </si>
  <si>
    <t>R715</t>
  </si>
  <si>
    <t>R716</t>
  </si>
  <si>
    <t>R717</t>
  </si>
  <si>
    <t>R718</t>
  </si>
  <si>
    <t>R719</t>
  </si>
  <si>
    <t>R720</t>
  </si>
  <si>
    <t>R721</t>
  </si>
  <si>
    <t>R722</t>
  </si>
  <si>
    <t>R723</t>
  </si>
  <si>
    <t>R724</t>
  </si>
  <si>
    <t>R725</t>
  </si>
  <si>
    <t>R726</t>
  </si>
  <si>
    <t>R727</t>
  </si>
  <si>
    <t>R728</t>
  </si>
  <si>
    <t>R729</t>
  </si>
  <si>
    <t>X960</t>
  </si>
  <si>
    <t>X961</t>
  </si>
  <si>
    <t>X962</t>
  </si>
  <si>
    <t>X963</t>
  </si>
  <si>
    <t>X964</t>
  </si>
  <si>
    <t>X965</t>
  </si>
  <si>
    <t>X966</t>
  </si>
  <si>
    <t>X967</t>
  </si>
  <si>
    <t>X968</t>
  </si>
  <si>
    <t>X969</t>
  </si>
  <si>
    <t>X970</t>
  </si>
  <si>
    <t>X971</t>
  </si>
  <si>
    <t>X972</t>
  </si>
  <si>
    <t>X973</t>
  </si>
  <si>
    <t>X974</t>
  </si>
  <si>
    <t>X975</t>
  </si>
  <si>
    <t>X976</t>
  </si>
  <si>
    <t>X977</t>
  </si>
  <si>
    <t>X978</t>
  </si>
  <si>
    <t>X979</t>
  </si>
  <si>
    <t>X980</t>
  </si>
  <si>
    <t>Presence of cases</t>
  </si>
  <si>
    <t>10.1016/j.amepre.2005.10.008</t>
  </si>
  <si>
    <t>Colorado;Nebraska;Louisiana;Pennsylvania</t>
  </si>
  <si>
    <t>American Journal of Preventive Medicine</t>
  </si>
  <si>
    <t>Average annual precipitation (inches)</t>
  </si>
  <si>
    <t>Precipitation was not significant in models per Results and Discussion; no OR reported in paper</t>
  </si>
  <si>
    <t>R730</t>
  </si>
  <si>
    <t>X981</t>
  </si>
  <si>
    <t>R731</t>
  </si>
  <si>
    <t>X982</t>
  </si>
  <si>
    <t>Binary county WNV rate high vs low (regional)</t>
  </si>
  <si>
    <t>10.4081/gh.2014.13</t>
  </si>
  <si>
    <t>United States of America</t>
  </si>
  <si>
    <t>Eastern Great Plains region</t>
  </si>
  <si>
    <t>Great Plains region</t>
  </si>
  <si>
    <t>North Central region</t>
  </si>
  <si>
    <t>Northeast region</t>
  </si>
  <si>
    <t>Northwest region</t>
  </si>
  <si>
    <t>Southeast region</t>
  </si>
  <si>
    <t>Southwest region</t>
  </si>
  <si>
    <t>Results; Table 4</t>
  </si>
  <si>
    <t>County-level binary outcome; anomalies from PRISM; coords approximate regional centroid; antecedent winter window</t>
  </si>
  <si>
    <t>Rocky Mountains region</t>
  </si>
  <si>
    <t>R732</t>
  </si>
  <si>
    <t>R733</t>
  </si>
  <si>
    <t>R734</t>
  </si>
  <si>
    <t>R735</t>
  </si>
  <si>
    <t>R736</t>
  </si>
  <si>
    <t>R737</t>
  </si>
  <si>
    <t>R738</t>
  </si>
  <si>
    <t>R739</t>
  </si>
  <si>
    <t>R740</t>
  </si>
  <si>
    <t>R741</t>
  </si>
  <si>
    <t>R742</t>
  </si>
  <si>
    <t>R743</t>
  </si>
  <si>
    <t>R744</t>
  </si>
  <si>
    <t>R745</t>
  </si>
  <si>
    <t>R746</t>
  </si>
  <si>
    <t>R747</t>
  </si>
  <si>
    <t>X983</t>
  </si>
  <si>
    <t>X984</t>
  </si>
  <si>
    <t>X985</t>
  </si>
  <si>
    <t>X986</t>
  </si>
  <si>
    <t>X987</t>
  </si>
  <si>
    <t>X988</t>
  </si>
  <si>
    <t>X989</t>
  </si>
  <si>
    <t>X990</t>
  </si>
  <si>
    <t>X991</t>
  </si>
  <si>
    <t>X992</t>
  </si>
  <si>
    <t>X993</t>
  </si>
  <si>
    <t>X994</t>
  </si>
  <si>
    <t>X995</t>
  </si>
  <si>
    <t>X996</t>
  </si>
  <si>
    <t>X997</t>
  </si>
  <si>
    <t>X998</t>
  </si>
  <si>
    <t>Human WNV disease incidence presence or absence by census block group</t>
  </si>
  <si>
    <t>Annual total precipitation (mm) year of occurrence 2002; PRISM 4-km</t>
  </si>
  <si>
    <t>Welch t-test</t>
  </si>
  <si>
    <t>10.1186/1476-072X-7-19</t>
  </si>
  <si>
    <t>Iowa (statewide)</t>
  </si>
  <si>
    <t>Annual means PRISM; Welch t-test equal variances not assumed; direction based on difference in means; N not available; centroid estimated; lag 0</t>
  </si>
  <si>
    <t>Annual means PRISM; Welch t-test; N not available; centroid estimated; lag 0</t>
  </si>
  <si>
    <t>Annual means PRISM; Welch t-test; lag 0</t>
  </si>
  <si>
    <t>Annual total precipitation (mm) year of occurrence 2003; PRISM 4-km</t>
  </si>
  <si>
    <t>With WNV mean lower than without; lag 0</t>
  </si>
  <si>
    <t>lag 0</t>
  </si>
  <si>
    <t>Annual total precipitation (mm) year of occurrence 2004; PRISM 4-km</t>
  </si>
  <si>
    <t>Annual total precipitation (mm) year of occurrence 2005; PRISM 4-km</t>
  </si>
  <si>
    <t>Annual total precipitation (mm) year of occurrence 2006; PRISM 4-km</t>
  </si>
  <si>
    <t>Annual total precipitation (mm) preceding year relative to 2002; PRISM 4-km</t>
  </si>
  <si>
    <t>Annual means PRISM; preceding year; Welch t-test; N not available; centroid estimated</t>
  </si>
  <si>
    <t>preceding year; Welch t-test</t>
  </si>
  <si>
    <t>preceding year</t>
  </si>
  <si>
    <t>Annual total precipitation (mm) preceding year relative to 2003; PRISM 4-km</t>
  </si>
  <si>
    <t>With WNV mean lower than without; preceding year</t>
  </si>
  <si>
    <t>Annual total precipitation (mm) preceding year relative to 2004; PRISM 4-km</t>
  </si>
  <si>
    <t>Annual total precipitation (mm) preceding year relative to 2005; PRISM 4-km</t>
  </si>
  <si>
    <t>Annual total precipitation (mm) preceding year relative to 2006; PRISM 4-km</t>
  </si>
  <si>
    <t>R748</t>
  </si>
  <si>
    <t>R749</t>
  </si>
  <si>
    <t>R750</t>
  </si>
  <si>
    <t>R751</t>
  </si>
  <si>
    <t>R752</t>
  </si>
  <si>
    <t>R753</t>
  </si>
  <si>
    <t>R754</t>
  </si>
  <si>
    <t>R755</t>
  </si>
  <si>
    <t>R756</t>
  </si>
  <si>
    <t>R757</t>
  </si>
  <si>
    <t>R758</t>
  </si>
  <si>
    <t>R759</t>
  </si>
  <si>
    <t>R760</t>
  </si>
  <si>
    <t>R761</t>
  </si>
  <si>
    <t>R762</t>
  </si>
  <si>
    <t>R763</t>
  </si>
  <si>
    <t>R764</t>
  </si>
  <si>
    <t>R765</t>
  </si>
  <si>
    <t>R766</t>
  </si>
  <si>
    <t>R767</t>
  </si>
  <si>
    <t>R768</t>
  </si>
  <si>
    <t>R769</t>
  </si>
  <si>
    <t>R770</t>
  </si>
  <si>
    <t>R771</t>
  </si>
  <si>
    <t>R772</t>
  </si>
  <si>
    <t>R773</t>
  </si>
  <si>
    <t>R774</t>
  </si>
  <si>
    <t>R775</t>
  </si>
  <si>
    <t>R776</t>
  </si>
  <si>
    <t>R777</t>
  </si>
  <si>
    <t>R778</t>
  </si>
  <si>
    <t>R779</t>
  </si>
  <si>
    <t>R780</t>
  </si>
  <si>
    <t>R781</t>
  </si>
  <si>
    <t>R782</t>
  </si>
  <si>
    <t>R783</t>
  </si>
  <si>
    <t>R784</t>
  </si>
  <si>
    <t>R785</t>
  </si>
  <si>
    <t>R786</t>
  </si>
  <si>
    <t>R787</t>
  </si>
  <si>
    <t>X999</t>
  </si>
  <si>
    <t>X1000</t>
  </si>
  <si>
    <t>X1001</t>
  </si>
  <si>
    <t>X1002</t>
  </si>
  <si>
    <t>X1003</t>
  </si>
  <si>
    <t>X1004</t>
  </si>
  <si>
    <t>X1005</t>
  </si>
  <si>
    <t>X1006</t>
  </si>
  <si>
    <t>X1007</t>
  </si>
  <si>
    <t>X1008</t>
  </si>
  <si>
    <t>X1009</t>
  </si>
  <si>
    <t>X1010</t>
  </si>
  <si>
    <t>X1011</t>
  </si>
  <si>
    <t>X1012</t>
  </si>
  <si>
    <t>X1013</t>
  </si>
  <si>
    <t>X1014</t>
  </si>
  <si>
    <t>X1015</t>
  </si>
  <si>
    <t>X1016</t>
  </si>
  <si>
    <t>X1017</t>
  </si>
  <si>
    <t>X1018</t>
  </si>
  <si>
    <t>X1019</t>
  </si>
  <si>
    <t>X1020</t>
  </si>
  <si>
    <t>X1021</t>
  </si>
  <si>
    <t>X1022</t>
  </si>
  <si>
    <t>X1023</t>
  </si>
  <si>
    <t>X1024</t>
  </si>
  <si>
    <t>X1025</t>
  </si>
  <si>
    <t>X1026</t>
  </si>
  <si>
    <t>X1027</t>
  </si>
  <si>
    <t>X1028</t>
  </si>
  <si>
    <t>X1029</t>
  </si>
  <si>
    <t>X1030</t>
  </si>
  <si>
    <t>X1031</t>
  </si>
  <si>
    <t>X1032</t>
  </si>
  <si>
    <t>X1033</t>
  </si>
  <si>
    <t>X1034</t>
  </si>
  <si>
    <t>X1035</t>
  </si>
  <si>
    <t>X1036</t>
  </si>
  <si>
    <t>X1037</t>
  </si>
  <si>
    <t>X1038</t>
  </si>
  <si>
    <t>Equid seroprevalence (ELISA; MNT confirmed)</t>
  </si>
  <si>
    <t>Binomial logistic regression; multimodel inference (QAICc); model averaging</t>
  </si>
  <si>
    <t>Nonlinear</t>
  </si>
  <si>
    <t>10.1111/tbed.12077</t>
  </si>
  <si>
    <t>Tunisia</t>
  </si>
  <si>
    <t>National; 74 imadas</t>
  </si>
  <si>
    <t>Transboundary and Emerging Diseases</t>
  </si>
  <si>
    <t>Main effect shown; interaction with distance-to-Ramsar present in paper but excluded here as non-climate</t>
  </si>
  <si>
    <t>As above; coefficients are relative to baseline category 1</t>
  </si>
  <si>
    <t>R788</t>
  </si>
  <si>
    <t>X1039</t>
  </si>
  <si>
    <t>R789</t>
  </si>
  <si>
    <t>X1040</t>
  </si>
  <si>
    <t>Above-average neuroinvasive incidence (z-score &gt; 0.5)</t>
  </si>
  <si>
    <t>Annual average temperature anomaly z-score per 1 SD</t>
  </si>
  <si>
    <t>GEE logistic regression</t>
  </si>
  <si>
    <t>Contiguous United States</t>
  </si>
  <si>
    <t>Total annual precipitation anomaly z-score per 1 SD</t>
  </si>
  <si>
    <t>Eastern United States</t>
  </si>
  <si>
    <t>Region centroid approximated</t>
  </si>
  <si>
    <t>Western United States</t>
  </si>
  <si>
    <t>Northeast (NOAA region)</t>
  </si>
  <si>
    <t>Southeast (NOAA region)</t>
  </si>
  <si>
    <t>Ohio Valley (NOAA region)</t>
  </si>
  <si>
    <t>Upper Midwest (NOAA region)</t>
  </si>
  <si>
    <t>East South Central (NOAA region)</t>
  </si>
  <si>
    <t>West South Central (NOAA region)</t>
  </si>
  <si>
    <t>Northern Rockies and Plains (NOAA region)</t>
  </si>
  <si>
    <t>Southwest (NOAA region)</t>
  </si>
  <si>
    <t>West (NOAA region)</t>
  </si>
  <si>
    <t>Northwest (NOAA region)</t>
  </si>
  <si>
    <t>R790</t>
  </si>
  <si>
    <t>R791</t>
  </si>
  <si>
    <t>R792</t>
  </si>
  <si>
    <t>R793</t>
  </si>
  <si>
    <t>R794</t>
  </si>
  <si>
    <t>R795</t>
  </si>
  <si>
    <t>R796</t>
  </si>
  <si>
    <t>R797</t>
  </si>
  <si>
    <t>R798</t>
  </si>
  <si>
    <t>R799</t>
  </si>
  <si>
    <t>R800</t>
  </si>
  <si>
    <t>R801</t>
  </si>
  <si>
    <t>R802</t>
  </si>
  <si>
    <t>R803</t>
  </si>
  <si>
    <t>R804</t>
  </si>
  <si>
    <t>R805</t>
  </si>
  <si>
    <t>R806</t>
  </si>
  <si>
    <t>R807</t>
  </si>
  <si>
    <t>R808</t>
  </si>
  <si>
    <t>R809</t>
  </si>
  <si>
    <t>R810</t>
  </si>
  <si>
    <t>R811</t>
  </si>
  <si>
    <t>R812</t>
  </si>
  <si>
    <t>R813</t>
  </si>
  <si>
    <t>R814</t>
  </si>
  <si>
    <t>R815</t>
  </si>
  <si>
    <t>X1041</t>
  </si>
  <si>
    <t>X1042</t>
  </si>
  <si>
    <t>X1043</t>
  </si>
  <si>
    <t>X1044</t>
  </si>
  <si>
    <t>X1045</t>
  </si>
  <si>
    <t>X1046</t>
  </si>
  <si>
    <t>X1047</t>
  </si>
  <si>
    <t>X1048</t>
  </si>
  <si>
    <t>X1049</t>
  </si>
  <si>
    <t>X1050</t>
  </si>
  <si>
    <t>X1051</t>
  </si>
  <si>
    <t>X1052</t>
  </si>
  <si>
    <t>X1053</t>
  </si>
  <si>
    <t>X1054</t>
  </si>
  <si>
    <t>X1055</t>
  </si>
  <si>
    <t>X1056</t>
  </si>
  <si>
    <t>X1057</t>
  </si>
  <si>
    <t>X1058</t>
  </si>
  <si>
    <t>X1059</t>
  </si>
  <si>
    <t>X1060</t>
  </si>
  <si>
    <t>X1061</t>
  </si>
  <si>
    <t>X1062</t>
  </si>
  <si>
    <t>X1063</t>
  </si>
  <si>
    <t>X1064</t>
  </si>
  <si>
    <t>X1065</t>
  </si>
  <si>
    <t>X1066</t>
  </si>
  <si>
    <t>Cases per year</t>
  </si>
  <si>
    <t>SPI-1 (summer; 1-month standardized precipitation index)</t>
  </si>
  <si>
    <t>10.1007/s10661-021-09011-3</t>
  </si>
  <si>
    <t>West Attica</t>
  </si>
  <si>
    <t>Environmental Monitoring and Assessment</t>
  </si>
  <si>
    <t>Precipitation anomaly correlation with total cases; coefficient from Table 1; p-value not explicitly listed in prose for each pair.</t>
  </si>
  <si>
    <t>Tair anomaly vs total cases; coefficient from Table 1.</t>
  </si>
  <si>
    <t>R816</t>
  </si>
  <si>
    <t>R817</t>
  </si>
  <si>
    <t>R818</t>
  </si>
  <si>
    <t>X1067</t>
  </si>
  <si>
    <t>X1068</t>
  </si>
  <si>
    <t>X1069</t>
  </si>
  <si>
    <t>FOI magnitude (C)</t>
  </si>
  <si>
    <t>10.1016/j.onehlt.2022.100462</t>
  </si>
  <si>
    <t>Austria;Bulgaria;Croatia;Cyprus;Czech Republic;France;Germany;Greece;Hungary;Italy;Netherlands;Romania;Slovenia;Slovakia;Spain</t>
  </si>
  <si>
    <t>NUTS3 regions (multiple)</t>
  </si>
  <si>
    <t>FOI peak timing (M)</t>
  </si>
  <si>
    <t>R819</t>
  </si>
  <si>
    <t>R820</t>
  </si>
  <si>
    <t>X1070</t>
  </si>
  <si>
    <t>X1071</t>
  </si>
  <si>
    <t>Weekly WNF cases</t>
  </si>
  <si>
    <t>10.1371/journal.pone.0056398</t>
  </si>
  <si>
    <t>Romania</t>
  </si>
  <si>
    <t>Ben Gurion Airport</t>
  </si>
  <si>
    <t>Multinomial logistic regression</t>
  </si>
  <si>
    <t>Larissa</t>
  </si>
  <si>
    <t>Results (Table 2)</t>
  </si>
  <si>
    <t>R821</t>
  </si>
  <si>
    <t>X1072</t>
  </si>
  <si>
    <t>R822</t>
  </si>
  <si>
    <t>X1073</t>
  </si>
  <si>
    <t>R823</t>
  </si>
  <si>
    <t>X1074</t>
  </si>
  <si>
    <t>R825</t>
  </si>
  <si>
    <t>X1076</t>
  </si>
  <si>
    <t>R826</t>
  </si>
  <si>
    <t>X1077</t>
  </si>
  <si>
    <t>R827</t>
  </si>
  <si>
    <t>X1078</t>
  </si>
  <si>
    <t>R828</t>
  </si>
  <si>
    <t>X1079</t>
  </si>
  <si>
    <t>R829</t>
  </si>
  <si>
    <t>X1080</t>
  </si>
  <si>
    <t>R830</t>
  </si>
  <si>
    <t>X1081</t>
  </si>
  <si>
    <t>R831</t>
  </si>
  <si>
    <t>X1082</t>
  </si>
  <si>
    <t>Log relative rate of total WNV cases</t>
  </si>
  <si>
    <t>Partial least squares (PLS) regression</t>
  </si>
  <si>
    <t>10.4269/ajtmh.14-0239</t>
  </si>
  <si>
    <t>Northern Great Plains Minnesota;Nebraska;North Dakota;South Dakota</t>
  </si>
  <si>
    <t>Coefficients digitised from Figure 4; months are calendar months relative to annual total cases; standardized z-scores per month; centroid approximated; SE bounds from figure.</t>
  </si>
  <si>
    <t>Southcentral Arkansas;Louisiana;Mississippi;Oklahoma;Texas</t>
  </si>
  <si>
    <t>Upper Midwest Illinois;Indiana;Michigan;Ohio;Wisconsin</t>
  </si>
  <si>
    <t>R832</t>
  </si>
  <si>
    <t>X1083</t>
  </si>
  <si>
    <t>R833</t>
  </si>
  <si>
    <t>X1084</t>
  </si>
  <si>
    <t>R834</t>
  </si>
  <si>
    <t>X1085</t>
  </si>
  <si>
    <t>R835</t>
  </si>
  <si>
    <t>X1086</t>
  </si>
  <si>
    <t>R836</t>
  </si>
  <si>
    <t>X1087</t>
  </si>
  <si>
    <t>R837</t>
  </si>
  <si>
    <t>X1088</t>
  </si>
  <si>
    <t>R838</t>
  </si>
  <si>
    <t>X1089</t>
  </si>
  <si>
    <t>R839</t>
  </si>
  <si>
    <t>X1090</t>
  </si>
  <si>
    <t>R840</t>
  </si>
  <si>
    <t>X1091</t>
  </si>
  <si>
    <t>R841</t>
  </si>
  <si>
    <t>X1092</t>
  </si>
  <si>
    <t>R842</t>
  </si>
  <si>
    <t>X1093</t>
  </si>
  <si>
    <t>R843</t>
  </si>
  <si>
    <t>X1094</t>
  </si>
  <si>
    <t>R844</t>
  </si>
  <si>
    <t>X1095</t>
  </si>
  <si>
    <t>R845</t>
  </si>
  <si>
    <t>X1096</t>
  </si>
  <si>
    <t>R846</t>
  </si>
  <si>
    <t>X1097</t>
  </si>
  <si>
    <t>R847</t>
  </si>
  <si>
    <t>X1098</t>
  </si>
  <si>
    <t>R848</t>
  </si>
  <si>
    <t>X1099</t>
  </si>
  <si>
    <t>R849</t>
  </si>
  <si>
    <t>X1100</t>
  </si>
  <si>
    <t>R850</t>
  </si>
  <si>
    <t>X1101</t>
  </si>
  <si>
    <t>R851</t>
  </si>
  <si>
    <t>X1102</t>
  </si>
  <si>
    <t>R852</t>
  </si>
  <si>
    <t>X1103</t>
  </si>
  <si>
    <t>R853</t>
  </si>
  <si>
    <t>X1104</t>
  </si>
  <si>
    <t>R854</t>
  </si>
  <si>
    <t>X1105</t>
  </si>
  <si>
    <t>R855</t>
  </si>
  <si>
    <t>X1106</t>
  </si>
  <si>
    <t>Human cases</t>
  </si>
  <si>
    <t>Random Forest regression; leave-one-year-out CV</t>
  </si>
  <si>
    <t>10.1371/journal.pone.0217854</t>
  </si>
  <si>
    <t>New York;Connecticut (all counties)</t>
  </si>
  <si>
    <t>Direction from partial-dependence/contour results; no per-degree coefficient reported. N.value per Table 3 (All Counties). Coordinates are an approximate centroid for NY/CT region.</t>
  </si>
  <si>
    <t>New York;Connecticut (counties with mosquito surveillance)</t>
  </si>
  <si>
    <t>Direction from partial-dependence/contour results; no per-degree coefficient reported. N.value per Table 3 (Subset). Coordinates are an approximate centroid for NY/CT region.</t>
  </si>
  <si>
    <t>R856</t>
  </si>
  <si>
    <t>X1107</t>
  </si>
  <si>
    <t>R857</t>
  </si>
  <si>
    <t>X1108</t>
  </si>
  <si>
    <t>R858</t>
  </si>
  <si>
    <t>X1109</t>
  </si>
  <si>
    <t>Human cases (monthly count)</t>
  </si>
  <si>
    <t>10.3390/ani11102951</t>
  </si>
  <si>
    <t>Serbia</t>
  </si>
  <si>
    <t>South Banat District</t>
  </si>
  <si>
    <t>Animals</t>
  </si>
  <si>
    <t>Results; Table 3</t>
  </si>
  <si>
    <t>Astrakhan Province</t>
  </si>
  <si>
    <t>Spearman r over 12 years; provincial centroid; unadjusted correlations</t>
  </si>
  <si>
    <t>Volgograd Province</t>
  </si>
  <si>
    <t>Rostov Province</t>
  </si>
  <si>
    <t>Incidence per 1000</t>
  </si>
  <si>
    <t>164n</t>
  </si>
  <si>
    <t>R859</t>
  </si>
  <si>
    <t>X1110</t>
  </si>
  <si>
    <t>R860</t>
  </si>
  <si>
    <t>X1111</t>
  </si>
  <si>
    <t>R861</t>
  </si>
  <si>
    <t>X1112</t>
  </si>
  <si>
    <t>R862</t>
  </si>
  <si>
    <t>X1113</t>
  </si>
  <si>
    <t>R863</t>
  </si>
  <si>
    <t>X1114</t>
  </si>
  <si>
    <t>R864</t>
  </si>
  <si>
    <t>X1115</t>
  </si>
  <si>
    <t>R865</t>
  </si>
  <si>
    <t>X1116</t>
  </si>
  <si>
    <t>R866</t>
  </si>
  <si>
    <t>X1117</t>
  </si>
  <si>
    <t>R867</t>
  </si>
  <si>
    <t>X1118</t>
  </si>
  <si>
    <t>R868</t>
  </si>
  <si>
    <t>X1119</t>
  </si>
  <si>
    <t>R869</t>
  </si>
  <si>
    <t>X1120</t>
  </si>
  <si>
    <t>R870</t>
  </si>
  <si>
    <t>X1121</t>
  </si>
  <si>
    <t>R871</t>
  </si>
  <si>
    <t>X1122</t>
  </si>
  <si>
    <t>R872</t>
  </si>
  <si>
    <t>X1123</t>
  </si>
  <si>
    <t>R873</t>
  </si>
  <si>
    <t>X1124</t>
  </si>
  <si>
    <t>R874</t>
  </si>
  <si>
    <t>X1125</t>
  </si>
  <si>
    <t>R875</t>
  </si>
  <si>
    <t>X1126</t>
  </si>
  <si>
    <t>R876</t>
  </si>
  <si>
    <t>X1127</t>
  </si>
  <si>
    <t>R877</t>
  </si>
  <si>
    <t>X1128</t>
  </si>
  <si>
    <t>R878</t>
  </si>
  <si>
    <t>X1129</t>
  </si>
  <si>
    <t>R879</t>
  </si>
  <si>
    <t>X1130</t>
  </si>
  <si>
    <t>R880</t>
  </si>
  <si>
    <t>X1131</t>
  </si>
  <si>
    <t>R881</t>
  </si>
  <si>
    <t>X1132</t>
  </si>
  <si>
    <t>R882</t>
  </si>
  <si>
    <t>X1133</t>
  </si>
  <si>
    <t>R883</t>
  </si>
  <si>
    <t>X1134</t>
  </si>
  <si>
    <t>R884</t>
  </si>
  <si>
    <t>X1135</t>
  </si>
  <si>
    <t>R885</t>
  </si>
  <si>
    <t>X1136</t>
  </si>
  <si>
    <t>R886</t>
  </si>
  <si>
    <t>X1137</t>
  </si>
  <si>
    <t>R887</t>
  </si>
  <si>
    <t>X1138</t>
  </si>
  <si>
    <t>R888</t>
  </si>
  <si>
    <t>X1139</t>
  </si>
  <si>
    <t>R889</t>
  </si>
  <si>
    <t>X1140</t>
  </si>
  <si>
    <t>R890</t>
  </si>
  <si>
    <t>X1141</t>
  </si>
  <si>
    <t>R891</t>
  </si>
  <si>
    <t>X1142</t>
  </si>
  <si>
    <t>R892</t>
  </si>
  <si>
    <t>X1143</t>
  </si>
  <si>
    <t>R893</t>
  </si>
  <si>
    <t>X1144</t>
  </si>
  <si>
    <t>Incidence per 100,000</t>
  </si>
  <si>
    <t>Tweedie GAM with spatial MRF smoother; year fixed effects</t>
  </si>
  <si>
    <t>Results: higher summer temperatures positively associated with WNV incidence</t>
  </si>
  <si>
    <t>10.1016/j.onehlt.2021.100315</t>
  </si>
  <si>
    <t>Austria;Bulgaria;Croatia;Greece;Hungary;Italy;Romania</t>
  </si>
  <si>
    <t>NUTS 3 regions with autochthonous WNV transmission (166)</t>
  </si>
  <si>
    <t>Days of rain in summer (count)</t>
  </si>
  <si>
    <t>Results: more summer rain days associated with higher WNV incidence</t>
  </si>
  <si>
    <t>R894</t>
  </si>
  <si>
    <t>X1145</t>
  </si>
  <si>
    <t>R895</t>
  </si>
  <si>
    <t>X1146</t>
  </si>
  <si>
    <t>R896</t>
  </si>
  <si>
    <t>X1147</t>
  </si>
  <si>
    <t>R897</t>
  </si>
  <si>
    <t>X1148</t>
  </si>
  <si>
    <t>Annual human WNV cases per county</t>
  </si>
  <si>
    <t>Random-effects Poisson regression for panel data (xtpoisson)</t>
  </si>
  <si>
    <t>10.1371/journal.pone.0030620</t>
  </si>
  <si>
    <t>New York State (62 counties)</t>
  </si>
  <si>
    <t>Random-effects Poisson regression for panel data (xtpoisson), adjusted for precipitation and hydrogeographic area</t>
  </si>
  <si>
    <t>Random-effects Poisson regression for panel data (xtpoisson), adjusted for temperature and hydrogeographic area</t>
  </si>
  <si>
    <t>R898</t>
  </si>
  <si>
    <t>X1149</t>
  </si>
  <si>
    <t>R899</t>
  </si>
  <si>
    <t>X1150</t>
  </si>
  <si>
    <t>R900</t>
  </si>
  <si>
    <t>X1151</t>
  </si>
  <si>
    <t>10.1080/09603120500392400</t>
  </si>
  <si>
    <t>Ben-Gurion Airport</t>
  </si>
  <si>
    <t>International Journal of Environmental Health Research</t>
  </si>
  <si>
    <t>Significant r across lags for max temp reported (weaker than mean temp); exact peak-lag r not printed; N=168 days.</t>
  </si>
  <si>
    <t>Relative humidity (%), Ben-Gurion station</t>
  </si>
  <si>
    <t>Human WNV cases per 100,000 (annual, county-level)</t>
  </si>
  <si>
    <t>SPEI (monthly), distributed lags to ~24 months; scenario: set negative SPEI values (drought) to 0 before prediction</t>
  </si>
  <si>
    <t>Negative binomial GAM with thin-plate splines; distributed monthly lags; county &amp; year fixed effects; log(population) offset</t>
  </si>
  <si>
    <t>Abstract; Results</t>
  </si>
  <si>
    <t>10.1029/2020GH000244</t>
  </si>
  <si>
    <t>Nebraska; counties</t>
  </si>
  <si>
    <t>GeoHealth</t>
  </si>
  <si>
    <t>Standardized mean temperature deviations (monthly), distributed lags to ~18 months; scenario: set positive anomalies (warm) to 0 before prediction</t>
  </si>
  <si>
    <t>R901</t>
  </si>
  <si>
    <t>X1152</t>
  </si>
  <si>
    <t>R902</t>
  </si>
  <si>
    <t>X1153</t>
  </si>
  <si>
    <t>R903</t>
  </si>
  <si>
    <t>X1154</t>
  </si>
  <si>
    <t>R904</t>
  </si>
  <si>
    <t>X1155</t>
  </si>
  <si>
    <t>R905</t>
  </si>
  <si>
    <t>X1156</t>
  </si>
  <si>
    <t>R906</t>
  </si>
  <si>
    <t>X1157</t>
  </si>
  <si>
    <t>R907</t>
  </si>
  <si>
    <t>X1158</t>
  </si>
  <si>
    <t>Confirmed human cases</t>
  </si>
  <si>
    <t>Supplementary (Table S3)</t>
  </si>
  <si>
    <t>10.1371/journal.pone.0183568</t>
  </si>
  <si>
    <t>All HUs (Southern Ontario PHUs)</t>
  </si>
  <si>
    <t>Weekly precipitation (mm); ALL years; lag 0 weeks</t>
  </si>
  <si>
    <t>Weekly precipitation (mm); ALL years; lag 1 weeks</t>
  </si>
  <si>
    <t>Weekly precipitation (mm); ALL years; lag 2 weeks</t>
  </si>
  <si>
    <t>Weekly precipitation (mm); ALL years; lag 3 weeks</t>
  </si>
  <si>
    <t>Weekly precipitation (mm); ALL years; lag 4 weeks</t>
  </si>
  <si>
    <t>Weekly precipitation (mm); ALL years; lag 5 weeks</t>
  </si>
  <si>
    <t>Weekly precipitation (mm); ALL years; lag 6 weeks</t>
  </si>
  <si>
    <t>R908</t>
  </si>
  <si>
    <t>X1159</t>
  </si>
  <si>
    <t>R909</t>
  </si>
  <si>
    <t>X1160</t>
  </si>
  <si>
    <t>R910</t>
  </si>
  <si>
    <t>X1161</t>
  </si>
  <si>
    <t>R911</t>
  </si>
  <si>
    <t>X1162</t>
  </si>
  <si>
    <t>R912</t>
  </si>
  <si>
    <t>X1163</t>
  </si>
  <si>
    <t>R913</t>
  </si>
  <si>
    <t>X1164</t>
  </si>
  <si>
    <t>R914</t>
  </si>
  <si>
    <t>X1165</t>
  </si>
  <si>
    <t>R915</t>
  </si>
  <si>
    <t>X1166</t>
  </si>
  <si>
    <t>R916</t>
  </si>
  <si>
    <t>X1167</t>
  </si>
  <si>
    <t>R917</t>
  </si>
  <si>
    <t>X1168</t>
  </si>
  <si>
    <t>R918</t>
  </si>
  <si>
    <t>X1169</t>
  </si>
  <si>
    <t>R919</t>
  </si>
  <si>
    <t>X1170</t>
  </si>
  <si>
    <t>R920</t>
  </si>
  <si>
    <t>X1171</t>
  </si>
  <si>
    <t>R921</t>
  </si>
  <si>
    <t>X1172</t>
  </si>
  <si>
    <t>Human WNV infections (per capita)</t>
  </si>
  <si>
    <t>Non-parametric regression (stepwise)</t>
  </si>
  <si>
    <t>Results; Table S2</t>
  </si>
  <si>
    <t>10.1371/journal.pone.0055006</t>
  </si>
  <si>
    <t>Idaho;Oregon;Washington</t>
  </si>
  <si>
    <t>R922</t>
  </si>
  <si>
    <t>X1173</t>
  </si>
  <si>
    <t>R824</t>
  </si>
  <si>
    <t>X1075</t>
  </si>
  <si>
    <t>Unstandardised coefficient</t>
  </si>
  <si>
    <t>X367a</t>
  </si>
  <si>
    <t>X367b</t>
  </si>
  <si>
    <t>X368a</t>
  </si>
  <si>
    <t>X368b</t>
  </si>
  <si>
    <t>10.1186/s13104-020-05415-5</t>
  </si>
  <si>
    <t>Two-state Markov switching model (MSM); state 1 coefficient</t>
  </si>
  <si>
    <t>Total monthly rainfall (mm); lag 1 month</t>
  </si>
  <si>
    <t>118n</t>
  </si>
  <si>
    <t>R923</t>
  </si>
  <si>
    <t>X1174</t>
  </si>
  <si>
    <t>R924</t>
  </si>
  <si>
    <t>X1175</t>
  </si>
  <si>
    <t>R925</t>
  </si>
  <si>
    <t>X1176</t>
  </si>
  <si>
    <t>R926</t>
  </si>
  <si>
    <t>X1177</t>
  </si>
  <si>
    <t>Proceedings of the National Academy of Sciences, Biological Sciences</t>
  </si>
  <si>
    <t>Epidemiologia e Servicos de Saude</t>
  </si>
  <si>
    <t>Ciencia &amp; Saude Coletiva</t>
  </si>
  <si>
    <t>10.1289/ehp.0800487</t>
  </si>
  <si>
    <t>https://pmc.ncbi.nlm.nih.gov/articles/PMC4906738/</t>
  </si>
  <si>
    <t>https://scholarworks.uni.edu/geo_facpub/3/</t>
  </si>
  <si>
    <t>Proceedings. Biological sciences</t>
  </si>
  <si>
    <t>Vector borne and zoonotic diseases (Larchmont, N.Y.)</t>
  </si>
  <si>
    <t>Journal of Arthropod-borne Diseases</t>
  </si>
  <si>
    <t>Environmental monitoring and assessment</t>
  </si>
  <si>
    <t>One health (Amsterdam, Netherlands)</t>
  </si>
  <si>
    <t>PloS one</t>
  </si>
  <si>
    <t>Animals : an open access journal from MDPI</t>
  </si>
  <si>
    <t>Marini, Giovanni; Calzolari, Mattia; Angelini, Paola; Bellini, Romeo; Bellini, Silvia; Bolzoni, Luca; Torri, Deborah; Defilippo, Francesco; Dorigatti, Ilaria; Nikolay, Birgit; Pugliese, Andrea; Rosà, Roberto; Tamba, Marco</t>
  </si>
  <si>
    <t>Lourenço, José; Thompson, Robin N; Thézé, Julien; Obolski, Uri</t>
  </si>
  <si>
    <t>Paull, Sara H.; Horton, Daniel E.; Ashfaq, Moetasim; Rastogi, Deeksha; Kramer, Laura D.; Diffenbaugh, Noah S.; Kilpatrick, A. Marm</t>
  </si>
  <si>
    <t>Wang, Guiming; Minnis, Richard B.; Belant, Jerrold L.; Wax, Charles L.</t>
  </si>
  <si>
    <t>Hernandez, Eunis; Torres, Ryan; Joyce, Andrea L.</t>
  </si>
  <si>
    <t>Tran, Annelise; Sudre, Bertrand; Paz, Shlomit; Rossi, Massimiliano; Desbrosse, Annie; Chevalier, Véronique; Semenza, Jan C.</t>
  </si>
  <si>
    <t>Stilianakis, Nikolaos I.; Syrris, Vasileios; Petroliagkis, Thomas; Pärt, Peeter; Gewehr, Sandra; Kalaitzopoulou, Stella; Mourelatos, Spiros; Baka, Agoritsa; Pervanidou, Danai; Vontas, John; Hadjichristodoulou, Christos</t>
  </si>
  <si>
    <t>Marcantonio, Matteo; Rizzoli, Annapaola; Metz, Markus; Rosà, Roberto; Marini, Giovanni; Chadwick, Elizabeth; Neteler, Markus</t>
  </si>
  <si>
    <t>Ahmadnejad, Farzaneh; Otarod, Vahid; Fathnia, Amanollah; Ahmadabadi, Ali; Fallah, Mohammad H.; Zavareh, Alireza; Miandehi, Nargess; Durand, Benoit; Sabatier, Philippe</t>
  </si>
  <si>
    <t>Soverow, Jonathan E.; Wellenius, Gregory A.; Fisman, David N.; Mittleman, Murray A.</t>
  </si>
  <si>
    <t>Paz, Shlomit; Albersheim, Iris</t>
  </si>
  <si>
    <t>Landesman, William J.; Allan, Brian F.; Langerhans, R. Brian; Knight, Tiffany M.; Chase, Jonathan M.</t>
  </si>
  <si>
    <t>Miramontes, Roque; Lafferty, William E.; Lind, Bonnie K.; Oberle, Mark W.</t>
  </si>
  <si>
    <t>DeGroote, John P.; Sugumaran, Ramanathan; Ecker, Mark</t>
  </si>
  <si>
    <t>DeGroote, John P; Sugumaran, Ramanathan; Brend, Sarah M; Tucker, Brad J; Bartholomay, Lyric C</t>
  </si>
  <si>
    <t>Bargaoui, R.; Lecollinet, S.; Lancelot, R.</t>
  </si>
  <si>
    <t>Hahn, Micah B.; Monaghan, Andrew J.; Hayden, Mary H.; Eisen, Rebecca J.; Delorey, Mark J.; Lindsey, Nicole P.; Nasci, Roger S.; Fischer, Marc</t>
  </si>
  <si>
    <t>Mavrakis, Anastasios; Papavasileiou, Christina; Alexakis, Dimitrios; Papakitsos, Evangelos C.; Salvati, Luca</t>
  </si>
  <si>
    <t>Marini, Giovanni; Pugliese, Andrea; Wint, William; Alexander, Neil S.; Rizzoli, Annapaola; Rosà, Roberto</t>
  </si>
  <si>
    <t>Paz, Shlomit; Malkinson, Dan; Green, Manfred S.; Tsioni, Gil; Papa, Anna; Danis, Kostas; Sirbu, Anca; Ceianu, Cornelia; Katalin, Krisztalovics; Ferenczi, Emőke; Zeller, Herve; Semenza, Jan C.</t>
  </si>
  <si>
    <t>Wimberly, Michael C.; Lamsal, Aashis; Giacomo, Paolla; Chuang, Ting-Wu</t>
  </si>
  <si>
    <t>Keyel, Alexander C.; Elison Timm, Oliver; Backenson, P. Bryon; Prussing, Catharine; Quinones, Sarah; McDonough, Kathleen A.; Vuille, Mathias; Conn, Jan E.; Armstrong, Philip M.; Andreadis, Theodore G.; Kramer, Laura D.</t>
  </si>
  <si>
    <t>Radojicic, Sonja; Zivulj, Aleksandar; Petrovic, Tamas; Nisavic, Jakov; Milicevic, Vesna; Sipetic-Grujicic, Sandra; Misic, Dusan; Korzeniowska, Malgorzata; Stanojevic, Slavoljub</t>
  </si>
  <si>
    <t>Watts, Matthew J.; Sarto i Monteys, Victor; Mortyn, P. Graham; Kotsila, Panagiota</t>
  </si>
  <si>
    <t>Walsh, Michael G.</t>
  </si>
  <si>
    <t>Paz, Shlomit</t>
  </si>
  <si>
    <t>Smith, Kelly Helm; Tyre, Andrew J.; Hamik, Jeff; Hayes, Michael J.; Zhou, Yuzhen; Dai, Li</t>
  </si>
  <si>
    <t>Giordano, Bryan V.; Kaur, Sukhdeep; Hunter, Fiona F.</t>
  </si>
  <si>
    <t>Crowder, David W.; Dykstra, Elizabeth A.; Brauner, Jo Marie; Duffy, Anne; Reed, Caitlin; Martin, Emily; Peterson, Wade; Carrière, Yves; Dutilleul, Pierre; Owen, Jeb P.</t>
  </si>
  <si>
    <r>
      <t xml:space="preserve">Marini, G. </t>
    </r>
    <r>
      <rPr>
        <i/>
        <sz val="12"/>
        <color theme="1"/>
        <rFont val="Calibri"/>
        <family val="2"/>
        <scheme val="minor"/>
      </rPr>
      <t>et al.</t>
    </r>
    <r>
      <rPr>
        <sz val="12"/>
        <color theme="1"/>
        <rFont val="Calibri"/>
        <family val="2"/>
        <scheme val="minor"/>
      </rPr>
      <t xml:space="preserve"> A quantitative comparison of West Nile virus incidence from 2013 to 2018 in Emilia-Romagna, Italy. </t>
    </r>
    <r>
      <rPr>
        <i/>
        <sz val="12"/>
        <color theme="1"/>
        <rFont val="Calibri"/>
        <family val="2"/>
        <scheme val="minor"/>
      </rPr>
      <t>PLOS Neglected Tropical Diseases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14</t>
    </r>
    <r>
      <rPr>
        <sz val="12"/>
        <color theme="1"/>
        <rFont val="Calibri"/>
        <family val="2"/>
        <scheme val="minor"/>
      </rPr>
      <t>, e0007953 (2020).</t>
    </r>
  </si>
  <si>
    <r>
      <t xml:space="preserve">Lourenço, J., Thompson, R. N., Thézé, J. &amp; Obolski, U. Characterising West Nile virus epidemiology in Israel using a transmission suitability index. </t>
    </r>
    <r>
      <rPr>
        <i/>
        <sz val="12"/>
        <color theme="1"/>
        <rFont val="Calibri"/>
        <family val="2"/>
        <scheme val="minor"/>
      </rPr>
      <t>Eurosurveillance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25</t>
    </r>
    <r>
      <rPr>
        <sz val="12"/>
        <color theme="1"/>
        <rFont val="Calibri"/>
        <family val="2"/>
        <scheme val="minor"/>
      </rPr>
      <t>, (2020).</t>
    </r>
  </si>
  <si>
    <r>
      <t xml:space="preserve">Paull, S. H. </t>
    </r>
    <r>
      <rPr>
        <i/>
        <sz val="12"/>
        <color theme="1"/>
        <rFont val="Calibri"/>
        <family val="2"/>
        <scheme val="minor"/>
      </rPr>
      <t>et al.</t>
    </r>
    <r>
      <rPr>
        <sz val="12"/>
        <color theme="1"/>
        <rFont val="Calibri"/>
        <family val="2"/>
        <scheme val="minor"/>
      </rPr>
      <t xml:space="preserve"> Drought and immunity determine the intensity of West Nile virus epidemics and climate change impacts. </t>
    </r>
    <r>
      <rPr>
        <i/>
        <sz val="12"/>
        <color theme="1"/>
        <rFont val="Calibri"/>
        <family val="2"/>
        <scheme val="minor"/>
      </rPr>
      <t>Proc Biol Sci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284</t>
    </r>
    <r>
      <rPr>
        <sz val="12"/>
        <color theme="1"/>
        <rFont val="Calibri"/>
        <family val="2"/>
        <scheme val="minor"/>
      </rPr>
      <t>, (2017).</t>
    </r>
  </si>
  <si>
    <r>
      <t xml:space="preserve">Wang, G., Minnis, R. B., Belant, J. L. &amp; Wax, C. L. Dry weather induces outbreaks of human West Nile virus infections. </t>
    </r>
    <r>
      <rPr>
        <i/>
        <sz val="12"/>
        <color theme="1"/>
        <rFont val="Calibri"/>
        <family val="2"/>
        <scheme val="minor"/>
      </rPr>
      <t>BMC Infect Dis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10</t>
    </r>
    <r>
      <rPr>
        <sz val="12"/>
        <color theme="1"/>
        <rFont val="Calibri"/>
        <family val="2"/>
        <scheme val="minor"/>
      </rPr>
      <t>, 38 (2010).</t>
    </r>
  </si>
  <si>
    <r>
      <t xml:space="preserve">Hernandez, E., Torres, R. &amp; Joyce, A. L. Environmental and Sociological Factors Associated with the Incidence of West Nile Virus Cases in the Northern San Joaquin Valley of California, 2011-2015. </t>
    </r>
    <r>
      <rPr>
        <i/>
        <sz val="12"/>
        <color theme="1"/>
        <rFont val="Calibri"/>
        <family val="2"/>
        <scheme val="minor"/>
      </rPr>
      <t>Vector Borne Zoonotic Dis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19</t>
    </r>
    <r>
      <rPr>
        <sz val="12"/>
        <color theme="1"/>
        <rFont val="Calibri"/>
        <family val="2"/>
        <scheme val="minor"/>
      </rPr>
      <t>, 851–858 (2019).</t>
    </r>
  </si>
  <si>
    <r>
      <t xml:space="preserve">Tran, A. </t>
    </r>
    <r>
      <rPr>
        <i/>
        <sz val="12"/>
        <color theme="1"/>
        <rFont val="Calibri"/>
        <family val="2"/>
        <scheme val="minor"/>
      </rPr>
      <t>et al.</t>
    </r>
    <r>
      <rPr>
        <sz val="12"/>
        <color theme="1"/>
        <rFont val="Calibri"/>
        <family val="2"/>
        <scheme val="minor"/>
      </rPr>
      <t xml:space="preserve"> Environmental predictors of West Nile fever risk in Europe. </t>
    </r>
    <r>
      <rPr>
        <i/>
        <sz val="12"/>
        <color theme="1"/>
        <rFont val="Calibri"/>
        <family val="2"/>
        <scheme val="minor"/>
      </rPr>
      <t>Int J Health Geogr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13</t>
    </r>
    <r>
      <rPr>
        <sz val="12"/>
        <color theme="1"/>
        <rFont val="Calibri"/>
        <family val="2"/>
        <scheme val="minor"/>
      </rPr>
      <t>, 26 (2014).</t>
    </r>
  </si>
  <si>
    <r>
      <t xml:space="preserve">Stilianakis, N. I. </t>
    </r>
    <r>
      <rPr>
        <i/>
        <sz val="12"/>
        <color theme="1"/>
        <rFont val="Calibri"/>
        <family val="2"/>
        <scheme val="minor"/>
      </rPr>
      <t>et al.</t>
    </r>
    <r>
      <rPr>
        <sz val="12"/>
        <color theme="1"/>
        <rFont val="Calibri"/>
        <family val="2"/>
        <scheme val="minor"/>
      </rPr>
      <t xml:space="preserve"> Identification of Climatic Factors Affecting the Epidemiology of Human West Nile Virus Infections in Northern Greece. </t>
    </r>
    <r>
      <rPr>
        <i/>
        <sz val="12"/>
        <color theme="1"/>
        <rFont val="Calibri"/>
        <family val="2"/>
        <scheme val="minor"/>
      </rPr>
      <t>PLOS ONE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11</t>
    </r>
    <r>
      <rPr>
        <sz val="12"/>
        <color theme="1"/>
        <rFont val="Calibri"/>
        <family val="2"/>
        <scheme val="minor"/>
      </rPr>
      <t>, e0161510 (2016).</t>
    </r>
  </si>
  <si>
    <r>
      <t xml:space="preserve">Marcantonio, M. </t>
    </r>
    <r>
      <rPr>
        <i/>
        <sz val="12"/>
        <color theme="1"/>
        <rFont val="Calibri"/>
        <family val="2"/>
        <scheme val="minor"/>
      </rPr>
      <t>et al.</t>
    </r>
    <r>
      <rPr>
        <sz val="12"/>
        <color theme="1"/>
        <rFont val="Calibri"/>
        <family val="2"/>
        <scheme val="minor"/>
      </rPr>
      <t xml:space="preserve"> Identifying the Environmental Conditions Favouring West Nile Virus Outbreaks in Europe. </t>
    </r>
    <r>
      <rPr>
        <i/>
        <sz val="12"/>
        <color theme="1"/>
        <rFont val="Calibri"/>
        <family val="2"/>
        <scheme val="minor"/>
      </rPr>
      <t>PLOS ONE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10</t>
    </r>
    <r>
      <rPr>
        <sz val="12"/>
        <color theme="1"/>
        <rFont val="Calibri"/>
        <family val="2"/>
        <scheme val="minor"/>
      </rPr>
      <t>, e0121158 (2015).</t>
    </r>
  </si>
  <si>
    <r>
      <t xml:space="preserve">Ahmadnejad, F. </t>
    </r>
    <r>
      <rPr>
        <i/>
        <sz val="12"/>
        <color theme="1"/>
        <rFont val="Calibri"/>
        <family val="2"/>
        <scheme val="minor"/>
      </rPr>
      <t>et al.</t>
    </r>
    <r>
      <rPr>
        <sz val="12"/>
        <color theme="1"/>
        <rFont val="Calibri"/>
        <family val="2"/>
        <scheme val="minor"/>
      </rPr>
      <t xml:space="preserve"> Impact of climate and environmental factors on west nile virus circulation in Iran. </t>
    </r>
    <r>
      <rPr>
        <i/>
        <sz val="12"/>
        <color theme="1"/>
        <rFont val="Calibri"/>
        <family val="2"/>
        <scheme val="minor"/>
      </rPr>
      <t>J. Arthropod-borne Dis.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10</t>
    </r>
    <r>
      <rPr>
        <sz val="12"/>
        <color theme="1"/>
        <rFont val="Calibri"/>
        <family val="2"/>
        <scheme val="minor"/>
      </rPr>
      <t>, 315 (2016).</t>
    </r>
  </si>
  <si>
    <r>
      <t xml:space="preserve">Soverow, J. E., Wellenius, G. A., Fisman, D. N. &amp; Mittleman, M. A. Infectious Disease in a Warming World: How Weather Influenced West Nile Virus in the United States (2001–2005). </t>
    </r>
    <r>
      <rPr>
        <i/>
        <sz val="12"/>
        <color theme="1"/>
        <rFont val="Calibri"/>
        <family val="2"/>
        <scheme val="minor"/>
      </rPr>
      <t>Environmental Health Perspectives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117</t>
    </r>
    <r>
      <rPr>
        <sz val="12"/>
        <color theme="1"/>
        <rFont val="Calibri"/>
        <family val="2"/>
        <scheme val="minor"/>
      </rPr>
      <t>, 1049–1052 (2009).</t>
    </r>
  </si>
  <si>
    <r>
      <t xml:space="preserve">Paz, S. &amp; Albersheim, I. Influence of Warming Tendency on Culex pipiens Population Abundance and on the Probability of West Nile Fever Outbreaks (Israeli Case Study: 2001–2005). </t>
    </r>
    <r>
      <rPr>
        <i/>
        <sz val="12"/>
        <color theme="1"/>
        <rFont val="Calibri"/>
        <family val="2"/>
        <scheme val="minor"/>
      </rPr>
      <t>EcoHealth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5</t>
    </r>
    <r>
      <rPr>
        <sz val="12"/>
        <color theme="1"/>
        <rFont val="Calibri"/>
        <family val="2"/>
        <scheme val="minor"/>
      </rPr>
      <t>, 40–48 (2008).</t>
    </r>
  </si>
  <si>
    <r>
      <t xml:space="preserve">Landesman, W. J., Allan, B. F., Langerhans, R. B., Knight, T. M. &amp; Chase, J. M. Inter-Annual Associations Between Precipitation and Human Incidence of West Nile Virus in the United States. </t>
    </r>
    <r>
      <rPr>
        <i/>
        <sz val="12"/>
        <color theme="1"/>
        <rFont val="Calibri"/>
        <family val="2"/>
        <scheme val="minor"/>
      </rPr>
      <t>Vector-Borne and Zoonotic Diseases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7</t>
    </r>
    <r>
      <rPr>
        <sz val="12"/>
        <color theme="1"/>
        <rFont val="Calibri"/>
        <family val="2"/>
        <scheme val="minor"/>
      </rPr>
      <t>, 337–343 (2007).</t>
    </r>
  </si>
  <si>
    <r>
      <t xml:space="preserve">Miramontes, R., Lafferty, W. E., Lind, B. K. &amp; Oberle, M. W. Is Agricultural Activity Linked to the Incidence of Human West Nile Virus? </t>
    </r>
    <r>
      <rPr>
        <i/>
        <sz val="12"/>
        <color theme="1"/>
        <rFont val="Calibri"/>
        <family val="2"/>
        <scheme val="minor"/>
      </rPr>
      <t>American Journal of Preventive Medicine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30</t>
    </r>
    <r>
      <rPr>
        <sz val="12"/>
        <color theme="1"/>
        <rFont val="Calibri"/>
        <family val="2"/>
        <scheme val="minor"/>
      </rPr>
      <t>, 160–163 (2006).</t>
    </r>
  </si>
  <si>
    <r>
      <t xml:space="preserve">DeGroote, J. P., Sugumaran, R. &amp; Ecker, M. Landscape, demographic and climatic associations with human west nile virus occurrence regionally in 2012 in the United States of america. </t>
    </r>
    <r>
      <rPr>
        <i/>
        <sz val="12"/>
        <color theme="1"/>
        <rFont val="Calibri"/>
        <family val="2"/>
        <scheme val="minor"/>
      </rPr>
      <t>Geospat. Health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9</t>
    </r>
    <r>
      <rPr>
        <sz val="12"/>
        <color theme="1"/>
        <rFont val="Calibri"/>
        <family val="2"/>
        <scheme val="minor"/>
      </rPr>
      <t>, 153 (2014).</t>
    </r>
  </si>
  <si>
    <r>
      <t xml:space="preserve">Bargaoui, R., Lecollinet, S. &amp; Lancelot, R. Mapping the Serological Prevalence Rate of West Nile fever in Equids, Tunisia. </t>
    </r>
    <r>
      <rPr>
        <i/>
        <sz val="12"/>
        <color theme="1"/>
        <rFont val="Calibri"/>
        <family val="2"/>
        <scheme val="minor"/>
      </rPr>
      <t>Transbound Emerg Dis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62</t>
    </r>
    <r>
      <rPr>
        <sz val="12"/>
        <color theme="1"/>
        <rFont val="Calibri"/>
        <family val="2"/>
        <scheme val="minor"/>
      </rPr>
      <t>, 55–66 (2015).</t>
    </r>
  </si>
  <si>
    <r>
      <t xml:space="preserve">Hahn, M. B. </t>
    </r>
    <r>
      <rPr>
        <i/>
        <sz val="12"/>
        <color theme="1"/>
        <rFont val="Calibri"/>
        <family val="2"/>
        <scheme val="minor"/>
      </rPr>
      <t>et al.</t>
    </r>
    <r>
      <rPr>
        <sz val="12"/>
        <color theme="1"/>
        <rFont val="Calibri"/>
        <family val="2"/>
        <scheme val="minor"/>
      </rPr>
      <t xml:space="preserve"> Meteorological Conditions Associated with Increased Incidence of West Nile Virus Disease in the United States, 2004–2012. </t>
    </r>
    <r>
      <rPr>
        <i/>
        <sz val="12"/>
        <color theme="1"/>
        <rFont val="Calibri"/>
        <family val="2"/>
        <scheme val="minor"/>
      </rPr>
      <t>Am J Trop Med Hyg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92</t>
    </r>
    <r>
      <rPr>
        <sz val="12"/>
        <color theme="1"/>
        <rFont val="Calibri"/>
        <family val="2"/>
        <scheme val="minor"/>
      </rPr>
      <t>, 1013–1022 (2015).</t>
    </r>
  </si>
  <si>
    <r>
      <t xml:space="preserve">Mavrakis, A., Papavasileiou, C., Alexakis, D., Papakitsos, E. C. &amp; Salvati, L. Meteorological patterns and the evolution of West Nile virus in an environmentally stressed Mediterranean area. </t>
    </r>
    <r>
      <rPr>
        <i/>
        <sz val="12"/>
        <color theme="1"/>
        <rFont val="Calibri"/>
        <family val="2"/>
        <scheme val="minor"/>
      </rPr>
      <t>Environ Monit Assess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193</t>
    </r>
    <r>
      <rPr>
        <sz val="12"/>
        <color theme="1"/>
        <rFont val="Calibri"/>
        <family val="2"/>
        <scheme val="minor"/>
      </rPr>
      <t>, 227 (2021).</t>
    </r>
  </si>
  <si>
    <r>
      <t xml:space="preserve">Marini, G. </t>
    </r>
    <r>
      <rPr>
        <i/>
        <sz val="12"/>
        <color theme="1"/>
        <rFont val="Calibri"/>
        <family val="2"/>
        <scheme val="minor"/>
      </rPr>
      <t>et al.</t>
    </r>
    <r>
      <rPr>
        <sz val="12"/>
        <color theme="1"/>
        <rFont val="Calibri"/>
        <family val="2"/>
        <scheme val="minor"/>
      </rPr>
      <t xml:space="preserve"> Modelling the West Nile virus force of infection in the European human population. </t>
    </r>
    <r>
      <rPr>
        <i/>
        <sz val="12"/>
        <color theme="1"/>
        <rFont val="Calibri"/>
        <family val="2"/>
        <scheme val="minor"/>
      </rPr>
      <t>One Health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15</t>
    </r>
    <r>
      <rPr>
        <sz val="12"/>
        <color theme="1"/>
        <rFont val="Calibri"/>
        <family val="2"/>
        <scheme val="minor"/>
      </rPr>
      <t>, 100462 (2022).</t>
    </r>
  </si>
  <si>
    <r>
      <t xml:space="preserve">Paz, S. </t>
    </r>
    <r>
      <rPr>
        <i/>
        <sz val="12"/>
        <color theme="1"/>
        <rFont val="Calibri"/>
        <family val="2"/>
        <scheme val="minor"/>
      </rPr>
      <t>et al.</t>
    </r>
    <r>
      <rPr>
        <sz val="12"/>
        <color theme="1"/>
        <rFont val="Calibri"/>
        <family val="2"/>
        <scheme val="minor"/>
      </rPr>
      <t xml:space="preserve"> Permissive Summer Temperatures of the 2010 European West Nile Fever Upsurge. </t>
    </r>
    <r>
      <rPr>
        <i/>
        <sz val="12"/>
        <color theme="1"/>
        <rFont val="Calibri"/>
        <family val="2"/>
        <scheme val="minor"/>
      </rPr>
      <t>PLOS ONE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8</t>
    </r>
    <r>
      <rPr>
        <sz val="12"/>
        <color theme="1"/>
        <rFont val="Calibri"/>
        <family val="2"/>
        <scheme val="minor"/>
      </rPr>
      <t>, e56398 (2013).</t>
    </r>
  </si>
  <si>
    <r>
      <t xml:space="preserve">Wimberly, M. C., Lamsal, A., Giacomo, P. &amp; Chuang, T.-W. Regional Variation of Climatic Influences on West Nile Virus Outbreaks in the United States. </t>
    </r>
    <r>
      <rPr>
        <i/>
        <sz val="12"/>
        <color theme="1"/>
        <rFont val="Calibri"/>
        <family val="2"/>
        <scheme val="minor"/>
      </rPr>
      <t>Am J Trop Med Hyg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91</t>
    </r>
    <r>
      <rPr>
        <sz val="12"/>
        <color theme="1"/>
        <rFont val="Calibri"/>
        <family val="2"/>
        <scheme val="minor"/>
      </rPr>
      <t>, 677–684 (2014).</t>
    </r>
  </si>
  <si>
    <r>
      <t xml:space="preserve">Keyel, A. C. </t>
    </r>
    <r>
      <rPr>
        <i/>
        <sz val="12"/>
        <color theme="1"/>
        <rFont val="Calibri"/>
        <family val="2"/>
        <scheme val="minor"/>
      </rPr>
      <t>et al.</t>
    </r>
    <r>
      <rPr>
        <sz val="12"/>
        <color theme="1"/>
        <rFont val="Calibri"/>
        <family val="2"/>
        <scheme val="minor"/>
      </rPr>
      <t xml:space="preserve"> Seasonal temperatures and hydrological conditions improve the prediction of West Nile virus infection rates in Culex mosquitoes and human case counts in New York  and Connecticut. </t>
    </r>
    <r>
      <rPr>
        <i/>
        <sz val="12"/>
        <color theme="1"/>
        <rFont val="Calibri"/>
        <family val="2"/>
        <scheme val="minor"/>
      </rPr>
      <t>PLoS One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14</t>
    </r>
    <r>
      <rPr>
        <sz val="12"/>
        <color theme="1"/>
        <rFont val="Calibri"/>
        <family val="2"/>
        <scheme val="minor"/>
      </rPr>
      <t>, e0217854 (2019).</t>
    </r>
  </si>
  <si>
    <r>
      <t xml:space="preserve">Radojicic, S. </t>
    </r>
    <r>
      <rPr>
        <i/>
        <sz val="12"/>
        <color theme="1"/>
        <rFont val="Calibri"/>
        <family val="2"/>
        <scheme val="minor"/>
      </rPr>
      <t>et al.</t>
    </r>
    <r>
      <rPr>
        <sz val="12"/>
        <color theme="1"/>
        <rFont val="Calibri"/>
        <family val="2"/>
        <scheme val="minor"/>
      </rPr>
      <t xml:space="preserve"> Spatiotemporal Analysis of West Nile Virus Epidemic in South Banat District, Serbia, 2017-2019. </t>
    </r>
    <r>
      <rPr>
        <i/>
        <sz val="12"/>
        <color theme="1"/>
        <rFont val="Calibri"/>
        <family val="2"/>
        <scheme val="minor"/>
      </rPr>
      <t>Animals (Basel)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11</t>
    </r>
    <r>
      <rPr>
        <sz val="12"/>
        <color theme="1"/>
        <rFont val="Calibri"/>
        <family val="2"/>
        <scheme val="minor"/>
      </rPr>
      <t>, (2021).</t>
    </r>
  </si>
  <si>
    <r>
      <t xml:space="preserve">Walsh, M. G. The Role of Hydrogeography and Climate in the Landscape Epidemiology of West Nile Virus in New York State from 2000 to 2010. </t>
    </r>
    <r>
      <rPr>
        <i/>
        <sz val="12"/>
        <color theme="1"/>
        <rFont val="Calibri"/>
        <family val="2"/>
        <scheme val="minor"/>
      </rPr>
      <t>PLOS ONE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7</t>
    </r>
    <r>
      <rPr>
        <sz val="12"/>
        <color theme="1"/>
        <rFont val="Calibri"/>
        <family val="2"/>
        <scheme val="minor"/>
      </rPr>
      <t>, e30620 (2012).</t>
    </r>
  </si>
  <si>
    <r>
      <t xml:space="preserve">Paz, S. The west nile virus outbreak in Israel (2000) from a new perspective: The regional impact of climate change. </t>
    </r>
    <r>
      <rPr>
        <i/>
        <sz val="12"/>
        <color theme="1"/>
        <rFont val="Calibri"/>
        <family val="2"/>
        <scheme val="minor"/>
      </rPr>
      <t>International Journal of Environmental Health Research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16</t>
    </r>
    <r>
      <rPr>
        <sz val="12"/>
        <color theme="1"/>
        <rFont val="Calibri"/>
        <family val="2"/>
        <scheme val="minor"/>
      </rPr>
      <t>, 1–13 (2006).</t>
    </r>
  </si>
  <si>
    <r>
      <t xml:space="preserve">Smith, K. H. </t>
    </r>
    <r>
      <rPr>
        <i/>
        <sz val="12"/>
        <color theme="1"/>
        <rFont val="Calibri"/>
        <family val="2"/>
        <scheme val="minor"/>
      </rPr>
      <t>et al.</t>
    </r>
    <r>
      <rPr>
        <sz val="12"/>
        <color theme="1"/>
        <rFont val="Calibri"/>
        <family val="2"/>
        <scheme val="minor"/>
      </rPr>
      <t xml:space="preserve"> Using Climate to Explain and Predict West Nile Virus Risk in Nebraska. </t>
    </r>
    <r>
      <rPr>
        <i/>
        <sz val="12"/>
        <color theme="1"/>
        <rFont val="Calibri"/>
        <family val="2"/>
        <scheme val="minor"/>
      </rPr>
      <t>GeoHealth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4</t>
    </r>
    <r>
      <rPr>
        <sz val="12"/>
        <color theme="1"/>
        <rFont val="Calibri"/>
        <family val="2"/>
        <scheme val="minor"/>
      </rPr>
      <t>, e2020GH000244 (2020).</t>
    </r>
  </si>
  <si>
    <r>
      <t xml:space="preserve">Giordano, B. V., Kaur, S. &amp; Hunter, F. F. West Nile virus in Ontario, Canada: A twelve-year analysis of human case prevalence, mosquito surveillance, and climate data. </t>
    </r>
    <r>
      <rPr>
        <i/>
        <sz val="12"/>
        <color theme="1"/>
        <rFont val="Calibri"/>
        <family val="2"/>
        <scheme val="minor"/>
      </rPr>
      <t>PLOS ONE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12</t>
    </r>
    <r>
      <rPr>
        <sz val="12"/>
        <color theme="1"/>
        <rFont val="Calibri"/>
        <family val="2"/>
        <scheme val="minor"/>
      </rPr>
      <t>, e0183568 (2017).</t>
    </r>
  </si>
  <si>
    <r>
      <t xml:space="preserve">Crowder, D. W. </t>
    </r>
    <r>
      <rPr>
        <i/>
        <sz val="12"/>
        <color theme="1"/>
        <rFont val="Calibri"/>
        <family val="2"/>
        <scheme val="minor"/>
      </rPr>
      <t>et al.</t>
    </r>
    <r>
      <rPr>
        <sz val="12"/>
        <color theme="1"/>
        <rFont val="Calibri"/>
        <family val="2"/>
        <scheme val="minor"/>
      </rPr>
      <t xml:space="preserve"> West Nile Virus Prevalence across Landscapes Is Mediated by Local Effects of Agriculture on Vector and Host Communities. </t>
    </r>
    <r>
      <rPr>
        <i/>
        <sz val="12"/>
        <color theme="1"/>
        <rFont val="Calibri"/>
        <family val="2"/>
        <scheme val="minor"/>
      </rPr>
      <t>PLoS ONE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8</t>
    </r>
    <r>
      <rPr>
        <sz val="12"/>
        <color theme="1"/>
        <rFont val="Calibri"/>
        <family val="2"/>
        <scheme val="minor"/>
      </rPr>
      <t>, e55006 (2013).</t>
    </r>
  </si>
  <si>
    <t>1560-7917</t>
  </si>
  <si>
    <t>1471-2954 0962-8452</t>
  </si>
  <si>
    <t>1557-7759 1530-3667</t>
  </si>
  <si>
    <t>1612-9210</t>
  </si>
  <si>
    <t>0749-3797</t>
  </si>
  <si>
    <t>1573-2959 0167-6369</t>
  </si>
  <si>
    <t>2352-7714</t>
  </si>
  <si>
    <t>2076-2615</t>
  </si>
  <si>
    <t>0960-3123</t>
  </si>
  <si>
    <t>2471-1403</t>
  </si>
  <si>
    <t>https://journals.plos.org/plosntds/article?id=10.1371/journal.pntd.0007953</t>
  </si>
  <si>
    <t>https://www.eurosurveillance.org/content/10.2807/1560-7917.ES.2020.25.46.1900629</t>
  </si>
  <si>
    <t>https://doi.org/10.1186/1471-2334-10-38</t>
  </si>
  <si>
    <t>https://doi.org/10.1186/1476-072X-13-26</t>
  </si>
  <si>
    <t>https://journals.plos.org/plosone/article?id=10.1371/journal.pone.0161510</t>
  </si>
  <si>
    <t>https://journals.plos.org/plosone/article?id=10.1371/journal.pone.0121158</t>
  </si>
  <si>
    <t>https://ehp.niehs.nih.gov/doi/full/10.1289/ehp.0800487</t>
  </si>
  <si>
    <t>https://doi.org/10.1007/s10393-007-0150-0</t>
  </si>
  <si>
    <t>https://www.liebertpub.com/doi/10.1089/vbz.2006.0590</t>
  </si>
  <si>
    <t>https://www.sciencedirect.com/science/article/pii/S0749379705004009</t>
  </si>
  <si>
    <t>http://ij-healthgeographics.biomedcentral.com/articles/10.1186/1476-072X-7-19</t>
  </si>
  <si>
    <t>https://onlinelibrary.wiley.com/doi/10.1111/tbed.12077</t>
  </si>
  <si>
    <t>https://www.ncbi.nlm.nih.gov/pmc/articles/PMC4426558/</t>
  </si>
  <si>
    <t>https://journals.plos.org/plosone/article?id=10.1371/journal.pone.0056398</t>
  </si>
  <si>
    <t>https://www.ncbi.nlm.nih.gov/pmc/articles/PMC4183387/</t>
  </si>
  <si>
    <t>https://www.sciencedirect.com/science/article/pii/S2352771421001051</t>
  </si>
  <si>
    <t>https://journals.plos.org/plosone/article?id=10.1371/journal.pone.0030620</t>
  </si>
  <si>
    <t>https://doi.org/10.1080/09603120500392400</t>
  </si>
  <si>
    <t>https://onlinelibrary.wiley.com/doi/abs/10.1029/2020GH000244</t>
  </si>
  <si>
    <t>https://journals.plos.org/plosone/article?id=10.1371/journal.pone.0183568</t>
  </si>
  <si>
    <t>https://dx.plos.org/10.1371/journal.pone.0055006</t>
  </si>
  <si>
    <t>e0007953</t>
  </si>
  <si>
    <t>851-858</t>
  </si>
  <si>
    <t>e0161510</t>
  </si>
  <si>
    <t>e0121158</t>
  </si>
  <si>
    <t>1049-1052</t>
  </si>
  <si>
    <t>40-48</t>
  </si>
  <si>
    <t>337-343</t>
  </si>
  <si>
    <t>160-163</t>
  </si>
  <si>
    <t>55-66</t>
  </si>
  <si>
    <t>e56398</t>
  </si>
  <si>
    <t>677-684</t>
  </si>
  <si>
    <t>e0217854</t>
  </si>
  <si>
    <t>e30620</t>
  </si>
  <si>
    <t>e2020GH000244</t>
  </si>
  <si>
    <t>e0183568</t>
  </si>
  <si>
    <t>e55006</t>
  </si>
  <si>
    <t>Proc Biol Sci</t>
  </si>
  <si>
    <t>Vector Borne Zoonotic Dis</t>
  </si>
  <si>
    <t>J. Arthropod-borne Dis.</t>
  </si>
  <si>
    <t>Geospat. Health</t>
  </si>
  <si>
    <t>Int. J. Health Geographics</t>
  </si>
  <si>
    <t>Transbound Emerg Dis</t>
  </si>
  <si>
    <t>Environ Monit Assess</t>
  </si>
  <si>
    <t>PLoS One</t>
  </si>
  <si>
    <t>Animals (Basel)</t>
  </si>
  <si>
    <t>Virus</t>
  </si>
  <si>
    <t>Non-vectored</t>
  </si>
  <si>
    <t>Vectored</t>
  </si>
  <si>
    <t>SPI = Standardized Precipitation Index; previous year annual SPI used; N.value = 619 counties with √¢¬â¬•1 case; controlled for spatial autocorrelation via partial Mantel; coords are national centroid</t>
  </si>
  <si>
    <t>new</t>
  </si>
  <si>
    <t>N.value = 941 counties with √¢¬â¬•1 case in 2003; previous year SPI is 2002 SPI; log-transformed IR; Mantel test used to control spatial autocorrelation</t>
  </si>
  <si>
    <t>N.value = 387 counties with √¢¬â¬•1 case in 2004; previous year SPI is 2003 SPI</t>
  </si>
  <si>
    <t>Parasite</t>
  </si>
  <si>
    <t>Bacteria</t>
  </si>
  <si>
    <t>MODIS night-time land surface temperature arithmetic mean 2001√¢¬Ä¬ì2008; 1 km; temporal Fourier analysis; category 2 (middle tercile); 5-km buffer mean</t>
  </si>
  <si>
    <t>MODIS night-time land surface temperature arithmetic mean 2001√¢¬Ä¬ì2008; 1 km; temporal Fourier analysis; category 3 (upper tercile); 5-km buffer mean</t>
  </si>
  <si>
    <t>Mean weekly temperature anomaly (√Ç¬∞C), lag 0 weeks</t>
  </si>
  <si>
    <t>Est. treated as odds ratio (table 'est.'); Weekly Mar√¢¬Ä¬ìOct 2010; N√¢¬â¬à35√¢¬à¬ílag; station/city centroid coords; Sid√É¬°k √é¬±=0.01021.</t>
  </si>
  <si>
    <t>Mean weekly temperature anomaly (√Ç¬∞C), lag 1 weeks</t>
  </si>
  <si>
    <t>Mean weekly temperature anomaly (√Ç¬∞C), lag 2 weeks</t>
  </si>
  <si>
    <t>Constan√à¬õa</t>
  </si>
  <si>
    <t>Mean weekly temperature anomaly (√Ç¬∞C), lag 3 weeks</t>
  </si>
  <si>
    <t>Mean weekly temperature anomaly (√Ç¬∞C), lag 4 weeks</t>
  </si>
  <si>
    <t>Potentially unecessary to keep all these points,as it√¢¬à¬ö√Ç¬¢√Ç¬¨√É¬Ñ√Ç¬¨√É¬¥s the same system but different years, n-value taken from table 3</t>
  </si>
  <si>
    <t>Precipitation anomaly (Nov 2011√¢¬Ä¬ìFeb 2012; PRISM vs 1981√¢¬Ä¬ì2010)</t>
  </si>
  <si>
    <t>Maximum temperature anomaly (Nov 2011√¢¬Ä¬ìFeb 2012; PRISM vs 1981√¢¬Ä¬ì2010)</t>
  </si>
  <si>
    <t>Can√¢¬à¬ö√Ç¬¢√Ç¬¨√É¬Ñ√Ç¬¨√É¬¥t access without UCL permission</t>
  </si>
  <si>
    <t>Neuqu√¢¬à¬ö√É¬â√Ç¬¨√Ç¬©n, R√¢¬à¬ö√É¬â√Ç¬¨√¢¬â¬†o Negro and Chubu</t>
  </si>
  <si>
    <t>√Ç¬†10.1111/j.1365-2664.2011.02030.x</t>
  </si>
  <si>
    <t>√¢¬à¬ö√É¬á√Ç¬¨√¢¬Ä¬†-12.974722</t>
  </si>
  <si>
    <t>Palmer Drought Severity Index (May√¢¬Ä¬ìAug mean; higher=wetter; lower=drier)</t>
  </si>
  <si>
    <t>National model; coefficients on log scale; adjusted for immunity and other predictors; negative PDSI coefficient implies higher WNND with increasing drought severity; exposures aggregated May√¢¬Ä¬ìAug; coordinates are continental USA centroid</t>
  </si>
  <si>
    <t>Temperature-driven relative R0 (May√¢¬Ä¬ìAug)</t>
  </si>
  <si>
    <t>Temperature-derived relative R0 variable; coefficients on log scale; adjusted model; exposures aggregated May√¢¬Ä¬ìAug; coordinates are continental USA centroid</t>
  </si>
  <si>
    <t>Total precipitation (mm; May√¢¬Ä¬ìAug)</t>
  </si>
  <si>
    <t>Adjusted national model; coefficients on log scale; exposures aggregated May√¢¬Ä¬ìAug; coordinates are continental USA centroid</t>
  </si>
  <si>
    <t>Winter severity (weeks &lt;0√Ç¬∞C in previous winter)</t>
  </si>
  <si>
    <t>Daily minimum temperature (√Ç¬∞C), Ben-Gurion station</t>
  </si>
  <si>
    <t>2000 (1 Jun-15 Nov)</t>
  </si>
  <si>
    <t>Paper reports significant r across lags (0.3√¢¬Ä¬ì0.58) but not the exact r at peak lag; N=168 days; coordinates approximated to station centroid.</t>
  </si>
  <si>
    <t>Daily mean temperature (√Ç¬∞C), Ben-Gurion station</t>
  </si>
  <si>
    <t>Significant r across lags (0.3√¢¬Ä¬ì0.58) for temperature; exact peak-lag r not printed; N=168 days; centroid approximated.</t>
  </si>
  <si>
    <t>Daily maximum temperature (√Ç¬∞C), Ben-Gurion station</t>
  </si>
  <si>
    <t>Significant positive correlations across lags with RH (*r*=0.3√¢¬Ä¬ì0.39); peak-lag not numerically specified; N=168 days; lag window per text.</t>
  </si>
  <si>
    <t>Dew point temperature (√Ç¬∞C), Ben-Gurion station</t>
  </si>
  <si>
    <t>Significant positive correlations across lags with dew point (*r*=0.3√¢¬Ä¬ì0.5); peak-lag not numerically specified; N=168 days; lag window per text.</t>
  </si>
  <si>
    <t>Orthopoxvirus√¢¬à¬ö√É¬á√Ç¬¨√¢¬Ä¬†</t>
  </si>
  <si>
    <t>Monthly-weighted seasonal temperature (√Ç¬∞C), May√¢¬Ä¬ìOct; weights: 0.05;0.15;0.30;0.30;0.15;0.05</t>
  </si>
  <si>
    <t>2000-2010</t>
  </si>
  <si>
    <t>Crude (bivariate) model; N inferred as counties√É¬óyears (62√É¬ó11); county-year panel.</t>
  </si>
  <si>
    <t>Fully adjusted model; N inferred as counties√É¬óyears (62√É¬ó11); county-year panel.</t>
  </si>
  <si>
    <t>Total seasonal precipitation (cm) May√¢¬Ä¬ìOct (per 1 cm = 10 mm)</t>
  </si>
  <si>
    <t>Crude (bivariate) model; exposure is seasonal accumulation May√¢¬Ä¬ìOct; unit shown as 1 cm (10 mm).</t>
  </si>
  <si>
    <t>Fully adjusted model; exposure is seasonal accumulation May√¢¬Ä¬ìOct; unit shown as 1 cm (10 mm).</t>
  </si>
  <si>
    <t>2000-2013</t>
  </si>
  <si>
    <t>Annual precipitation (BIO12) 1067√¢¬Ä¬ì1722 mm (ref 3√¢¬Ä¬ì1066 mm)</t>
  </si>
  <si>
    <t>Annual precipitation (BIO12) 1723√¢¬Ä¬ì2762 mm (ref 3√¢¬Ä¬ì1066 mm)</t>
  </si>
  <si>
    <t>Annual precipitation (BIO12) 2763√¢¬Ä¬ì8233 mm (ref 3√¢¬Ä¬ì1,066 mm)</t>
  </si>
  <si>
    <t>Annual mean temperature (BIO1) 14.4√¢¬Ä¬ì20.0 √Ç¬∞C vs. ref 3.0√¢¬Ä¬ì14.3 √Ç¬∞C</t>
  </si>
  <si>
    <t>Annual mean temperature (BIO1) 20.1√¢¬Ä¬ì23.9 √Ç¬∞C vs 3.0√¢¬Ä¬ì14.3 √Ç¬∞C</t>
  </si>
  <si>
    <t>Annual mean temperature (BIO1) 24.0√¢¬Ä¬ì28.7 √Ç¬∞C vs 3.0√¢¬Ä¬ì14.3 √Ç¬∞C</t>
  </si>
  <si>
    <t>Mean minimum temperature Jul√¢¬Ä¬ìSep (Q3) (√Ç¬∞C)</t>
  </si>
  <si>
    <t>2000-2015 (CT); 2003-2015 (NY)</t>
  </si>
  <si>
    <t>2001-2002</t>
  </si>
  <si>
    <t>Mean daily temperature (√Ç¬∞C); 2-weekly lag groups (Lag0=0 weeks; Lag1=2 weeks; Lag2=4 weeks; Lag3=6 weeks; Lag4=8 weeks)</t>
  </si>
  <si>
    <t>2001-2005</t>
  </si>
  <si>
    <t>Mean temperature in December (√Ç¬∞C; prior year)</t>
  </si>
  <si>
    <t>Mean temperature in January (√Ç¬∞C)</t>
  </si>
  <si>
    <t>Mean temperature in May (√Ç¬∞C)</t>
  </si>
  <si>
    <t>Mean temperature in June (√Ç¬∞C)</t>
  </si>
  <si>
    <t>Mean temperature in July (√Ç¬∞C)</t>
  </si>
  <si>
    <t>Mean temperature in August (√Ç¬∞C)</t>
  </si>
  <si>
    <t>Mean temperature in September (√Ç¬∞C)</t>
  </si>
  <si>
    <t>Mean temperature in December√¢¬Ä¬ìJanuary (√Ç¬∞C; Dec prior year + Jan current year)/2</t>
  </si>
  <si>
    <t>Mean temperature in May√¢¬Ä¬ìJune (√Ç¬∞C)</t>
  </si>
  <si>
    <t>Mean temperature in May√¢¬Ä¬ìJuly (√Ç¬∞C)</t>
  </si>
  <si>
    <t>Mean temperature in August√¢¬Ä¬ìSeptember (√Ç¬∞C)</t>
  </si>
  <si>
    <t>Mean temperature Apr√¢¬Ä¬ìOct (√Ç¬∞F)</t>
  </si>
  <si>
    <t>2002-2003</t>
  </si>
  <si>
    <t>Crop sales also significant; Specific_scale represents per 1√Ç¬∞F expressed using 1.8 token; N=287 counties; OR and CI from Table 2</t>
  </si>
  <si>
    <t>2002-2006</t>
  </si>
  <si>
    <t>Annual mean dewpoint (√Ç¬∞C) year of occurrence 2002; PRISM 4-km</t>
  </si>
  <si>
    <t>Annual mean maximum temperature (√Ç¬∞C) year of occurrence 2002; PRISM 4-km</t>
  </si>
  <si>
    <t>Annual mean minimum temperature (√Ç¬∞C) year of occurrence 2002; PRISM 4-km</t>
  </si>
  <si>
    <t>Annual mean dewpoint (√Ç¬∞C) year of occurrence 2003; PRISM 4-km</t>
  </si>
  <si>
    <t>Annual mean maximum temperature (√Ç¬∞C) year of occurrence 2003; PRISM 4-km</t>
  </si>
  <si>
    <t>Annual mean minimum temperature (√Ç¬∞C) year of occurrence 2003; PRISM 4-km</t>
  </si>
  <si>
    <t>Annual mean dewpoint (√Ç¬∞C) year of occurrence 2004; PRISM 4-km</t>
  </si>
  <si>
    <t>Annual mean maximum temperature (√Ç¬∞C) year of occurrence 2004; PRISM 4-km</t>
  </si>
  <si>
    <t>Annual mean minimum temperature (√Ç¬∞C) year of occurrence 2004; PRISM 4-km</t>
  </si>
  <si>
    <t>Annual mean dewpoint (√Ç¬∞C) year of occurrence 2005; PRISM 4-km</t>
  </si>
  <si>
    <t>Annual mean maximum temperature (√Ç¬∞C) year of occurrence 2005; PRISM 4-km</t>
  </si>
  <si>
    <t>Annual mean minimum temperature (√Ç¬∞C) year of occurrence 2005; PRISM 4-km</t>
  </si>
  <si>
    <t>Annual mean dewpoint (√Ç¬∞C) year of occurrence 2006; PRISM 4-km</t>
  </si>
  <si>
    <t>Annual mean maximum temperature (√Ç¬∞C) year of occurrence 2006; PRISM 4-km</t>
  </si>
  <si>
    <t>Annual mean minimum temperature (√Ç¬∞C) year of occurrence 2006; PRISM 4-km</t>
  </si>
  <si>
    <t>Annual mean dewpoint (√Ç¬∞C) preceding year relative to 2002; PRISM 4-km</t>
  </si>
  <si>
    <t>Annual mean maximum temperature (√Ç¬∞C) preceding year relative to 2002; PRISM 4-km</t>
  </si>
  <si>
    <t>Annual mean minimum temperature (√Ç¬∞C) preceding year relative to 2002; PRISM 4-km</t>
  </si>
  <si>
    <t>Annual mean dewpoint (√Ç¬∞C) preceding year relative to 2003; PRISM 4-km</t>
  </si>
  <si>
    <t>Annual mean maximum temperature (√Ç¬∞C) preceding year relative to 2003; PRISM 4-km</t>
  </si>
  <si>
    <t>Annual mean minimum temperature (√Ç¬∞C) preceding year relative to 2003; PRISM 4-km</t>
  </si>
  <si>
    <t>Annual mean dewpoint (√Ç¬∞C) preceding year relative to 2004; PRISM 4-km</t>
  </si>
  <si>
    <t>Annual mean maximum temperature (√Ç¬∞C) preceding year relative to 2004; PRISM 4-km</t>
  </si>
  <si>
    <t>Annual mean minimum temperature (√Ç¬∞C) preceding year relative to 2004; PRISM 4-km</t>
  </si>
  <si>
    <t>Annual mean dewpoint (√Ç¬∞C) preceding year relative to 2005; PRISM 4-km</t>
  </si>
  <si>
    <t>Annual mean maximum temperature (√Ç¬∞C) preceding year relative to 2005; PRISM 4-km</t>
  </si>
  <si>
    <t>Annual mean minimum temperature (√Ç¬∞C) preceding year relative to 2005; PRISM 4-km</t>
  </si>
  <si>
    <t>Annual mean dewpoint (√Ç¬∞C) preceding year relative to 2006; PRISM 4-km</t>
  </si>
  <si>
    <t>Annual mean maximum temperature (√Ç¬∞C) preceding year relative to 2006; PRISM 4-km</t>
  </si>
  <si>
    <t>Annual mean minimum temperature (√Ç¬∞C) preceding year relative to 2006; PRISM 4-km</t>
  </si>
  <si>
    <t>Monthly temperature anomaly (z) relative to 1981√¢¬Ä¬ì2010, July (TMPJUL)</t>
  </si>
  <si>
    <t>MNDWI anomaly (z), MODIS 8-day period 21 (June 9√¢¬Ä¬ì16), relative to 2002√¢¬Ä¬ì2011</t>
  </si>
  <si>
    <t>Average weekly temperature (√Ç¬∞C); ALL years; lag 0 weeks</t>
  </si>
  <si>
    <t>Weekly data; ALL=2002√¢¬Ä¬ì2013; √¢¬Ä¬ò02√¢¬Ä¬ò12=epidemic years 2002 &amp; 2012; N not reported; coordinates approximate centroid.</t>
  </si>
  <si>
    <t>Average weekly temperature (√Ç¬∞C); ALL years; lag 1 weeks</t>
  </si>
  <si>
    <t>Average weekly temperature (√Ç¬∞C); ALL years; lag 2 weeks</t>
  </si>
  <si>
    <t>Average weekly temperature (√Ç¬∞C); ALL years; lag 3 weeks</t>
  </si>
  <si>
    <t>Average weekly temperature (√Ç¬∞C); ALL years; lag 4 weeks</t>
  </si>
  <si>
    <t>Average weekly temperature (√Ç¬∞C); ALL years; lag 5 weeks</t>
  </si>
  <si>
    <t>Average weekly temperature (√Ç¬∞C); ALL years; lag 6 weeks</t>
  </si>
  <si>
    <t>2002-2018</t>
  </si>
  <si>
    <t>Value reflects statewide percent decrease in predicted cumulative cases (2002√¢¬Ä¬ì2018) under a no-drought scenario; coordinates are Nebraska centroid; adjusted for cumulative incidence, county/year effects, and population offset; numeric N not stated due to exclusion of a never-case county varying by year.</t>
  </si>
  <si>
    <t>Value reflects statewide percent decrease in predicted cumulative cases (2002√¢¬Ä¬ì2018) under a no√¢¬Ä¬ìwarm-temperatures scenario; coordinates are Nebraska centroid; adjusted for cumulative incidence, county/year effects, and population offset; numeric N not stated due to exclusion of a never-case county varying by year.</t>
  </si>
  <si>
    <t>number of report months with √¢¬â¬•1 human YF case</t>
  </si>
  <si>
    <t>2003-2016</t>
  </si>
  <si>
    <t>Coefficients from Table 2; seasonal model only; dataset √¢¬â¬à 432 admin-1 units √É¬ó 12 months = 5184 rows; R√Ç¬≤ 0.66 (95% CI 0.64√¢¬Ä¬ì0.67)</t>
  </si>
  <si>
    <t>N-value = number of weather stations (130) / number of regions (4) * months in study period (84), no distribution of weather stations available</t>
  </si>
  <si>
    <t>√¢¬à¬ö√É¬á√Ç¬¨√¢¬Ä¬†43.700001</t>
  </si>
  <si>
    <t>County-year panel; anomalies vs 2004√¢¬Ä¬ì2012 baseline; centroid coords approximated; exposure from NLDAS</t>
  </si>
  <si>
    <t>Standardized monthly total precipitation anomaly z (January) NLDAS 1981√¢¬Ä¬ì2010</t>
  </si>
  <si>
    <t>Standardized monthly total precipitation anomaly z (March) NLDAS 1981√¢¬Ä¬ì2010</t>
  </si>
  <si>
    <t>Standardized monthly total precipitation anomaly z (July) NLDAS 1981√¢¬Ä¬ì2010</t>
  </si>
  <si>
    <t>Standardized monthly total precipitation anomaly z (August) NLDAS 1981√¢¬Ä¬ì2010</t>
  </si>
  <si>
    <t>Standardized monthly mean temperature anomaly z (January) NLDAS 1981√¢¬Ä¬ì2010</t>
  </si>
  <si>
    <t>Standardized monthly mean temperature anomaly z (December) NLDAS 1981√¢¬Ä¬ì2010</t>
  </si>
  <si>
    <t>Standardized monthly mean temperature anomaly z (May) NLDAS 1981√¢¬Ä¬ì2010</t>
  </si>
  <si>
    <t>Standardized monthly mean temperature anomaly z (June) NLDAS 1981√¢¬Ä¬ì2010</t>
  </si>
  <si>
    <t>Standardized monthly total precipitation anomaly z (December) NLDAS 1981√¢¬Ä¬ì2010</t>
  </si>
  <si>
    <t>Standardized monthly total precipitation anomaly z (June) NLDAS 1981√¢¬Ä¬ì2010</t>
  </si>
  <si>
    <t>Standardized monthly mean temperature anomaly z (February) NLDAS 1981√¢¬Ä¬ì2010</t>
  </si>
  <si>
    <t>Standardized monthly mean temperature anomaly z (March) NLDAS 1981√¢¬Ä¬ì2010</t>
  </si>
  <si>
    <t>Standardized monthly mean temperature anomaly z (April) NLDAS 1981√¢¬Ä¬ì2010</t>
  </si>
  <si>
    <t>Standardized monthly total precipitation anomaly z (November) NLDAS 1981√¢¬Ä¬ì2010</t>
  </si>
  <si>
    <t>Standardized monthly total precipitation anomaly z (May) NLDAS 1981√¢¬Ä¬ì2010</t>
  </si>
  <si>
    <t>Standardized monthly mean temperature anomaly z (October) NLDAS 1981√¢¬Ä¬ì2010</t>
  </si>
  <si>
    <t>Standardized monthly mean temperature anomaly z (July) NLDAS 1981√¢¬Ä¬ì2010</t>
  </si>
  <si>
    <t>N-value = number of months in study</t>
  </si>
  <si>
    <t>Emerging Microbes &amp; Infections√Ç¬†</t>
  </si>
  <si>
    <t>SPEI from nearest weather station to municipality with greatest YF cases; correlations computed across full 2007√¢¬Ä¬ì2020 series; n-value is the total number of months</t>
  </si>
  <si>
    <t>Esp√É¬≠rito Santo</t>
  </si>
  <si>
    <t>Subset to Dec√¢¬Ä¬ìApr months; n-value is nr of summer months tota</t>
  </si>
  <si>
    <t>2007-2009</t>
  </si>
  <si>
    <t>Annual precipitation (mm); per county; annual mean 2007√¢¬Ä¬ì2010; interpolated from stations (IDW)</t>
  </si>
  <si>
    <t>N inferred from df=76 assuming intercept+one predictor (N√¢¬â¬àdf+2); exposure is county-level annual precipitation; coordinates are regional centroid; t=-5.15</t>
  </si>
  <si>
    <t>2007-2011</t>
  </si>
  <si>
    <t>Mean summer temperature (√Ç¬∞C)</t>
  </si>
  <si>
    <t>Table 2 stars used for p-value band; edf√¢¬â¬à1.00 indicates linear; direction from partial-effect plot/text; no per-predictor effect size reported</t>
  </si>
  <si>
    <t>Mean winter temperature (√Ç¬∞C)</t>
  </si>
  <si>
    <t>Results: nonlinear√¢¬Ä¬î~2√¢¬Ä¬ì6 √Ç¬∞C range positively associated; colder/warmer outside this range weaker/negative</t>
  </si>
  <si>
    <t>Table 2 shows edf√¢¬â¬à1.94 (nonlinear); stars indicate p&lt;0.001; direction summarized from plotted smooth</t>
  </si>
  <si>
    <t>edf√¢¬â¬à1.00 (linear); stars indicate p&lt;0.01; no per-predictor effect size reported</t>
  </si>
  <si>
    <t>Annual mean temperature (√Ç¬∞C); √é¬î=5√Ç¬∞C</t>
  </si>
  <si>
    <t>2008-2009</t>
  </si>
  <si>
    <t>Adjusted multivariate logistic regression; √é¬î=5√Ç¬∞C; N=260 stables; climatic layers averaged 1996√¢¬Ä¬ì2005; centroid coords used.</t>
  </si>
  <si>
    <t>Av.Temp6√¢¬Ä¬ì9;Mean summer temperature June√¢¬Ä¬ìSeptember (√Ç¬∞C);average</t>
  </si>
  <si>
    <t>2010-2012</t>
  </si>
  <si>
    <t>Coefficients are model-averaged from LMMs modelling log-transformed annual incidence; Std._error computed as sqrt(Unconditional variance); Specific_scale 1=per 1√Ç¬∞C; N not reported; lat/long are study -centroid estimates; Estimated N.value (area√¢¬Ä¬ìyear observations used in the models):
146 areas √É¬ó 3 years = 438 observations.</t>
  </si>
  <si>
    <t>Av.PrecDays2√¢¬Ä¬ì5;Days of precipitation Feb√¢¬Ä¬ìMay;cumulative days in 4-month period</t>
  </si>
  <si>
    <t>Paper notes an additional 10 days in Feb√¢¬Ä¬ìMay predicts ~29 additional cases per100000; Specific_scale set to 10 days; Std._error computed as sqrt(Unconditional variance); N not reported; centroid coords estimated; Estimated N.value (area√¢¬Ä¬ìyear observations used in the models): 146 areas √É¬ó 3 years = 438 observation.</t>
  </si>
  <si>
    <t>Anomalies defined relative to 1979√¢¬Ä¬ì2008 weekly mean/SD; regression sample size (grid-weeks) not stated; 399 cases after mapping; coords are regional centroid; adjusted multivariable model</t>
  </si>
  <si>
    <t>SPI-1 correlated with annual WNV cases; N inferred as years 2010√¢¬Ä¬ì2019 (annual summer anomalies); coefficient from Table 1.</t>
  </si>
  <si>
    <t>Precipitation anomaly (March√¢¬Ä¬ìOct total anomaly)</t>
  </si>
  <si>
    <t>Surface air temperature (Tair) anomaly (March√¢¬Ä¬ìOct)</t>
  </si>
  <si>
    <t>Average monthly temperature (√Ç¬∞C); lag 1 month</t>
  </si>
  <si>
    <t>MSM with time lags 0;1;2; extracted outbreak state; N=108 months (Apr 2010√¢¬Ä¬ìMar 2019); province centroid used</t>
  </si>
  <si>
    <t>Maximum monthly temperature (√Ç¬∞C); lag 1 month</t>
  </si>
  <si>
    <t>Minimum monthly temperature (√Ç¬∞C); lag 1 month</t>
  </si>
  <si>
    <t>Average spring LST (Apr√¢¬Ä¬ìMay, √Ç¬∞C), per 1 √Ç¬∞C</t>
  </si>
  <si>
    <t>2010-2021</t>
  </si>
  <si>
    <t>Outcome is log(FOI) magnitude C as dependent variable; coefficient per 1 √Ç¬∞C spring LST; N equals number of region√¢¬Ä¬ìyear curves (√é¬£√¢¬â¬•5) analyzed; Coordinates are an approximate centroid of study area; Exposure from MODIS LST.</t>
  </si>
  <si>
    <t>Average summer LST (Jun√¢¬Ä¬ìJul, √Ç¬∞C), per 1 √Ç¬∞C</t>
  </si>
  <si>
    <t>Dependent variable is FOI peak timing M (Julian day); negative beta means earlier peak with higher summer LST; N equals number of region√¢¬Ä¬ìyear curves (√é¬£√¢¬â¬•5) analyzed; Coordinates are an approximate centroid; Exposure from MODIS LST.</t>
  </si>
  <si>
    <t>2011-2015</t>
  </si>
  <si>
    <t>5-year mean temperature (√Ç¬∞C)</t>
  </si>
  <si>
    <t>N = 281 census tracts; temperature in √Ç¬∞C; Specific_scale = 1 (per 1 √Ç¬∞C); effect adjusted for socioeconomic covariates in combined model; centroid coords estimated (see Notes).</t>
  </si>
  <si>
    <t>Minimum average temperature (√Ç¬∞C), current month (t0)</t>
  </si>
  <si>
    <t>2017-2019</t>
  </si>
  <si>
    <t>√é¬≤ and 95% CI as reported; monthly data aggregated for 36 months; coordinates are district centroid; precipitation tested but excluded as non-significant.</t>
  </si>
  <si>
    <t>Average temperature (√Ç¬∞C), current month (t0)</t>
  </si>
  <si>
    <t>Maximum average temperature (√Ç¬∞C), current month (t0)</t>
  </si>
  <si>
    <r>
      <t xml:space="preserve">Hamlet, A. </t>
    </r>
    <r>
      <rPr>
        <i/>
        <sz val="12"/>
        <color theme="1"/>
        <rFont val="Calibri"/>
        <family val="2"/>
        <scheme val="minor"/>
      </rPr>
      <t>et al.</t>
    </r>
    <r>
      <rPr>
        <sz val="12"/>
        <color theme="1"/>
        <rFont val="Calibri"/>
        <family val="2"/>
        <scheme val="minor"/>
      </rPr>
      <t xml:space="preserve"> Seasonality of agricultural exposure as an important predictor of seasonal yellow fever spillover in Brazil. </t>
    </r>
    <r>
      <rPr>
        <i/>
        <sz val="12"/>
        <color theme="1"/>
        <rFont val="Calibri"/>
        <family val="2"/>
        <scheme val="minor"/>
      </rPr>
      <t>Nature communications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12</t>
    </r>
    <r>
      <rPr>
        <sz val="12"/>
        <color theme="1"/>
        <rFont val="Calibri"/>
        <family val="2"/>
        <scheme val="minor"/>
      </rPr>
      <t>, 3647 (2021).</t>
    </r>
  </si>
  <si>
    <t>DeGroote, J. P., Sugumaran, R., Brend, S. M., Tucker, B. J. &amp; Bartholomay, L. C. Landscape, demographic, entomological, and climatic associations with human disease incidence of west nile virus in the state of iowa, USA. Int. J. Health Geographics 7, 19 (2008).</t>
  </si>
  <si>
    <t>Watts, M. J., Sarto i Monteys, V., Mortyn, P. G. &amp; Kotsila, P. The rise of West Nile Virus in Southern and Southeastern Europe: A spatial–temporal analysis investigating the combined effects of climate, land use and economic changes. One Health 13, 100315 (2021).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</si>
</sst>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/yyyy"/>
    <numFmt numFmtId="165" formatCode="dd/mm/yyyy\ hh:mm"/>
    <numFmt numFmtId="166" formatCode="0.0000000000"/>
  </numFmts>
  <fonts count="3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entury Schoolbook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6" tint="0.79998168889431442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7" tint="-0.499984740745262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6" tint="0.79998168889431442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theme="6" tint="0.7999816888943144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9"/>
      <color rgb="FF000000"/>
      <name val="Open Sans"/>
      <family val="2"/>
    </font>
    <font>
      <b/>
      <i/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000000"/>
      <name val="Aptos Narrow"/>
      <family val="2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6" tint="-0.499984740745262"/>
      </left>
      <right style="thin">
        <color theme="6" tint="-0.499984740745262"/>
      </right>
      <top style="thin">
        <color theme="6" tint="-0.499984740745262"/>
      </top>
      <bottom style="thin">
        <color theme="6" tint="-0.499984740745262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6" tint="0.3999755851924192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80">
    <xf numFmtId="0" fontId="0" fillId="0" borderId="0" xfId="0"/>
    <xf numFmtId="0" fontId="0" fillId="33" borderId="10" xfId="0" applyFill="1" applyBorder="1"/>
    <xf numFmtId="0" fontId="16" fillId="34" borderId="10" xfId="0" applyFont="1" applyFill="1" applyBorder="1"/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22" fontId="0" fillId="0" borderId="0" xfId="0" applyNumberFormat="1" applyAlignment="1">
      <alignment horizontal="left" vertical="center"/>
    </xf>
    <xf numFmtId="0" fontId="20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16" fontId="0" fillId="0" borderId="0" xfId="0" applyNumberFormat="1" applyAlignment="1">
      <alignment horizontal="center" vertical="center"/>
    </xf>
    <xf numFmtId="22" fontId="0" fillId="0" borderId="0" xfId="0" applyNumberFormat="1" applyAlignment="1">
      <alignment horizontal="center" vertical="center"/>
    </xf>
    <xf numFmtId="0" fontId="22" fillId="0" borderId="0" xfId="0" applyFont="1" applyAlignment="1">
      <alignment horizontal="center" vertical="center" wrapText="1"/>
    </xf>
    <xf numFmtId="0" fontId="22" fillId="0" borderId="0" xfId="0" applyFont="1" applyAlignment="1">
      <alignment horizontal="left" vertical="center" wrapText="1"/>
    </xf>
    <xf numFmtId="0" fontId="22" fillId="0" borderId="0" xfId="0" applyFont="1" applyAlignment="1">
      <alignment horizontal="center" wrapText="1"/>
    </xf>
    <xf numFmtId="0" fontId="18" fillId="37" borderId="0" xfId="0" applyFont="1" applyFill="1"/>
    <xf numFmtId="0" fontId="23" fillId="34" borderId="10" xfId="0" applyFont="1" applyFill="1" applyBorder="1" applyAlignment="1">
      <alignment wrapText="1"/>
    </xf>
    <xf numFmtId="0" fontId="24" fillId="33" borderId="10" xfId="0" applyFont="1" applyFill="1" applyBorder="1" applyAlignment="1">
      <alignment wrapText="1"/>
    </xf>
    <xf numFmtId="0" fontId="24" fillId="0" borderId="10" xfId="0" applyFont="1" applyBorder="1" applyAlignment="1">
      <alignment wrapText="1"/>
    </xf>
    <xf numFmtId="0" fontId="25" fillId="37" borderId="0" xfId="0" applyFont="1" applyFill="1" applyAlignment="1">
      <alignment wrapText="1"/>
    </xf>
    <xf numFmtId="0" fontId="26" fillId="34" borderId="10" xfId="0" applyFont="1" applyFill="1" applyBorder="1"/>
    <xf numFmtId="0" fontId="27" fillId="35" borderId="10" xfId="0" applyFont="1" applyFill="1" applyBorder="1"/>
    <xf numFmtId="0" fontId="28" fillId="37" borderId="0" xfId="0" applyFont="1" applyFill="1"/>
    <xf numFmtId="0" fontId="19" fillId="0" borderId="0" xfId="42" applyAlignment="1">
      <alignment horizontal="left" vertical="center"/>
    </xf>
    <xf numFmtId="0" fontId="31" fillId="0" borderId="0" xfId="0" applyFont="1"/>
    <xf numFmtId="0" fontId="0" fillId="0" borderId="0" xfId="0" quotePrefix="1"/>
    <xf numFmtId="0" fontId="0" fillId="0" borderId="0" xfId="0" applyAlignment="1">
      <alignment wrapText="1"/>
    </xf>
    <xf numFmtId="0" fontId="0" fillId="0" borderId="10" xfId="0" applyBorder="1"/>
    <xf numFmtId="0" fontId="32" fillId="36" borderId="0" xfId="0" applyFont="1" applyFill="1" applyAlignment="1">
      <alignment horizontal="left" vertical="center" wrapText="1"/>
    </xf>
    <xf numFmtId="0" fontId="22" fillId="0" borderId="0" xfId="0" applyFont="1" applyAlignment="1">
      <alignment horizontal="center" vertical="center"/>
    </xf>
    <xf numFmtId="0" fontId="33" fillId="0" borderId="0" xfId="0" applyFont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0" fillId="0" borderId="0" xfId="0" applyFon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34" fillId="0" borderId="11" xfId="0" applyFont="1" applyBorder="1" applyAlignment="1">
      <alignment horizontal="center" vertical="center"/>
    </xf>
    <xf numFmtId="0" fontId="34" fillId="0" borderId="12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6" fillId="0" borderId="13" xfId="0" applyFont="1" applyBorder="1" applyAlignment="1">
      <alignment horizontal="center" vertical="center"/>
    </xf>
    <xf numFmtId="0" fontId="34" fillId="0" borderId="14" xfId="0" applyFont="1" applyBorder="1" applyAlignment="1">
      <alignment horizontal="center" vertical="center"/>
    </xf>
    <xf numFmtId="0" fontId="34" fillId="0" borderId="0" xfId="0" applyFont="1" applyAlignment="1">
      <alignment horizontal="center" vertical="center"/>
    </xf>
    <xf numFmtId="0" fontId="16" fillId="0" borderId="15" xfId="0" applyFont="1" applyBorder="1" applyAlignment="1">
      <alignment horizontal="center" vertical="center"/>
    </xf>
    <xf numFmtId="0" fontId="34" fillId="0" borderId="14" xfId="0" applyFont="1" applyBorder="1"/>
    <xf numFmtId="0" fontId="34" fillId="0" borderId="0" xfId="0" applyFont="1"/>
    <xf numFmtId="0" fontId="16" fillId="0" borderId="15" xfId="0" applyFont="1" applyBorder="1"/>
    <xf numFmtId="0" fontId="22" fillId="0" borderId="0" xfId="0" applyFont="1" applyAlignment="1">
      <alignment horizontal="center" vertical="center" wrapText="1" shrinkToFit="1"/>
    </xf>
    <xf numFmtId="0" fontId="20" fillId="0" borderId="0" xfId="0" applyFont="1" applyAlignment="1">
      <alignment horizontal="left" vertical="center" wrapText="1" shrinkToFit="1"/>
    </xf>
    <xf numFmtId="0" fontId="19" fillId="0" borderId="0" xfId="42" applyFill="1" applyAlignment="1">
      <alignment horizontal="left" vertical="center" wrapText="1" shrinkToFit="1"/>
    </xf>
    <xf numFmtId="0" fontId="0" fillId="0" borderId="0" xfId="0" applyAlignment="1">
      <alignment wrapText="1" shrinkToFit="1"/>
    </xf>
    <xf numFmtId="0" fontId="20" fillId="0" borderId="0" xfId="0" applyFont="1" applyAlignment="1">
      <alignment horizontal="center" vertical="center"/>
    </xf>
    <xf numFmtId="0" fontId="20" fillId="0" borderId="0" xfId="0" applyFont="1" applyAlignment="1">
      <alignment horizontal="left" vertical="center" wrapText="1"/>
    </xf>
    <xf numFmtId="11" fontId="0" fillId="0" borderId="0" xfId="0" applyNumberFormat="1" applyAlignment="1">
      <alignment horizontal="center"/>
    </xf>
    <xf numFmtId="11" fontId="0" fillId="0" borderId="0" xfId="0" applyNumberFormat="1" applyAlignment="1">
      <alignment horizontal="center" vertical="center"/>
    </xf>
    <xf numFmtId="0" fontId="16" fillId="0" borderId="16" xfId="0" applyFont="1" applyBorder="1"/>
    <xf numFmtId="164" fontId="0" fillId="0" borderId="0" xfId="0" applyNumberFormat="1" applyAlignment="1">
      <alignment horizontal="center"/>
    </xf>
    <xf numFmtId="0" fontId="16" fillId="38" borderId="16" xfId="0" applyFont="1" applyFill="1" applyBorder="1"/>
    <xf numFmtId="0" fontId="0" fillId="38" borderId="0" xfId="0" applyFill="1"/>
    <xf numFmtId="0" fontId="0" fillId="38" borderId="0" xfId="0" applyFill="1" applyAlignment="1">
      <alignment wrapText="1"/>
    </xf>
    <xf numFmtId="0" fontId="29" fillId="38" borderId="0" xfId="0" applyFont="1" applyFill="1"/>
    <xf numFmtId="0" fontId="0" fillId="38" borderId="0" xfId="0" applyFill="1" applyAlignment="1">
      <alignment horizontal="center"/>
    </xf>
    <xf numFmtId="0" fontId="34" fillId="0" borderId="17" xfId="0" applyFont="1" applyBorder="1"/>
    <xf numFmtId="0" fontId="16" fillId="0" borderId="19" xfId="0" applyFont="1" applyBorder="1"/>
    <xf numFmtId="0" fontId="0" fillId="0" borderId="19" xfId="0" applyBorder="1"/>
    <xf numFmtId="0" fontId="19" fillId="0" borderId="0" xfId="42" applyAlignment="1">
      <alignment horizontal="left" vertical="center" wrapText="1" shrinkToFit="1"/>
    </xf>
    <xf numFmtId="0" fontId="19" fillId="0" borderId="0" xfId="42"/>
    <xf numFmtId="3" fontId="0" fillId="0" borderId="14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 wrapText="1"/>
    </xf>
    <xf numFmtId="2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center" vertical="center" wrapText="1"/>
    </xf>
    <xf numFmtId="166" fontId="0" fillId="0" borderId="0" xfId="0" applyNumberFormat="1" applyAlignment="1">
      <alignment horizontal="center" vertical="center"/>
    </xf>
    <xf numFmtId="11" fontId="0" fillId="0" borderId="0" xfId="0" applyNumberFormat="1"/>
    <xf numFmtId="0" fontId="16" fillId="39" borderId="0" xfId="0" applyFont="1" applyFill="1" applyAlignment="1">
      <alignment wrapText="1"/>
    </xf>
    <xf numFmtId="49" fontId="20" fillId="0" borderId="0" xfId="0" applyNumberFormat="1" applyFont="1" applyAlignment="1">
      <alignment horizontal="center" vertical="center"/>
    </xf>
    <xf numFmtId="0" fontId="16" fillId="0" borderId="0" xfId="0" applyFont="1" applyAlignment="1">
      <alignment horizontal="left" vertical="center" wrapText="1"/>
    </xf>
    <xf numFmtId="0" fontId="0" fillId="37" borderId="0" xfId="0" applyFill="1" applyAlignment="1">
      <alignment horizontal="left" vertical="center" wrapText="1"/>
    </xf>
    <xf numFmtId="0" fontId="35" fillId="0" borderId="0" xfId="0" applyFont="1" applyAlignment="1">
      <alignment horizontal="left" vertical="center" wrapText="1"/>
    </xf>
    <xf numFmtId="165" fontId="0" fillId="0" borderId="0" xfId="0" applyNumberFormat="1" applyAlignment="1">
      <alignment horizontal="left" vertical="center"/>
    </xf>
    <xf numFmtId="0" fontId="16" fillId="0" borderId="18" xfId="0" applyFont="1" applyBorder="1"/>
    <xf numFmtId="3" fontId="34" fillId="0" borderId="14" xfId="0" applyNumberFormat="1" applyFont="1" applyBorder="1" applyAlignment="1">
      <alignment horizontal="center" vertical="center"/>
    </xf>
    <xf numFmtId="0" fontId="16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4">
    <dxf>
      <font>
        <color theme="7" tint="0.79998168889431442"/>
      </font>
      <fill>
        <patternFill>
          <bgColor theme="7" tint="-0.24994659260841701"/>
        </patternFill>
      </fill>
    </dxf>
    <dxf>
      <font>
        <color theme="7" tint="0.79998168889431442"/>
      </font>
      <fill>
        <patternFill>
          <bgColor theme="7" tint="-0.24994659260841701"/>
        </patternFill>
      </fill>
    </dxf>
    <dxf>
      <font>
        <color theme="8" tint="-0.499984740745262"/>
      </font>
      <fill>
        <patternFill patternType="solid">
          <bgColor theme="8" tint="0.79998168889431442"/>
        </patternFill>
      </fill>
    </dxf>
    <dxf>
      <font>
        <color theme="5" tint="-0.499984740745262"/>
      </font>
      <fill>
        <patternFill patternType="solid">
          <bgColor theme="5" tint="0.79998168889431442"/>
        </patternFill>
      </fill>
    </dxf>
    <dxf>
      <font>
        <color theme="9" tint="-0.499984740745262"/>
      </font>
      <fill>
        <patternFill patternType="solid"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2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numFmt numFmtId="164" formatCode="m/d/yyyy"/>
      <alignment horizontal="center"/>
    </dxf>
    <dxf>
      <font>
        <b/>
      </font>
    </dxf>
    <dxf>
      <fill>
        <patternFill patternType="solid">
          <fgColor indexed="64"/>
          <bgColor theme="7" tint="0.79998168889431442"/>
        </patternFill>
      </fill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  <border>
        <left style="medium">
          <color rgb="FF000000"/>
        </left>
      </border>
    </dxf>
    <dxf>
      <alignment wrapText="1"/>
    </dxf>
    <dxf>
      <alignment wrapText="0"/>
    </dxf>
    <dxf>
      <font>
        <b val="0"/>
        <sz val="12"/>
        <color theme="1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5" formatCode="dd/mm/yyyy\ hh:mm"/>
      <alignment horizontal="left" vertical="center" textRotation="0" wrapText="0" indent="0" justifyLastLine="0" shrinkToFit="0" readingOrder="0"/>
    </dxf>
    <dxf>
      <numFmt numFmtId="165" formatCode="dd/mm/yyyy\ hh:mm"/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1" readingOrder="0"/>
    </dxf>
    <dxf>
      <font>
        <b/>
        <i/>
        <strike val="0"/>
        <condense val="0"/>
        <extend val="0"/>
        <outline val="0"/>
        <shadow val="0"/>
        <u val="none"/>
        <vertAlign val="baseline"/>
        <sz val="22"/>
        <color rgb="FF000000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lef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7" tint="-0.499984740745262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numFmt numFmtId="2" formatCode="0.00"/>
      <alignment horizontal="center" vertical="center"/>
    </dxf>
    <dxf>
      <numFmt numFmtId="2" formatCode="0.00"/>
      <alignment horizontal="center" vertical="center"/>
    </dxf>
    <dxf>
      <numFmt numFmtId="166" formatCode="0.0000000000"/>
      <alignment horizontal="center" vertical="center"/>
    </dxf>
    <dxf>
      <alignment horizontal="center" vertical="center"/>
    </dxf>
    <dxf>
      <font>
        <color theme="1"/>
      </font>
    </dxf>
    <dxf>
      <alignment horizontal="center"/>
    </dxf>
    <dxf>
      <alignment horizontal="center"/>
    </dxf>
    <dxf>
      <alignment horizontal="center"/>
    </dxf>
    <dxf>
      <alignment horizontal="center" vertical="center" wrapText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0340863-78B8-4771-B3F0-CEE6268C1337}" name="Table1" displayName="Table1" ref="A1:BE593" totalsRowShown="0" headerRowDxfId="63">
  <autoFilter ref="A1:BE593" xr:uid="{F0D7DF6C-77B5-4C67-B085-585757A29F0E}"/>
  <sortState xmlns:xlrd2="http://schemas.microsoft.com/office/spreadsheetml/2017/richdata2" ref="A2:BE593">
    <sortCondition ref="AS1:AS593"/>
  </sortState>
  <tableColumns count="57">
    <tableColumn id="1" xr3:uid="{CF7F1575-8B51-4962-8622-9ADDDA9B0A38}" name="Reference_ID" dataDxfId="62"/>
    <tableColumn id="55" xr3:uid="{578D4807-0BAD-4FAF-BE2A-27E5B0C4F80B}" name="row_unique" dataDxfId="61"/>
    <tableColumn id="2" xr3:uid="{707F07A5-DA5C-46B4-BDAB-26C2C7E42418}" name="Data_ID" dataDxfId="60"/>
    <tableColumn id="6" xr3:uid="{F5DCEDA3-5286-4D57-92C8-212F1C325C13}" name="Environmental_condition" dataDxfId="59"/>
    <tableColumn id="3" xr3:uid="{2448F435-E6F4-44CB-A196-0FAC5E1138BF}" name="General_response"/>
    <tableColumn id="4" xr3:uid="{A7E64DB0-AB9B-4F3E-B54D-28DEB7F54021}" name="Response"/>
    <tableColumn id="5" xr3:uid="{FE4DD4CF-E70E-4123-BA07-11C867A3CBF1}" name="Specific_response"/>
    <tableColumn id="7" xr3:uid="{318671B4-05C8-4357-BE93-A70DD0071993}" name="Environmental_metric"/>
    <tableColumn id="8" xr3:uid="{675E4066-9517-4C0F-A872-9DA69E481EEB}" name="General_Disease"/>
    <tableColumn id="9" xr3:uid="{03BCDC4D-61FA-45EB-B39C-5F1BFBD6B450}" name="Disease"/>
    <tableColumn id="10" xr3:uid="{D0EC848A-C1CF-4651-A6E2-D38E5F75167C}" name="Pathogen"/>
    <tableColumn id="11" xr3:uid="{D3B6EB8E-36C5-46B8-8930-EBC0A7135CDA}" name="Transmission"/>
    <tableColumn id="12" xr3:uid="{DFFA73B6-86DF-4F5C-9C8E-8E24D9B8EBD2}" name="Transmission_type"/>
    <tableColumn id="13" xr3:uid="{9CC4E9D2-58B7-49ED-BCA1-846F4FE3C74F}" name="Pathogen_genus"/>
    <tableColumn id="14" xr3:uid="{83322924-A062-4967-9005-6187CF8DB875}" name="vector"/>
    <tableColumn id="15" xr3:uid="{8D485278-A6AC-4E91-8A94-EE5A66BA0FB4}" name="Principal_reservoir"/>
    <tableColumn id="16" xr3:uid="{881BF27D-7CA1-4924-BCB9-FA59D5A8864C}" name="Specific_scale"/>
    <tableColumn id="17" xr3:uid="{4D92D2F6-BA85-4372-A35B-373B89B7D210}" name="General_Stats_Method"/>
    <tableColumn id="18" xr3:uid="{0B427E2E-8292-490F-9E74-E7432FDEBD18}" name="Statistical_method"/>
    <tableColumn id="19" xr3:uid="{ECDC145B-2F14-49AE-9F45-D51A718EA2BA}" name="N.value"/>
    <tableColumn id="20" xr3:uid="{3F484763-4BD9-43B4-943C-F595DAF6D67A}" name="temp_altered"/>
    <tableColumn id="21" xr3:uid="{8FB111E1-F3F0-4D0B-96A5-5E4A8E193FE1}" name="Type"/>
    <tableColumn id="22" xr3:uid="{9611DEBE-19FA-40C8-8CB8-121A97AC766F}" name="Linear_Nonlinear"/>
    <tableColumn id="23" xr3:uid="{82564D7D-D18D-48C8-84D8-D9BBA5DD0060}" name="R.squared" dataDxfId="58"/>
    <tableColumn id="24" xr3:uid="{BD2DC2CA-619D-482A-AEEF-750C1B51C391}" name="Value" dataDxfId="57"/>
    <tableColumn id="25" xr3:uid="{3F6F6758-93DC-4E70-AC6C-D9AD8FD60EF0}" name="Lower" dataDxfId="56"/>
    <tableColumn id="26" xr3:uid="{2716D75A-B41D-46E8-8F25-4CB27930859C}" name="Upper" dataDxfId="55"/>
    <tableColumn id="27" xr3:uid="{8EF5DCF6-47E1-4AAF-BB06-88AC359F1A84}" name="Error" dataDxfId="54"/>
    <tableColumn id="28" xr3:uid="{B8D0F952-89F4-42C0-B9DF-F908C1FBA981}" name="Std._error" dataDxfId="53"/>
    <tableColumn id="29" xr3:uid="{8BC6FD66-A08F-4AD0-BC3E-7A299A05B086}" name="P.value_general" dataDxfId="52"/>
    <tableColumn id="30" xr3:uid="{DA36E66C-7771-449E-B3A6-47653EAABFD2}" name="P.value_specific" dataDxfId="51"/>
    <tableColumn id="31" xr3:uid="{C240215E-3D09-4DBE-8431-4FAE5BA9AEF8}" name="Direction"/>
    <tableColumn id="32" xr3:uid="{4097EA0D-7658-4FF2-9E91-B44428D7088B}" name="Direction_statement"/>
    <tableColumn id="33" xr3:uid="{F3CAAF1A-061D-48FD-86D5-ECAD9BCFE19A}" name="DOI"/>
    <tableColumn id="34" xr3:uid="{BBBFA431-3F77-4C23-9318-54FD1319846A}" name="Continent"/>
    <tableColumn id="35" xr3:uid="{A4F2E3A3-5636-4466-883D-202D55D02829}" name="Country"/>
    <tableColumn id="36" xr3:uid="{2B2022F2-C796-43FB-9CD6-C38B02A4B07A}" name="Location"/>
    <tableColumn id="37" xr3:uid="{3D77EB90-AF8C-46CD-9E58-882B8BD88A3A}" name="Latitude_"/>
    <tableColumn id="38" xr3:uid="{CF1B0551-DFE4-4DC7-A248-6E2BAF04BF70}" name="Longitude" dataDxfId="50"/>
    <tableColumn id="39" xr3:uid="{12C605FE-AD9F-4CF0-B43A-573642480D72}" name="Study_period" dataDxfId="49"/>
    <tableColumn id="40" xr3:uid="{EF697262-395D-4026-B9E0-37B3814A8816}" name="Date_published"/>
    <tableColumn id="41" xr3:uid="{B570E665-4A6C-4B82-AE8F-941B96DDC754}" name="Dummy"/>
    <tableColumn id="42" xr3:uid="{8F5C2FAB-EEEB-4B5A-BB55-4EBBBDA23F77}" name="lag_period_months"/>
    <tableColumn id="43" xr3:uid="{AE66420A-A4F1-48A7-803D-6BB1F1E90D55}" name="Notes"/>
    <tableColumn id="44" xr3:uid="{52E41A66-139A-4723-9CF4-40C0D0D18ACE}" name="Journal"/>
    <tableColumn id="45" xr3:uid="{F0FEFE3E-FBD5-4B04-938E-16FCEE577A4E}" name="Journal_5yr_Impact" dataDxfId="48"/>
    <tableColumn id="46" xr3:uid="{37D3628A-61DF-4203-B452-0B90875F327D}" name="es" dataDxfId="47"/>
    <tableColumn id="47" xr3:uid="{97501F7D-94E0-4351-9482-380CE9480F73}" name="weight" dataDxfId="46"/>
    <tableColumn id="48" xr3:uid="{19F473D1-7441-4396-B0E7-0FF894A55DFC}" name="sample.size" dataDxfId="45"/>
    <tableColumn id="49" xr3:uid="{02593662-321E-4423-9AFC-2F321A3421EC}" name="se" dataDxfId="44"/>
    <tableColumn id="50" xr3:uid="{1B0656E8-D5EB-4176-88EB-0BDC49B8A9F0}" name="var" dataDxfId="43"/>
    <tableColumn id="51" xr3:uid="{CAFDF581-9F82-4F44-A688-22B4BDA65ED8}" name="ci.lo" dataDxfId="42"/>
    <tableColumn id="52" xr3:uid="{0E2EAFA6-BD80-472C-9430-0754A4A23420}" name="ci.hi" dataDxfId="41"/>
    <tableColumn id="53" xr3:uid="{C4AF55AF-7DA9-45F4-8133-9C1AD2900D0C}" name="measure"/>
    <tableColumn id="54" xr3:uid="{9AB87CAF-B0B9-42F2-968F-38EB02BF118C}" name="n_method"/>
    <tableColumn id="56" xr3:uid="{A22A9E97-FE0C-4885-92B1-8CCAA561514D}" name="X"/>
    <tableColumn id="57" xr3:uid="{E960B94D-8815-41B2-9DE6-37C2E16A8D92}" name="Y"/>
  </tableColumns>
  <tableStyleInfo name="TableStyleMedium4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EA4F54D-0769-4CB4-98E9-839A5E9AA1ED}" name="Table13" displayName="Table13" ref="A1:R217" totalsRowShown="0" headerRowDxfId="40">
  <autoFilter ref="A1:R217" xr:uid="{AEA4F54D-0769-4CB4-98E9-839A5E9AA1ED}"/>
  <sortState xmlns:xlrd2="http://schemas.microsoft.com/office/spreadsheetml/2017/richdata2" ref="A2:R217">
    <sortCondition ref="A1:A217"/>
  </sortState>
  <tableColumns count="18">
    <tableColumn id="1" xr3:uid="{7E5E4BE4-6CD5-42A6-A2EA-116F14D3D7EC}" name="Reference_ID" dataDxfId="39"/>
    <tableColumn id="6" xr3:uid="{07C506B4-11D4-49B5-882A-1E05034FE524}" name="Title" dataDxfId="38"/>
    <tableColumn id="2" xr3:uid="{D892ECCA-2530-4D85-B967-DAB763608892}" name="DOI" dataDxfId="37"/>
    <tableColumn id="3" xr3:uid="{3B7F21F4-4889-429B-BC4F-96D56EC4B00F}" name="Alt_DOI" dataDxfId="36"/>
    <tableColumn id="4" xr3:uid="{C72D03E2-DC30-479A-9CC0-C5A1B56E2F94}" name="Date" dataDxfId="35"/>
    <tableColumn id="5" xr3:uid="{B8A93D0C-D643-43A1-A234-053DD0350488}" name="Journal" dataDxfId="34"/>
    <tableColumn id="8" xr3:uid="{C69A14F9-3D04-494C-A3E9-A985B87F4824}" name="Author" dataDxfId="33"/>
    <tableColumn id="43" xr3:uid="{F96F0F18-C3E9-480E-9A9A-68EF82CA1622}" name="Citation (Nature style)" dataDxfId="32"/>
    <tableColumn id="10" xr3:uid="{679C9DBC-2BAB-4988-B871-661E41D181CC}" name="Publication Title" dataDxfId="31"/>
    <tableColumn id="11" xr3:uid="{689F1378-67C1-4BAB-A404-8C41E516B100}" name="ISBN" dataDxfId="30"/>
    <tableColumn id="12" xr3:uid="{B0104FAD-6C52-4403-B5B1-3E6AAEEB7563}" name="ISSN" dataDxfId="29"/>
    <tableColumn id="14" xr3:uid="{1A3B2819-2360-4F82-A32F-546058591D97}" name="Url" dataDxfId="28"/>
    <tableColumn id="17" xr3:uid="{48D23811-4D03-4175-A229-1E4948842B20}" name="Date Added" dataDxfId="27"/>
    <tableColumn id="19" xr3:uid="{474ECC22-D4D3-4174-B030-0D92D0B4737F}" name="Access Date" dataDxfId="26"/>
    <tableColumn id="20" xr3:uid="{D8F938DF-66DE-400C-8613-6AB833A367B8}" name="Pages" dataDxfId="25"/>
    <tableColumn id="22" xr3:uid="{D20F83CD-07B2-40B5-A81F-C56B40082BE4}" name="Issue" dataDxfId="24"/>
    <tableColumn id="23" xr3:uid="{4620B8A7-490A-44B5-AEA8-DABA8827B4A8}" name="Volume" dataDxfId="23"/>
    <tableColumn id="25" xr3:uid="{C3691B89-76B8-4853-A3B3-E42ED4C93447}" name="Journal Abbreviation" dataDxfId="22"/>
  </tableColumns>
  <tableStyleInfo name="TableStyleMedium4"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66FE3D2-8188-4479-A69B-8D2250FB5443}" name="Table5" displayName="Table5" ref="A1:M433" totalsRowShown="0" headerRowDxfId="21" headerRowCellStyle="Heading 2">
  <autoFilter ref="A1:M433" xr:uid="{566FE3D2-8188-4479-A69B-8D2250FB5443}"/>
  <tableColumns count="13">
    <tableColumn id="1" xr3:uid="{D49962D3-B98C-49A0-8524-D7B4C4ED7CE9}" name="Disease"/>
    <tableColumn id="2" xr3:uid="{0A745D85-D7CA-4928-BC5C-A315EE6CC8B3}" name="Synonyms used" dataDxfId="20"/>
    <tableColumn id="3" xr3:uid="{D4D02265-F91C-4249-8DE7-15F1B1CDE09B}" name="Database"/>
    <tableColumn id="4" xr3:uid="{FD2E3154-88E8-4208-B74E-0E3BA43B17E3}" name="Zoonotic metric"/>
    <tableColumn id="5" xr3:uid="{CDB84723-B794-4606-80E8-E3E1236781A8}" name="Search terms" dataDxfId="19"/>
    <tableColumn id="6" xr3:uid="{56362505-9CAD-467F-8381-23E330B53BB1}" name="Total returns" dataDxfId="18"/>
    <tableColumn id="7" xr3:uid="{385BE11F-2901-43B5-B095-D673E65E9AA8}" name="Titles evaluated" dataDxfId="17"/>
    <tableColumn id="8" xr3:uid="{2B961D65-7BB5-4BC9-9B0D-CFD13D47F450}" name="Titles sought for retrieval" dataDxfId="16"/>
    <tableColumn id="9" xr3:uid="{B9C7FB76-D587-43A6-AB84-6C521BB5D530}" name="Total number of articles for each disease" dataDxfId="15"/>
    <tableColumn id="10" xr3:uid="{319210B9-D90F-4F7C-AF20-5E6D320E9583}" name="New studies found" dataDxfId="14"/>
    <tableColumn id="11" xr3:uid="{5C832B81-575D-4045-A1B0-5C82BA5D87E3}" name="Duplicates" dataDxfId="13"/>
    <tableColumn id="12" xr3:uid="{14FC8FF8-B7ED-412B-8957-3AA16F07E7BD}" name="Total number for study " dataDxfId="12"/>
    <tableColumn id="13" xr3:uid="{7CA6C7FC-E470-4D1C-AB65-B26D5332FB96}" name="Dates searched" dataDxfId="11"/>
  </tableColumns>
  <tableStyleInfo name="TableStyleMedium4" showFirstColumn="1" showLastColumn="0" showRowStripes="0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hyperlink" Target="https://doi.org/10.1016/j.micpath.2019.103858" TargetMode="External"/><Relationship Id="rId1" Type="http://schemas.openxmlformats.org/officeDocument/2006/relationships/hyperlink" Target="http://dx.doi.org/10.1098/rstb.2016.0116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dx.doi.org/10.1098/rstb.2016.0116" TargetMode="External"/><Relationship Id="rId3" Type="http://schemas.openxmlformats.org/officeDocument/2006/relationships/hyperlink" Target="http://link.springer.com/10.1007/s00038-011-0236-x" TargetMode="External"/><Relationship Id="rId7" Type="http://schemas.openxmlformats.org/officeDocument/2006/relationships/hyperlink" Target="https://academic.oup.com/cid/article-lookup/doi/10.1093/cid/cit058" TargetMode="External"/><Relationship Id="rId2" Type="http://schemas.openxmlformats.org/officeDocument/2006/relationships/hyperlink" Target="https://ehsj.skums.ac.ir/Article/IJER-1511-1084" TargetMode="External"/><Relationship Id="rId1" Type="http://schemas.openxmlformats.org/officeDocument/2006/relationships/hyperlink" Target="https://www.ivis.org/sites/default/files/library/ijvm/71-4/3-seroprevalence.pdf" TargetMode="External"/><Relationship Id="rId6" Type="http://schemas.openxmlformats.org/officeDocument/2006/relationships/hyperlink" Target="https://www.liebertpub.com/doi/10.1089/vbz.2007.0160" TargetMode="External"/><Relationship Id="rId5" Type="http://schemas.openxmlformats.org/officeDocument/2006/relationships/hyperlink" Target="https://linkinghub.elsevier.com/retrieve/pii/S0001706X16300419" TargetMode="External"/><Relationship Id="rId10" Type="http://schemas.openxmlformats.org/officeDocument/2006/relationships/table" Target="../tables/table2.xml"/><Relationship Id="rId4" Type="http://schemas.openxmlformats.org/officeDocument/2006/relationships/hyperlink" Target="https://ajtmh.org/doi/10.4269/ajtmh.12-0473" TargetMode="External"/><Relationship Id="rId9" Type="http://schemas.openxmlformats.org/officeDocument/2006/relationships/hyperlink" Target="https://doi.org/10.1007/s00484-020-02028-2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9B8B3-4193-D148-925B-4B148E6CFC52}">
  <dimension ref="A1:C54"/>
  <sheetViews>
    <sheetView zoomScale="62" zoomScaleNormal="100" workbookViewId="0">
      <selection activeCell="B18" sqref="B18"/>
    </sheetView>
  </sheetViews>
  <sheetFormatPr baseColWidth="10" defaultColWidth="10.83203125" defaultRowHeight="21" x14ac:dyDescent="0.25"/>
  <cols>
    <col min="1" max="1" width="31" style="20" customWidth="1"/>
    <col min="2" max="2" width="81.33203125" style="17" customWidth="1"/>
    <col min="3" max="3" width="21.33203125" style="13" customWidth="1"/>
    <col min="4" max="16384" width="10.83203125" style="13"/>
  </cols>
  <sheetData>
    <row r="1" spans="1:3" x14ac:dyDescent="0.25">
      <c r="A1" s="18" t="s">
        <v>0</v>
      </c>
      <c r="B1" s="14" t="s">
        <v>1</v>
      </c>
      <c r="C1" s="2" t="s">
        <v>2</v>
      </c>
    </row>
    <row r="2" spans="1:3" x14ac:dyDescent="0.25">
      <c r="A2" s="19" t="s">
        <v>3</v>
      </c>
      <c r="B2" s="15" t="s">
        <v>4</v>
      </c>
      <c r="C2" s="1"/>
    </row>
    <row r="3" spans="1:3" x14ac:dyDescent="0.25">
      <c r="A3" s="19" t="s">
        <v>5</v>
      </c>
      <c r="B3" s="15" t="s">
        <v>6</v>
      </c>
      <c r="C3" s="1"/>
    </row>
    <row r="4" spans="1:3" x14ac:dyDescent="0.25">
      <c r="A4" s="19" t="s">
        <v>7</v>
      </c>
      <c r="B4" s="15" t="s">
        <v>8</v>
      </c>
      <c r="C4" s="1"/>
    </row>
    <row r="5" spans="1:3" x14ac:dyDescent="0.25">
      <c r="A5" s="19" t="s">
        <v>9</v>
      </c>
      <c r="B5" s="16" t="s">
        <v>8</v>
      </c>
      <c r="C5" s="1"/>
    </row>
    <row r="6" spans="1:3" x14ac:dyDescent="0.25">
      <c r="A6" s="19" t="s">
        <v>10</v>
      </c>
      <c r="B6" s="15" t="s">
        <v>11</v>
      </c>
      <c r="C6" s="1"/>
    </row>
    <row r="7" spans="1:3" x14ac:dyDescent="0.25">
      <c r="A7" s="19" t="s">
        <v>12</v>
      </c>
      <c r="B7" s="15" t="s">
        <v>13</v>
      </c>
      <c r="C7" s="1"/>
    </row>
    <row r="8" spans="1:3" x14ac:dyDescent="0.25">
      <c r="A8" s="19" t="s">
        <v>14</v>
      </c>
      <c r="B8" s="15" t="s">
        <v>15</v>
      </c>
      <c r="C8" s="1"/>
    </row>
    <row r="9" spans="1:3" x14ac:dyDescent="0.25">
      <c r="A9" s="19" t="s">
        <v>16</v>
      </c>
      <c r="B9" s="15" t="s">
        <v>17</v>
      </c>
      <c r="C9" s="1"/>
    </row>
    <row r="10" spans="1:3" x14ac:dyDescent="0.25">
      <c r="A10" s="19" t="s">
        <v>18</v>
      </c>
      <c r="B10" s="15" t="s">
        <v>19</v>
      </c>
      <c r="C10" s="1"/>
    </row>
    <row r="11" spans="1:3" x14ac:dyDescent="0.25">
      <c r="A11" s="19" t="s">
        <v>20</v>
      </c>
      <c r="B11" s="15" t="s">
        <v>21</v>
      </c>
      <c r="C11" s="1"/>
    </row>
    <row r="12" spans="1:3" x14ac:dyDescent="0.25">
      <c r="A12" s="19" t="s">
        <v>22</v>
      </c>
      <c r="B12" s="15" t="s">
        <v>23</v>
      </c>
      <c r="C12" s="1"/>
    </row>
    <row r="13" spans="1:3" x14ac:dyDescent="0.25">
      <c r="A13" s="19" t="s">
        <v>24</v>
      </c>
      <c r="B13" s="15" t="s">
        <v>25</v>
      </c>
      <c r="C13" s="1"/>
    </row>
    <row r="14" spans="1:3" x14ac:dyDescent="0.25">
      <c r="A14" s="19" t="s">
        <v>26</v>
      </c>
      <c r="B14" s="15" t="s">
        <v>27</v>
      </c>
      <c r="C14" s="1"/>
    </row>
    <row r="15" spans="1:3" x14ac:dyDescent="0.25">
      <c r="A15" s="19" t="s">
        <v>28</v>
      </c>
      <c r="B15" s="15" t="s">
        <v>29</v>
      </c>
      <c r="C15" s="1"/>
    </row>
    <row r="16" spans="1:3" x14ac:dyDescent="0.25">
      <c r="A16" s="19" t="s">
        <v>30</v>
      </c>
      <c r="B16" s="15" t="s">
        <v>31</v>
      </c>
      <c r="C16" s="1"/>
    </row>
    <row r="17" spans="1:3" x14ac:dyDescent="0.25">
      <c r="A17" s="19" t="s">
        <v>32</v>
      </c>
      <c r="B17" s="15" t="s">
        <v>33</v>
      </c>
      <c r="C17" s="1"/>
    </row>
    <row r="18" spans="1:3" x14ac:dyDescent="0.25">
      <c r="A18" s="19" t="s">
        <v>34</v>
      </c>
      <c r="B18" s="15" t="s">
        <v>35</v>
      </c>
      <c r="C18" s="1"/>
    </row>
    <row r="19" spans="1:3" x14ac:dyDescent="0.25">
      <c r="A19" s="19" t="s">
        <v>36</v>
      </c>
      <c r="B19" s="15" t="s">
        <v>37</v>
      </c>
      <c r="C19" s="1"/>
    </row>
    <row r="20" spans="1:3" x14ac:dyDescent="0.25">
      <c r="A20" s="19" t="s">
        <v>38</v>
      </c>
      <c r="B20" s="16" t="s">
        <v>39</v>
      </c>
      <c r="C20" s="1"/>
    </row>
    <row r="21" spans="1:3" x14ac:dyDescent="0.25">
      <c r="A21" s="19" t="s">
        <v>40</v>
      </c>
      <c r="B21" s="16" t="s">
        <v>41</v>
      </c>
      <c r="C21" s="1"/>
    </row>
    <row r="22" spans="1:3" x14ac:dyDescent="0.25">
      <c r="A22" s="19" t="s">
        <v>42</v>
      </c>
      <c r="B22" s="15" t="s">
        <v>43</v>
      </c>
      <c r="C22" s="1"/>
    </row>
    <row r="23" spans="1:3" x14ac:dyDescent="0.25">
      <c r="A23" s="19" t="s">
        <v>44</v>
      </c>
      <c r="B23" s="15" t="s">
        <v>45</v>
      </c>
      <c r="C23" s="1"/>
    </row>
    <row r="24" spans="1:3" x14ac:dyDescent="0.25">
      <c r="A24" s="19" t="s">
        <v>46</v>
      </c>
      <c r="B24" s="15" t="s">
        <v>47</v>
      </c>
      <c r="C24" s="1"/>
    </row>
    <row r="25" spans="1:3" x14ac:dyDescent="0.25">
      <c r="A25" s="19" t="s">
        <v>48</v>
      </c>
      <c r="B25" s="15" t="s">
        <v>49</v>
      </c>
      <c r="C25" s="1"/>
    </row>
    <row r="26" spans="1:3" x14ac:dyDescent="0.25">
      <c r="A26" s="19" t="s">
        <v>50</v>
      </c>
      <c r="B26" s="16" t="s">
        <v>51</v>
      </c>
      <c r="C26" s="1"/>
    </row>
    <row r="27" spans="1:3" x14ac:dyDescent="0.25">
      <c r="A27" s="19" t="s">
        <v>52</v>
      </c>
      <c r="B27" s="16" t="s">
        <v>53</v>
      </c>
      <c r="C27" s="1"/>
    </row>
    <row r="28" spans="1:3" x14ac:dyDescent="0.25">
      <c r="A28" s="19" t="s">
        <v>54</v>
      </c>
      <c r="B28" s="15" t="s">
        <v>55</v>
      </c>
      <c r="C28" s="1"/>
    </row>
    <row r="29" spans="1:3" x14ac:dyDescent="0.25">
      <c r="A29" s="19" t="s">
        <v>56</v>
      </c>
      <c r="B29" s="15" t="s">
        <v>57</v>
      </c>
      <c r="C29" s="1"/>
    </row>
    <row r="30" spans="1:3" x14ac:dyDescent="0.25">
      <c r="A30" s="19" t="s">
        <v>58</v>
      </c>
      <c r="B30" s="15" t="s">
        <v>59</v>
      </c>
      <c r="C30" s="1"/>
    </row>
    <row r="31" spans="1:3" x14ac:dyDescent="0.25">
      <c r="A31" s="19" t="s">
        <v>60</v>
      </c>
      <c r="B31" s="15" t="s">
        <v>61</v>
      </c>
      <c r="C31" s="1"/>
    </row>
    <row r="32" spans="1:3" x14ac:dyDescent="0.25">
      <c r="A32" s="19" t="s">
        <v>62</v>
      </c>
      <c r="B32" s="15" t="s">
        <v>63</v>
      </c>
      <c r="C32" s="1"/>
    </row>
    <row r="33" spans="1:3" x14ac:dyDescent="0.25">
      <c r="A33" s="19" t="s">
        <v>64</v>
      </c>
      <c r="B33" s="15" t="s">
        <v>65</v>
      </c>
      <c r="C33" s="1"/>
    </row>
    <row r="34" spans="1:3" x14ac:dyDescent="0.25">
      <c r="A34" s="19" t="s">
        <v>66</v>
      </c>
      <c r="B34" s="15" t="s">
        <v>67</v>
      </c>
      <c r="C34" s="1"/>
    </row>
    <row r="35" spans="1:3" x14ac:dyDescent="0.25">
      <c r="A35" s="19" t="s">
        <v>68</v>
      </c>
      <c r="B35" s="15" t="s">
        <v>69</v>
      </c>
      <c r="C35" s="1"/>
    </row>
    <row r="36" spans="1:3" x14ac:dyDescent="0.25">
      <c r="A36" s="19" t="s">
        <v>70</v>
      </c>
      <c r="B36" s="15" t="s">
        <v>71</v>
      </c>
      <c r="C36" s="1"/>
    </row>
    <row r="37" spans="1:3" x14ac:dyDescent="0.25">
      <c r="A37" s="19" t="s">
        <v>72</v>
      </c>
      <c r="B37" s="15" t="s">
        <v>73</v>
      </c>
      <c r="C37" s="1"/>
    </row>
    <row r="38" spans="1:3" x14ac:dyDescent="0.25">
      <c r="A38" s="19" t="s">
        <v>74</v>
      </c>
      <c r="B38" s="15" t="s">
        <v>75</v>
      </c>
      <c r="C38" s="1"/>
    </row>
    <row r="39" spans="1:3" x14ac:dyDescent="0.25">
      <c r="A39" s="19" t="s">
        <v>76</v>
      </c>
      <c r="B39" s="15" t="s">
        <v>77</v>
      </c>
      <c r="C39" s="1"/>
    </row>
    <row r="40" spans="1:3" x14ac:dyDescent="0.25">
      <c r="A40" s="19" t="s">
        <v>78</v>
      </c>
      <c r="B40" s="15" t="s">
        <v>79</v>
      </c>
      <c r="C40" s="1"/>
    </row>
    <row r="41" spans="1:3" x14ac:dyDescent="0.25">
      <c r="A41" s="19" t="s">
        <v>80</v>
      </c>
      <c r="B41" s="15" t="s">
        <v>81</v>
      </c>
      <c r="C41" s="1"/>
    </row>
    <row r="42" spans="1:3" x14ac:dyDescent="0.25">
      <c r="A42" s="19" t="s">
        <v>82</v>
      </c>
      <c r="B42" s="15" t="s">
        <v>83</v>
      </c>
      <c r="C42" s="1"/>
    </row>
    <row r="43" spans="1:3" ht="40" x14ac:dyDescent="0.25">
      <c r="A43" s="19" t="s">
        <v>84</v>
      </c>
      <c r="B43" s="16" t="s">
        <v>85</v>
      </c>
      <c r="C43" s="1"/>
    </row>
    <row r="44" spans="1:3" x14ac:dyDescent="0.25">
      <c r="A44" s="19" t="s">
        <v>86</v>
      </c>
      <c r="B44" s="15" t="s">
        <v>87</v>
      </c>
      <c r="C44" s="1"/>
    </row>
    <row r="45" spans="1:3" x14ac:dyDescent="0.25">
      <c r="A45" s="19" t="s">
        <v>88</v>
      </c>
      <c r="B45" s="15" t="s">
        <v>89</v>
      </c>
      <c r="C45" s="1"/>
    </row>
    <row r="46" spans="1:3" x14ac:dyDescent="0.25">
      <c r="A46" s="19" t="s">
        <v>90</v>
      </c>
      <c r="B46" s="15" t="s">
        <v>91</v>
      </c>
      <c r="C46" s="1"/>
    </row>
    <row r="47" spans="1:3" x14ac:dyDescent="0.25">
      <c r="A47" s="19" t="s">
        <v>92</v>
      </c>
      <c r="B47" s="15" t="s">
        <v>93</v>
      </c>
      <c r="C47" s="1" t="s">
        <v>94</v>
      </c>
    </row>
    <row r="48" spans="1:3" x14ac:dyDescent="0.25">
      <c r="A48" s="19" t="s">
        <v>95</v>
      </c>
      <c r="B48" s="15" t="s">
        <v>96</v>
      </c>
      <c r="C48" s="1" t="s">
        <v>94</v>
      </c>
    </row>
    <row r="49" spans="1:3" x14ac:dyDescent="0.25">
      <c r="A49" s="19" t="s">
        <v>97</v>
      </c>
      <c r="B49" s="16" t="s">
        <v>98</v>
      </c>
      <c r="C49" s="25"/>
    </row>
    <row r="50" spans="1:3" x14ac:dyDescent="0.25">
      <c r="A50" s="19" t="s">
        <v>99</v>
      </c>
      <c r="B50" s="15" t="s">
        <v>100</v>
      </c>
      <c r="C50" s="1" t="s">
        <v>94</v>
      </c>
    </row>
    <row r="51" spans="1:3" x14ac:dyDescent="0.25">
      <c r="A51" s="19" t="s">
        <v>101</v>
      </c>
      <c r="B51" s="15" t="s">
        <v>102</v>
      </c>
      <c r="C51" s="1" t="s">
        <v>94</v>
      </c>
    </row>
    <row r="52" spans="1:3" x14ac:dyDescent="0.25">
      <c r="A52" s="19" t="s">
        <v>103</v>
      </c>
      <c r="B52" s="15" t="s">
        <v>104</v>
      </c>
      <c r="C52" s="1" t="s">
        <v>94</v>
      </c>
    </row>
    <row r="53" spans="1:3" x14ac:dyDescent="0.25">
      <c r="A53" s="19" t="s">
        <v>105</v>
      </c>
      <c r="B53" s="15" t="s">
        <v>106</v>
      </c>
      <c r="C53" s="1" t="s">
        <v>94</v>
      </c>
    </row>
    <row r="54" spans="1:3" x14ac:dyDescent="0.25">
      <c r="A54" s="19" t="s">
        <v>108</v>
      </c>
      <c r="B54" s="15" t="s">
        <v>109</v>
      </c>
      <c r="C54" s="1"/>
    </row>
  </sheetData>
  <sheetProtection sheet="1" objects="1" scenarios="1" formatCells="0" formatColumns="0" formatRows="0" sort="0"/>
  <conditionalFormatting sqref="A7">
    <cfRule type="containsText" dxfId="10" priority="1" stopIfTrue="1" operator="containsText" text="Humidity">
      <formula>NOT(ISERROR(SEARCH("Humidity",A7)))</formula>
    </cfRule>
    <cfRule type="containsText" dxfId="9" priority="2" stopIfTrue="1" operator="containsText" text="Temperature">
      <formula>NOT(ISERROR(SEARCH("Temperature",A7)))</formula>
    </cfRule>
    <cfRule type="containsText" dxfId="8" priority="3" operator="containsText" text="Precipitation">
      <formula>NOT(ISERROR(SEARCH("Precipitation",A7)))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A9807D-3BD9-3A44-9459-8104DC398F99}">
  <dimension ref="A1:BE904"/>
  <sheetViews>
    <sheetView workbookViewId="0">
      <selection activeCell="A346" sqref="A346:A350"/>
    </sheetView>
  </sheetViews>
  <sheetFormatPr baseColWidth="10" defaultRowHeight="16" x14ac:dyDescent="0.2"/>
  <cols>
    <col min="4" max="4" width="13.6640625" customWidth="1"/>
    <col min="10" max="10" width="23.5" style="24" customWidth="1"/>
  </cols>
  <sheetData>
    <row r="1" spans="1:57" s="71" customFormat="1" ht="51" x14ac:dyDescent="0.2">
      <c r="A1" s="71" t="s">
        <v>3</v>
      </c>
      <c r="B1" s="71" t="s">
        <v>110</v>
      </c>
      <c r="C1" s="71" t="s">
        <v>5</v>
      </c>
      <c r="D1" s="71" t="s">
        <v>12</v>
      </c>
      <c r="E1" s="71" t="s">
        <v>7</v>
      </c>
      <c r="F1" s="71" t="s">
        <v>9</v>
      </c>
      <c r="G1" s="71" t="s">
        <v>10</v>
      </c>
      <c r="H1" s="71" t="s">
        <v>14</v>
      </c>
      <c r="I1" s="71" t="s">
        <v>16</v>
      </c>
      <c r="J1" s="71" t="s">
        <v>18</v>
      </c>
      <c r="K1" s="71" t="s">
        <v>20</v>
      </c>
      <c r="L1" s="71" t="s">
        <v>22</v>
      </c>
      <c r="M1" s="71" t="s">
        <v>24</v>
      </c>
      <c r="N1" s="71" t="s">
        <v>26</v>
      </c>
      <c r="O1" s="71" t="s">
        <v>28</v>
      </c>
      <c r="P1" s="71" t="s">
        <v>30</v>
      </c>
      <c r="Q1" s="71" t="s">
        <v>32</v>
      </c>
      <c r="R1" s="71" t="s">
        <v>34</v>
      </c>
      <c r="S1" s="71" t="s">
        <v>36</v>
      </c>
      <c r="T1" s="71" t="s">
        <v>38</v>
      </c>
      <c r="U1" s="71" t="s">
        <v>40</v>
      </c>
      <c r="V1" s="71" t="s">
        <v>42</v>
      </c>
      <c r="W1" s="71" t="s">
        <v>44</v>
      </c>
      <c r="X1" s="71" t="s">
        <v>46</v>
      </c>
      <c r="Y1" s="71" t="s">
        <v>48</v>
      </c>
      <c r="Z1" s="71" t="s">
        <v>50</v>
      </c>
      <c r="AA1" s="71" t="s">
        <v>52</v>
      </c>
      <c r="AB1" s="71" t="s">
        <v>54</v>
      </c>
      <c r="AC1" s="71" t="s">
        <v>56</v>
      </c>
      <c r="AD1" s="71" t="s">
        <v>58</v>
      </c>
      <c r="AE1" s="71" t="s">
        <v>60</v>
      </c>
      <c r="AF1" s="71" t="s">
        <v>62</v>
      </c>
      <c r="AG1" s="71" t="s">
        <v>64</v>
      </c>
      <c r="AH1" s="71" t="s">
        <v>66</v>
      </c>
      <c r="AI1" s="71" t="s">
        <v>68</v>
      </c>
      <c r="AJ1" s="71" t="s">
        <v>70</v>
      </c>
      <c r="AK1" s="71" t="s">
        <v>72</v>
      </c>
      <c r="AL1" s="71" t="s">
        <v>74</v>
      </c>
      <c r="AM1" s="71" t="s">
        <v>76</v>
      </c>
      <c r="AN1" s="71" t="s">
        <v>78</v>
      </c>
      <c r="AO1" s="71" t="s">
        <v>80</v>
      </c>
      <c r="AP1" s="71" t="s">
        <v>82</v>
      </c>
      <c r="AQ1" s="71" t="s">
        <v>84</v>
      </c>
      <c r="AR1" s="71" t="s">
        <v>86</v>
      </c>
      <c r="AS1" s="71" t="s">
        <v>88</v>
      </c>
      <c r="AT1" s="71" t="s">
        <v>90</v>
      </c>
      <c r="AU1" s="71" t="s">
        <v>107</v>
      </c>
      <c r="AV1" s="71" t="s">
        <v>108</v>
      </c>
      <c r="AW1" s="71" t="s">
        <v>111</v>
      </c>
      <c r="AX1" s="71" t="s">
        <v>112</v>
      </c>
      <c r="AY1" s="71" t="s">
        <v>92</v>
      </c>
      <c r="AZ1" s="71" t="s">
        <v>99</v>
      </c>
      <c r="BA1" s="71" t="s">
        <v>95</v>
      </c>
      <c r="BB1" s="71" t="s">
        <v>97</v>
      </c>
      <c r="BC1" s="71" t="s">
        <v>101</v>
      </c>
      <c r="BD1" s="71" t="s">
        <v>103</v>
      </c>
      <c r="BE1" s="71" t="s">
        <v>105</v>
      </c>
    </row>
    <row r="2" spans="1:57" ht="17" x14ac:dyDescent="0.2">
      <c r="A2" s="32">
        <v>21</v>
      </c>
      <c r="B2" t="s">
        <v>352</v>
      </c>
      <c r="C2" t="s">
        <v>353</v>
      </c>
      <c r="D2" t="s">
        <v>145</v>
      </c>
      <c r="E2" t="s">
        <v>320</v>
      </c>
      <c r="F2" t="s">
        <v>321</v>
      </c>
      <c r="G2" t="s">
        <v>322</v>
      </c>
      <c r="H2" t="s">
        <v>308</v>
      </c>
      <c r="I2" t="s">
        <v>202</v>
      </c>
      <c r="J2" s="24" t="s">
        <v>354</v>
      </c>
      <c r="K2" t="s">
        <v>5243</v>
      </c>
      <c r="L2" t="s">
        <v>122</v>
      </c>
      <c r="M2" t="s">
        <v>5244</v>
      </c>
      <c r="N2" t="s">
        <v>204</v>
      </c>
      <c r="O2" t="s">
        <v>130</v>
      </c>
      <c r="P2" t="s">
        <v>205</v>
      </c>
      <c r="Q2">
        <v>10</v>
      </c>
      <c r="R2" t="s">
        <v>126</v>
      </c>
      <c r="S2" t="s">
        <v>293</v>
      </c>
      <c r="T2">
        <v>4626</v>
      </c>
      <c r="U2" t="s">
        <v>130</v>
      </c>
      <c r="V2" t="s">
        <v>5101</v>
      </c>
      <c r="W2" t="s">
        <v>129</v>
      </c>
      <c r="X2">
        <v>0.79</v>
      </c>
      <c r="Y2">
        <v>3.6000000000000002E-4</v>
      </c>
      <c r="Z2">
        <v>2.9E-4</v>
      </c>
      <c r="AA2">
        <v>4.2999999999999999E-4</v>
      </c>
      <c r="AB2" t="s">
        <v>179</v>
      </c>
      <c r="AC2">
        <v>7.0000000000000001E-3</v>
      </c>
      <c r="AD2" t="s">
        <v>132</v>
      </c>
      <c r="AE2" s="70">
        <v>2E-3</v>
      </c>
      <c r="AF2" t="s">
        <v>160</v>
      </c>
      <c r="AG2" t="s">
        <v>134</v>
      </c>
      <c r="AH2" t="s">
        <v>355</v>
      </c>
      <c r="AI2" t="s">
        <v>136</v>
      </c>
      <c r="AJ2" t="s">
        <v>137</v>
      </c>
      <c r="AK2" t="s">
        <v>356</v>
      </c>
      <c r="AL2">
        <v>34.009666629999998</v>
      </c>
      <c r="AM2">
        <v>-119.80233010000001</v>
      </c>
      <c r="AN2">
        <v>1994</v>
      </c>
      <c r="AO2">
        <v>2011</v>
      </c>
      <c r="AP2">
        <v>1</v>
      </c>
      <c r="AQ2" t="s">
        <v>130</v>
      </c>
      <c r="AR2" t="s">
        <v>357</v>
      </c>
      <c r="AS2" t="s">
        <v>358</v>
      </c>
      <c r="AT2">
        <v>3.33</v>
      </c>
      <c r="AU2" t="s">
        <v>142</v>
      </c>
      <c r="AV2">
        <v>106</v>
      </c>
      <c r="AW2">
        <v>-119.80233010000001</v>
      </c>
      <c r="AX2">
        <v>34.009666629999998</v>
      </c>
      <c r="AY2">
        <v>1.5123599999999999E-3</v>
      </c>
      <c r="AZ2">
        <v>2.9410182999999999E-2</v>
      </c>
      <c r="BA2" t="s">
        <v>130</v>
      </c>
      <c r="BB2">
        <v>4626</v>
      </c>
      <c r="BC2">
        <v>8.64959E-4</v>
      </c>
      <c r="BD2">
        <v>-5.6131597999999998E-2</v>
      </c>
      <c r="BE2">
        <v>5.9156317999999999E-2</v>
      </c>
    </row>
    <row r="3" spans="1:57" ht="17" x14ac:dyDescent="0.2">
      <c r="A3" s="32">
        <v>259</v>
      </c>
      <c r="B3" t="s">
        <v>4532</v>
      </c>
      <c r="C3" t="s">
        <v>4553</v>
      </c>
      <c r="D3" t="s">
        <v>145</v>
      </c>
      <c r="E3" t="s">
        <v>151</v>
      </c>
      <c r="F3" t="s">
        <v>152</v>
      </c>
      <c r="G3" t="s">
        <v>4504</v>
      </c>
      <c r="H3" t="s">
        <v>4505</v>
      </c>
      <c r="I3" t="s">
        <v>288</v>
      </c>
      <c r="J3" s="24" t="s">
        <v>1169</v>
      </c>
      <c r="K3" t="s">
        <v>5243</v>
      </c>
      <c r="L3" t="s">
        <v>175</v>
      </c>
      <c r="M3" t="s">
        <v>5245</v>
      </c>
      <c r="N3" t="s">
        <v>290</v>
      </c>
      <c r="O3" t="s">
        <v>291</v>
      </c>
      <c r="P3" t="s">
        <v>292</v>
      </c>
      <c r="Q3">
        <v>1</v>
      </c>
      <c r="R3" t="s">
        <v>223</v>
      </c>
      <c r="S3" t="s">
        <v>623</v>
      </c>
      <c r="T3">
        <v>619</v>
      </c>
      <c r="U3">
        <v>0</v>
      </c>
      <c r="V3" t="s">
        <v>128</v>
      </c>
      <c r="W3" t="s">
        <v>129</v>
      </c>
      <c r="X3" t="s">
        <v>130</v>
      </c>
      <c r="Y3">
        <v>0.28999999999999998</v>
      </c>
      <c r="Z3" t="s">
        <v>130</v>
      </c>
      <c r="AA3" t="s">
        <v>130</v>
      </c>
      <c r="AB3" t="s">
        <v>130</v>
      </c>
      <c r="AC3" t="s">
        <v>130</v>
      </c>
      <c r="AD3" t="s">
        <v>188</v>
      </c>
      <c r="AE3" t="s">
        <v>462</v>
      </c>
      <c r="AF3" t="s">
        <v>160</v>
      </c>
      <c r="AG3" t="s">
        <v>4506</v>
      </c>
      <c r="AH3" t="s">
        <v>4503</v>
      </c>
      <c r="AI3" t="s">
        <v>136</v>
      </c>
      <c r="AJ3" t="s">
        <v>4400</v>
      </c>
      <c r="AK3" t="s">
        <v>4507</v>
      </c>
      <c r="AL3">
        <v>39.83</v>
      </c>
      <c r="AM3">
        <v>-98.58</v>
      </c>
      <c r="AN3">
        <v>2002</v>
      </c>
      <c r="AO3">
        <v>2007</v>
      </c>
      <c r="AP3">
        <v>1</v>
      </c>
      <c r="AQ3">
        <v>12</v>
      </c>
      <c r="AR3" t="s">
        <v>5246</v>
      </c>
      <c r="AS3" t="s">
        <v>2689</v>
      </c>
      <c r="AT3" t="s">
        <v>130</v>
      </c>
      <c r="AU3" t="s">
        <v>5247</v>
      </c>
      <c r="AV3" t="s">
        <v>130</v>
      </c>
      <c r="AW3" t="s">
        <v>130</v>
      </c>
      <c r="AX3" t="s">
        <v>130</v>
      </c>
      <c r="AY3">
        <v>0.60530675199999995</v>
      </c>
      <c r="AZ3">
        <v>8.4098290000000006E-2</v>
      </c>
      <c r="BA3" t="s">
        <v>130</v>
      </c>
      <c r="BB3">
        <v>619</v>
      </c>
      <c r="BC3">
        <v>7.0725220000000004E-3</v>
      </c>
      <c r="BD3">
        <v>0.44047410399999998</v>
      </c>
      <c r="BE3">
        <v>0.77013940000000003</v>
      </c>
    </row>
    <row r="4" spans="1:57" ht="17" x14ac:dyDescent="0.2">
      <c r="A4" s="32">
        <v>259</v>
      </c>
      <c r="B4" t="s">
        <v>4533</v>
      </c>
      <c r="C4" t="s">
        <v>4554</v>
      </c>
      <c r="D4" t="s">
        <v>145</v>
      </c>
      <c r="E4" t="s">
        <v>151</v>
      </c>
      <c r="F4" t="s">
        <v>152</v>
      </c>
      <c r="G4" t="s">
        <v>4504</v>
      </c>
      <c r="H4" t="s">
        <v>4508</v>
      </c>
      <c r="I4" t="s">
        <v>288</v>
      </c>
      <c r="J4" s="24" t="s">
        <v>1169</v>
      </c>
      <c r="K4" t="s">
        <v>5243</v>
      </c>
      <c r="L4" t="s">
        <v>175</v>
      </c>
      <c r="M4" t="s">
        <v>5245</v>
      </c>
      <c r="N4" t="s">
        <v>290</v>
      </c>
      <c r="O4" t="s">
        <v>291</v>
      </c>
      <c r="P4" t="s">
        <v>292</v>
      </c>
      <c r="Q4">
        <v>1</v>
      </c>
      <c r="R4" t="s">
        <v>223</v>
      </c>
      <c r="S4" t="s">
        <v>623</v>
      </c>
      <c r="T4">
        <v>619</v>
      </c>
      <c r="U4">
        <v>0</v>
      </c>
      <c r="V4" t="s">
        <v>128</v>
      </c>
      <c r="W4" t="s">
        <v>129</v>
      </c>
      <c r="X4" t="s">
        <v>130</v>
      </c>
      <c r="Y4">
        <v>-0.21</v>
      </c>
      <c r="Z4" t="s">
        <v>130</v>
      </c>
      <c r="AA4" t="s">
        <v>130</v>
      </c>
      <c r="AB4" t="s">
        <v>130</v>
      </c>
      <c r="AC4" t="s">
        <v>130</v>
      </c>
      <c r="AD4" t="s">
        <v>188</v>
      </c>
      <c r="AE4" t="s">
        <v>462</v>
      </c>
      <c r="AF4" t="s">
        <v>133</v>
      </c>
      <c r="AG4" t="s">
        <v>4506</v>
      </c>
      <c r="AH4" t="s">
        <v>4503</v>
      </c>
      <c r="AI4" t="s">
        <v>136</v>
      </c>
      <c r="AJ4" t="s">
        <v>4400</v>
      </c>
      <c r="AK4" t="s">
        <v>4507</v>
      </c>
      <c r="AL4">
        <v>39.83</v>
      </c>
      <c r="AM4">
        <v>-98.58</v>
      </c>
      <c r="AN4">
        <v>2002</v>
      </c>
      <c r="AO4">
        <v>2007</v>
      </c>
      <c r="AP4">
        <v>1</v>
      </c>
      <c r="AQ4">
        <v>0</v>
      </c>
      <c r="AR4" t="s">
        <v>4509</v>
      </c>
      <c r="AS4" t="s">
        <v>2689</v>
      </c>
      <c r="AT4" t="s">
        <v>130</v>
      </c>
      <c r="AU4" t="s">
        <v>5247</v>
      </c>
      <c r="AV4" t="s">
        <v>130</v>
      </c>
      <c r="AW4" t="s">
        <v>130</v>
      </c>
      <c r="AX4" t="s">
        <v>130</v>
      </c>
      <c r="AY4">
        <v>-0.429056626</v>
      </c>
      <c r="AZ4">
        <v>8.2319924000000003E-2</v>
      </c>
      <c r="BA4" t="s">
        <v>130</v>
      </c>
      <c r="BB4">
        <v>619</v>
      </c>
      <c r="BC4">
        <v>6.77657E-3</v>
      </c>
      <c r="BD4">
        <v>-0.59040367800000004</v>
      </c>
      <c r="BE4">
        <v>-0.26770957499999998</v>
      </c>
    </row>
    <row r="5" spans="1:57" ht="17" x14ac:dyDescent="0.2">
      <c r="A5" s="32">
        <v>259</v>
      </c>
      <c r="B5" t="s">
        <v>4534</v>
      </c>
      <c r="C5" t="s">
        <v>4555</v>
      </c>
      <c r="D5" t="s">
        <v>145</v>
      </c>
      <c r="E5" t="s">
        <v>151</v>
      </c>
      <c r="F5" t="s">
        <v>152</v>
      </c>
      <c r="G5" t="s">
        <v>4504</v>
      </c>
      <c r="H5" t="s">
        <v>4510</v>
      </c>
      <c r="I5" t="s">
        <v>288</v>
      </c>
      <c r="J5" s="24" t="s">
        <v>1169</v>
      </c>
      <c r="K5" t="s">
        <v>5243</v>
      </c>
      <c r="L5" t="s">
        <v>175</v>
      </c>
      <c r="M5" t="s">
        <v>5245</v>
      </c>
      <c r="N5" t="s">
        <v>290</v>
      </c>
      <c r="O5" t="s">
        <v>291</v>
      </c>
      <c r="P5" t="s">
        <v>292</v>
      </c>
      <c r="Q5">
        <v>1</v>
      </c>
      <c r="R5" t="s">
        <v>223</v>
      </c>
      <c r="S5" t="s">
        <v>623</v>
      </c>
      <c r="T5">
        <v>941</v>
      </c>
      <c r="U5">
        <v>0</v>
      </c>
      <c r="V5" t="s">
        <v>128</v>
      </c>
      <c r="W5" t="s">
        <v>129</v>
      </c>
      <c r="X5" t="s">
        <v>130</v>
      </c>
      <c r="Y5">
        <v>-0.48</v>
      </c>
      <c r="Z5" t="s">
        <v>130</v>
      </c>
      <c r="AA5" t="s">
        <v>130</v>
      </c>
      <c r="AB5" t="s">
        <v>130</v>
      </c>
      <c r="AC5" t="s">
        <v>130</v>
      </c>
      <c r="AD5" t="s">
        <v>188</v>
      </c>
      <c r="AE5" t="s">
        <v>462</v>
      </c>
      <c r="AF5" t="s">
        <v>133</v>
      </c>
      <c r="AG5" t="s">
        <v>4506</v>
      </c>
      <c r="AH5" t="s">
        <v>4503</v>
      </c>
      <c r="AI5" t="s">
        <v>136</v>
      </c>
      <c r="AJ5" t="s">
        <v>4400</v>
      </c>
      <c r="AK5" t="s">
        <v>4507</v>
      </c>
      <c r="AL5">
        <v>39.83</v>
      </c>
      <c r="AM5">
        <v>-98.58</v>
      </c>
      <c r="AN5">
        <v>2003</v>
      </c>
      <c r="AO5">
        <v>2007</v>
      </c>
      <c r="AP5">
        <v>1</v>
      </c>
      <c r="AQ5">
        <v>12</v>
      </c>
      <c r="AR5" t="s">
        <v>5248</v>
      </c>
      <c r="AS5" t="s">
        <v>2689</v>
      </c>
      <c r="AT5" t="s">
        <v>130</v>
      </c>
      <c r="AU5" t="s">
        <v>5247</v>
      </c>
      <c r="AV5" t="s">
        <v>130</v>
      </c>
      <c r="AW5" t="s">
        <v>130</v>
      </c>
      <c r="AX5" t="s">
        <v>130</v>
      </c>
      <c r="AY5">
        <v>-1.0934315269999999</v>
      </c>
      <c r="AZ5">
        <v>7.4378760000000002E-2</v>
      </c>
      <c r="BA5" t="s">
        <v>130</v>
      </c>
      <c r="BB5">
        <v>941</v>
      </c>
      <c r="BC5">
        <v>5.5322000000000001E-3</v>
      </c>
      <c r="BD5">
        <v>-1.239213897</v>
      </c>
      <c r="BE5">
        <v>-0.94764915699999996</v>
      </c>
    </row>
    <row r="6" spans="1:57" ht="17" x14ac:dyDescent="0.2">
      <c r="A6" s="32">
        <v>259</v>
      </c>
      <c r="B6" t="s">
        <v>4535</v>
      </c>
      <c r="C6" t="s">
        <v>4556</v>
      </c>
      <c r="D6" t="s">
        <v>145</v>
      </c>
      <c r="E6" t="s">
        <v>151</v>
      </c>
      <c r="F6" t="s">
        <v>152</v>
      </c>
      <c r="G6" t="s">
        <v>4504</v>
      </c>
      <c r="H6" t="s">
        <v>4511</v>
      </c>
      <c r="I6" t="s">
        <v>288</v>
      </c>
      <c r="J6" s="24" t="s">
        <v>1169</v>
      </c>
      <c r="K6" t="s">
        <v>5243</v>
      </c>
      <c r="L6" t="s">
        <v>175</v>
      </c>
      <c r="M6" t="s">
        <v>5245</v>
      </c>
      <c r="N6" t="s">
        <v>290</v>
      </c>
      <c r="O6" t="s">
        <v>291</v>
      </c>
      <c r="P6" t="s">
        <v>292</v>
      </c>
      <c r="Q6">
        <v>1</v>
      </c>
      <c r="R6" t="s">
        <v>223</v>
      </c>
      <c r="S6" t="s">
        <v>623</v>
      </c>
      <c r="T6">
        <v>941</v>
      </c>
      <c r="U6">
        <v>0</v>
      </c>
      <c r="V6" t="s">
        <v>128</v>
      </c>
      <c r="W6" t="s">
        <v>129</v>
      </c>
      <c r="X6" t="s">
        <v>130</v>
      </c>
      <c r="Y6">
        <v>-0.4</v>
      </c>
      <c r="Z6" t="s">
        <v>130</v>
      </c>
      <c r="AA6" t="s">
        <v>130</v>
      </c>
      <c r="AB6" t="s">
        <v>130</v>
      </c>
      <c r="AC6" t="s">
        <v>130</v>
      </c>
      <c r="AD6" t="s">
        <v>188</v>
      </c>
      <c r="AE6" t="s">
        <v>462</v>
      </c>
      <c r="AF6" t="s">
        <v>133</v>
      </c>
      <c r="AG6" t="s">
        <v>4506</v>
      </c>
      <c r="AH6" t="s">
        <v>4503</v>
      </c>
      <c r="AI6" t="s">
        <v>136</v>
      </c>
      <c r="AJ6" t="s">
        <v>4400</v>
      </c>
      <c r="AK6" t="s">
        <v>4507</v>
      </c>
      <c r="AL6">
        <v>39.83</v>
      </c>
      <c r="AM6">
        <v>-98.58</v>
      </c>
      <c r="AN6">
        <v>2003</v>
      </c>
      <c r="AO6">
        <v>2007</v>
      </c>
      <c r="AP6">
        <v>1</v>
      </c>
      <c r="AQ6">
        <v>0</v>
      </c>
      <c r="AR6" t="s">
        <v>4512</v>
      </c>
      <c r="AS6" t="s">
        <v>2689</v>
      </c>
      <c r="AT6" t="s">
        <v>130</v>
      </c>
      <c r="AU6" t="s">
        <v>5247</v>
      </c>
      <c r="AV6" t="s">
        <v>130</v>
      </c>
      <c r="AW6" t="s">
        <v>130</v>
      </c>
      <c r="AX6" t="s">
        <v>130</v>
      </c>
      <c r="AY6">
        <v>-0.87217419399999996</v>
      </c>
      <c r="AZ6">
        <v>7.1193742000000004E-2</v>
      </c>
      <c r="BA6" t="s">
        <v>130</v>
      </c>
      <c r="BB6">
        <v>941</v>
      </c>
      <c r="BC6">
        <v>5.0685490000000003E-3</v>
      </c>
      <c r="BD6">
        <v>-1.011713928</v>
      </c>
      <c r="BE6">
        <v>-0.73263445900000002</v>
      </c>
    </row>
    <row r="7" spans="1:57" ht="17" x14ac:dyDescent="0.2">
      <c r="A7" s="32">
        <v>63</v>
      </c>
      <c r="B7" t="s">
        <v>782</v>
      </c>
      <c r="C7" t="s">
        <v>783</v>
      </c>
      <c r="D7" t="s">
        <v>115</v>
      </c>
      <c r="E7" t="s">
        <v>320</v>
      </c>
      <c r="F7" t="s">
        <v>152</v>
      </c>
      <c r="G7" t="s">
        <v>776</v>
      </c>
      <c r="H7" t="s">
        <v>777</v>
      </c>
      <c r="I7" t="s">
        <v>202</v>
      </c>
      <c r="J7" s="24" t="s">
        <v>409</v>
      </c>
      <c r="K7" t="s">
        <v>5243</v>
      </c>
      <c r="L7" t="s">
        <v>122</v>
      </c>
      <c r="M7" t="s">
        <v>5244</v>
      </c>
      <c r="N7" t="s">
        <v>204</v>
      </c>
      <c r="O7" t="s">
        <v>130</v>
      </c>
      <c r="P7" t="s">
        <v>205</v>
      </c>
      <c r="Q7">
        <v>1</v>
      </c>
      <c r="R7" t="s">
        <v>126</v>
      </c>
      <c r="S7" t="s">
        <v>394</v>
      </c>
      <c r="T7">
        <v>490</v>
      </c>
      <c r="U7" t="s">
        <v>130</v>
      </c>
      <c r="V7" t="s">
        <v>5101</v>
      </c>
      <c r="W7" t="s">
        <v>129</v>
      </c>
      <c r="X7" t="s">
        <v>130</v>
      </c>
      <c r="Y7">
        <v>-0.63500000000000001</v>
      </c>
      <c r="Z7">
        <v>-0.83299999999999996</v>
      </c>
      <c r="AA7">
        <v>-0.437</v>
      </c>
      <c r="AB7" t="s">
        <v>179</v>
      </c>
      <c r="AC7">
        <v>0.19800000000000001</v>
      </c>
      <c r="AD7" t="s">
        <v>188</v>
      </c>
      <c r="AE7" t="s">
        <v>130</v>
      </c>
      <c r="AF7" t="s">
        <v>133</v>
      </c>
      <c r="AG7" t="s">
        <v>208</v>
      </c>
      <c r="AH7" t="s">
        <v>778</v>
      </c>
      <c r="AI7" t="s">
        <v>373</v>
      </c>
      <c r="AJ7" t="s">
        <v>779</v>
      </c>
      <c r="AK7" t="s">
        <v>780</v>
      </c>
      <c r="AL7">
        <v>51.061017999999997</v>
      </c>
      <c r="AM7">
        <v>4.2696500000000004</v>
      </c>
      <c r="AN7">
        <v>2004</v>
      </c>
      <c r="AO7">
        <v>2008</v>
      </c>
      <c r="AP7">
        <v>1</v>
      </c>
      <c r="AQ7" t="s">
        <v>130</v>
      </c>
      <c r="AR7" t="s">
        <v>784</v>
      </c>
      <c r="AS7" t="s">
        <v>499</v>
      </c>
      <c r="AT7">
        <v>2.2000000000000002</v>
      </c>
      <c r="AU7" t="s">
        <v>142</v>
      </c>
      <c r="AV7">
        <v>106</v>
      </c>
      <c r="AW7">
        <v>4.2696500000000004</v>
      </c>
      <c r="AX7">
        <v>51.061017999999997</v>
      </c>
      <c r="AY7">
        <v>-0.28990806899999999</v>
      </c>
      <c r="AZ7">
        <v>9.1437916999999994E-2</v>
      </c>
      <c r="BA7" t="s">
        <v>130</v>
      </c>
      <c r="BB7">
        <v>490</v>
      </c>
      <c r="BC7">
        <v>8.3608929999999995E-3</v>
      </c>
      <c r="BD7">
        <v>-0.46912638699999998</v>
      </c>
      <c r="BE7">
        <v>-0.110689751</v>
      </c>
    </row>
    <row r="8" spans="1:57" ht="17" x14ac:dyDescent="0.2">
      <c r="A8" s="32">
        <v>63</v>
      </c>
      <c r="B8" t="s">
        <v>774</v>
      </c>
      <c r="C8" t="s">
        <v>775</v>
      </c>
      <c r="D8" t="s">
        <v>115</v>
      </c>
      <c r="E8" t="s">
        <v>320</v>
      </c>
      <c r="F8" t="s">
        <v>152</v>
      </c>
      <c r="G8" t="s">
        <v>776</v>
      </c>
      <c r="H8" t="s">
        <v>777</v>
      </c>
      <c r="I8" t="s">
        <v>202</v>
      </c>
      <c r="J8" s="24" t="s">
        <v>409</v>
      </c>
      <c r="K8" t="s">
        <v>5243</v>
      </c>
      <c r="L8" t="s">
        <v>122</v>
      </c>
      <c r="M8" t="s">
        <v>5244</v>
      </c>
      <c r="N8" t="s">
        <v>204</v>
      </c>
      <c r="O8" t="s">
        <v>130</v>
      </c>
      <c r="P8" t="s">
        <v>205</v>
      </c>
      <c r="Q8">
        <v>1</v>
      </c>
      <c r="R8" t="s">
        <v>126</v>
      </c>
      <c r="S8" t="s">
        <v>394</v>
      </c>
      <c r="T8">
        <v>490</v>
      </c>
      <c r="U8" t="s">
        <v>130</v>
      </c>
      <c r="V8" t="s">
        <v>5101</v>
      </c>
      <c r="W8" t="s">
        <v>129</v>
      </c>
      <c r="X8" t="s">
        <v>130</v>
      </c>
      <c r="Y8">
        <v>-0.217</v>
      </c>
      <c r="Z8">
        <v>-0.27700000000000002</v>
      </c>
      <c r="AA8">
        <v>-0.157</v>
      </c>
      <c r="AB8" t="s">
        <v>179</v>
      </c>
      <c r="AC8">
        <v>0.06</v>
      </c>
      <c r="AD8" t="s">
        <v>132</v>
      </c>
      <c r="AE8" s="70">
        <v>3.0000000000000001E-3</v>
      </c>
      <c r="AF8" t="s">
        <v>133</v>
      </c>
      <c r="AG8" t="s">
        <v>208</v>
      </c>
      <c r="AH8" t="s">
        <v>778</v>
      </c>
      <c r="AI8" t="s">
        <v>373</v>
      </c>
      <c r="AJ8" t="s">
        <v>779</v>
      </c>
      <c r="AK8" t="s">
        <v>780</v>
      </c>
      <c r="AL8">
        <v>51.061017999999997</v>
      </c>
      <c r="AM8">
        <v>4.2696500000000004</v>
      </c>
      <c r="AN8">
        <v>2004</v>
      </c>
      <c r="AO8">
        <v>2008</v>
      </c>
      <c r="AP8">
        <v>1</v>
      </c>
      <c r="AQ8" t="s">
        <v>130</v>
      </c>
      <c r="AR8" t="s">
        <v>781</v>
      </c>
      <c r="AS8" t="s">
        <v>499</v>
      </c>
      <c r="AT8">
        <v>2.2000000000000002</v>
      </c>
      <c r="AU8" t="s">
        <v>142</v>
      </c>
      <c r="AV8">
        <v>106</v>
      </c>
      <c r="AW8">
        <v>4.2696500000000004</v>
      </c>
      <c r="AX8">
        <v>51.061017999999997</v>
      </c>
      <c r="AY8">
        <v>-0.32693412300000002</v>
      </c>
      <c r="AZ8">
        <v>9.1694004999999995E-2</v>
      </c>
      <c r="BA8" t="s">
        <v>130</v>
      </c>
      <c r="BB8">
        <v>490</v>
      </c>
      <c r="BC8">
        <v>8.4077909999999995E-3</v>
      </c>
      <c r="BD8">
        <v>-0.50665437300000005</v>
      </c>
      <c r="BE8">
        <v>-0.147213873</v>
      </c>
    </row>
    <row r="9" spans="1:57" ht="17" x14ac:dyDescent="0.2">
      <c r="A9" s="32">
        <v>63</v>
      </c>
      <c r="B9" t="s">
        <v>785</v>
      </c>
      <c r="C9" t="s">
        <v>786</v>
      </c>
      <c r="D9" t="s">
        <v>145</v>
      </c>
      <c r="E9" t="s">
        <v>320</v>
      </c>
      <c r="F9" t="s">
        <v>152</v>
      </c>
      <c r="G9" t="s">
        <v>776</v>
      </c>
      <c r="H9" t="s">
        <v>787</v>
      </c>
      <c r="I9" t="s">
        <v>202</v>
      </c>
      <c r="J9" s="24" t="s">
        <v>409</v>
      </c>
      <c r="K9" t="s">
        <v>5243</v>
      </c>
      <c r="L9" t="s">
        <v>122</v>
      </c>
      <c r="M9" t="s">
        <v>5244</v>
      </c>
      <c r="N9" t="s">
        <v>204</v>
      </c>
      <c r="O9" t="s">
        <v>130</v>
      </c>
      <c r="P9" t="s">
        <v>205</v>
      </c>
      <c r="Q9">
        <v>1</v>
      </c>
      <c r="R9" t="s">
        <v>126</v>
      </c>
      <c r="S9" t="s">
        <v>394</v>
      </c>
      <c r="T9">
        <v>490</v>
      </c>
      <c r="U9" t="s">
        <v>130</v>
      </c>
      <c r="V9" t="s">
        <v>5101</v>
      </c>
      <c r="W9" t="s">
        <v>129</v>
      </c>
      <c r="X9" t="s">
        <v>130</v>
      </c>
      <c r="Y9">
        <v>1.9E-2</v>
      </c>
      <c r="Z9">
        <v>1.2999999999999999E-2</v>
      </c>
      <c r="AA9">
        <v>2.5000000000000001E-2</v>
      </c>
      <c r="AB9" t="s">
        <v>179</v>
      </c>
      <c r="AC9">
        <v>6.0000000000000001E-3</v>
      </c>
      <c r="AD9" t="s">
        <v>188</v>
      </c>
      <c r="AE9" t="s">
        <v>130</v>
      </c>
      <c r="AF9" t="s">
        <v>160</v>
      </c>
      <c r="AG9" t="s">
        <v>208</v>
      </c>
      <c r="AH9" t="s">
        <v>778</v>
      </c>
      <c r="AI9" t="s">
        <v>373</v>
      </c>
      <c r="AJ9" t="s">
        <v>779</v>
      </c>
      <c r="AK9" t="s">
        <v>780</v>
      </c>
      <c r="AL9">
        <v>51.061017999999997</v>
      </c>
      <c r="AM9">
        <v>4.2696500000000004</v>
      </c>
      <c r="AN9">
        <v>2004</v>
      </c>
      <c r="AO9">
        <v>2008</v>
      </c>
      <c r="AP9">
        <v>1</v>
      </c>
      <c r="AQ9" t="s">
        <v>130</v>
      </c>
      <c r="AR9" t="s">
        <v>788</v>
      </c>
      <c r="AS9" t="s">
        <v>499</v>
      </c>
      <c r="AT9">
        <v>2.2000000000000002</v>
      </c>
      <c r="AU9" t="s">
        <v>142</v>
      </c>
      <c r="AV9">
        <v>106</v>
      </c>
      <c r="AW9">
        <v>4.2696500000000004</v>
      </c>
      <c r="AX9">
        <v>51.061017999999997</v>
      </c>
      <c r="AY9">
        <v>0.28625568400000001</v>
      </c>
      <c r="AZ9">
        <v>9.1414285999999997E-2</v>
      </c>
      <c r="BA9" t="s">
        <v>130</v>
      </c>
      <c r="BB9">
        <v>490</v>
      </c>
      <c r="BC9">
        <v>8.3565719999999996E-3</v>
      </c>
      <c r="BD9">
        <v>0.107083684</v>
      </c>
      <c r="BE9">
        <v>0.46542768400000001</v>
      </c>
    </row>
    <row r="10" spans="1:57" ht="17" x14ac:dyDescent="0.2">
      <c r="A10" s="32">
        <v>68</v>
      </c>
      <c r="B10" t="s">
        <v>813</v>
      </c>
      <c r="C10" t="s">
        <v>814</v>
      </c>
      <c r="D10" t="s">
        <v>145</v>
      </c>
      <c r="E10" t="s">
        <v>116</v>
      </c>
      <c r="F10" t="s">
        <v>369</v>
      </c>
      <c r="G10" t="s">
        <v>118</v>
      </c>
      <c r="H10" t="s">
        <v>787</v>
      </c>
      <c r="I10" t="s">
        <v>202</v>
      </c>
      <c r="J10" s="24" t="s">
        <v>409</v>
      </c>
      <c r="K10" t="s">
        <v>5243</v>
      </c>
      <c r="L10" t="s">
        <v>122</v>
      </c>
      <c r="M10" t="s">
        <v>5244</v>
      </c>
      <c r="N10" t="s">
        <v>204</v>
      </c>
      <c r="O10" t="s">
        <v>130</v>
      </c>
      <c r="P10" t="s">
        <v>205</v>
      </c>
      <c r="Q10">
        <v>1</v>
      </c>
      <c r="R10" t="s">
        <v>126</v>
      </c>
      <c r="S10" t="s">
        <v>293</v>
      </c>
      <c r="T10">
        <v>17</v>
      </c>
      <c r="U10" t="s">
        <v>130</v>
      </c>
      <c r="V10" t="s">
        <v>5101</v>
      </c>
      <c r="W10" t="s">
        <v>129</v>
      </c>
      <c r="X10" t="s">
        <v>130</v>
      </c>
      <c r="Y10">
        <v>-0.3</v>
      </c>
      <c r="Z10" t="s">
        <v>130</v>
      </c>
      <c r="AA10" t="s">
        <v>130</v>
      </c>
      <c r="AB10" t="s">
        <v>130</v>
      </c>
      <c r="AC10" t="s">
        <v>130</v>
      </c>
      <c r="AD10" t="s">
        <v>159</v>
      </c>
      <c r="AE10" t="s">
        <v>130</v>
      </c>
      <c r="AF10" t="s">
        <v>133</v>
      </c>
      <c r="AG10" t="s">
        <v>208</v>
      </c>
      <c r="AH10" t="s">
        <v>808</v>
      </c>
      <c r="AI10" t="s">
        <v>373</v>
      </c>
      <c r="AJ10" t="s">
        <v>779</v>
      </c>
      <c r="AK10" t="s">
        <v>130</v>
      </c>
      <c r="AL10" t="s">
        <v>130</v>
      </c>
      <c r="AM10" t="s">
        <v>130</v>
      </c>
      <c r="AN10">
        <v>2004</v>
      </c>
      <c r="AO10">
        <v>2007</v>
      </c>
      <c r="AP10">
        <v>1</v>
      </c>
      <c r="AQ10">
        <v>12</v>
      </c>
      <c r="AR10" t="s">
        <v>809</v>
      </c>
      <c r="AS10" t="s">
        <v>707</v>
      </c>
      <c r="AT10">
        <v>2.306</v>
      </c>
      <c r="AU10" t="s">
        <v>130</v>
      </c>
      <c r="AV10">
        <v>64</v>
      </c>
      <c r="AW10">
        <v>4.4699</v>
      </c>
      <c r="AX10">
        <v>50.503900000000002</v>
      </c>
      <c r="AY10" t="s">
        <v>130</v>
      </c>
      <c r="AZ10" t="s">
        <v>130</v>
      </c>
      <c r="BA10" t="s">
        <v>130</v>
      </c>
      <c r="BB10">
        <v>17</v>
      </c>
      <c r="BC10" t="s">
        <v>130</v>
      </c>
      <c r="BD10" t="s">
        <v>130</v>
      </c>
      <c r="BE10" t="s">
        <v>130</v>
      </c>
    </row>
    <row r="11" spans="1:57" ht="17" x14ac:dyDescent="0.2">
      <c r="A11" s="32">
        <v>68</v>
      </c>
      <c r="B11" t="s">
        <v>804</v>
      </c>
      <c r="C11" t="s">
        <v>805</v>
      </c>
      <c r="D11" t="s">
        <v>115</v>
      </c>
      <c r="E11" t="s">
        <v>320</v>
      </c>
      <c r="F11" t="s">
        <v>321</v>
      </c>
      <c r="G11" t="s">
        <v>806</v>
      </c>
      <c r="H11" t="s">
        <v>807</v>
      </c>
      <c r="I11" t="s">
        <v>202</v>
      </c>
      <c r="J11" s="24" t="s">
        <v>409</v>
      </c>
      <c r="K11" t="s">
        <v>5243</v>
      </c>
      <c r="L11" t="s">
        <v>122</v>
      </c>
      <c r="M11" t="s">
        <v>5244</v>
      </c>
      <c r="N11" t="s">
        <v>204</v>
      </c>
      <c r="O11" t="s">
        <v>130</v>
      </c>
      <c r="P11" t="s">
        <v>205</v>
      </c>
      <c r="Q11">
        <v>1</v>
      </c>
      <c r="R11" t="s">
        <v>126</v>
      </c>
      <c r="S11" t="s">
        <v>394</v>
      </c>
      <c r="T11">
        <v>17</v>
      </c>
      <c r="U11" t="s">
        <v>130</v>
      </c>
      <c r="V11" t="s">
        <v>5101</v>
      </c>
      <c r="W11" t="s">
        <v>129</v>
      </c>
      <c r="X11" t="s">
        <v>130</v>
      </c>
      <c r="Y11">
        <v>-0.22</v>
      </c>
      <c r="Z11" t="s">
        <v>130</v>
      </c>
      <c r="AA11" t="s">
        <v>130</v>
      </c>
      <c r="AB11" t="s">
        <v>130</v>
      </c>
      <c r="AC11" t="s">
        <v>130</v>
      </c>
      <c r="AD11" t="s">
        <v>188</v>
      </c>
      <c r="AE11" t="s">
        <v>130</v>
      </c>
      <c r="AF11" t="s">
        <v>133</v>
      </c>
      <c r="AG11" t="s">
        <v>208</v>
      </c>
      <c r="AH11" t="s">
        <v>808</v>
      </c>
      <c r="AI11" t="s">
        <v>373</v>
      </c>
      <c r="AJ11" t="s">
        <v>779</v>
      </c>
      <c r="AK11" t="s">
        <v>130</v>
      </c>
      <c r="AL11" t="s">
        <v>130</v>
      </c>
      <c r="AM11" t="s">
        <v>130</v>
      </c>
      <c r="AN11">
        <v>2004</v>
      </c>
      <c r="AO11">
        <v>2007</v>
      </c>
      <c r="AP11">
        <v>1</v>
      </c>
      <c r="AQ11">
        <v>12</v>
      </c>
      <c r="AR11" t="s">
        <v>809</v>
      </c>
      <c r="AS11" t="s">
        <v>707</v>
      </c>
      <c r="AT11">
        <v>2.306</v>
      </c>
      <c r="AU11" t="s">
        <v>130</v>
      </c>
      <c r="AV11">
        <v>64</v>
      </c>
      <c r="AW11">
        <v>4.4699</v>
      </c>
      <c r="AX11">
        <v>50.503900000000002</v>
      </c>
      <c r="AY11">
        <v>-1.996226214</v>
      </c>
      <c r="AZ11">
        <v>0.73622984000000002</v>
      </c>
      <c r="BA11" t="s">
        <v>130</v>
      </c>
      <c r="BB11">
        <v>17</v>
      </c>
      <c r="BC11">
        <v>0.54203437799999998</v>
      </c>
      <c r="BD11">
        <v>-3.439236701</v>
      </c>
      <c r="BE11">
        <v>-0.55321572600000002</v>
      </c>
    </row>
    <row r="12" spans="1:57" ht="17" x14ac:dyDescent="0.2">
      <c r="A12" s="32">
        <v>259</v>
      </c>
      <c r="B12" t="s">
        <v>4536</v>
      </c>
      <c r="C12" t="s">
        <v>4557</v>
      </c>
      <c r="D12" t="s">
        <v>145</v>
      </c>
      <c r="E12" t="s">
        <v>151</v>
      </c>
      <c r="F12" t="s">
        <v>152</v>
      </c>
      <c r="G12" t="s">
        <v>4504</v>
      </c>
      <c r="H12" t="s">
        <v>4513</v>
      </c>
      <c r="I12" t="s">
        <v>288</v>
      </c>
      <c r="J12" s="24" t="s">
        <v>1169</v>
      </c>
      <c r="K12" t="s">
        <v>5243</v>
      </c>
      <c r="L12" t="s">
        <v>175</v>
      </c>
      <c r="M12" t="s">
        <v>5245</v>
      </c>
      <c r="N12" t="s">
        <v>290</v>
      </c>
      <c r="O12" t="s">
        <v>291</v>
      </c>
      <c r="P12" t="s">
        <v>292</v>
      </c>
      <c r="Q12">
        <v>1</v>
      </c>
      <c r="R12" t="s">
        <v>223</v>
      </c>
      <c r="S12" t="s">
        <v>623</v>
      </c>
      <c r="T12">
        <v>387</v>
      </c>
      <c r="U12">
        <v>0</v>
      </c>
      <c r="V12" t="s">
        <v>128</v>
      </c>
      <c r="W12" t="s">
        <v>129</v>
      </c>
      <c r="X12" t="s">
        <v>130</v>
      </c>
      <c r="Y12">
        <v>-0.32</v>
      </c>
      <c r="Z12" t="s">
        <v>130</v>
      </c>
      <c r="AA12" t="s">
        <v>130</v>
      </c>
      <c r="AB12" t="s">
        <v>130</v>
      </c>
      <c r="AC12" t="s">
        <v>130</v>
      </c>
      <c r="AD12" t="s">
        <v>132</v>
      </c>
      <c r="AE12" s="70">
        <v>2E-3</v>
      </c>
      <c r="AF12" t="s">
        <v>133</v>
      </c>
      <c r="AG12" t="s">
        <v>4506</v>
      </c>
      <c r="AH12" t="s">
        <v>4503</v>
      </c>
      <c r="AI12" t="s">
        <v>136</v>
      </c>
      <c r="AJ12" t="s">
        <v>4400</v>
      </c>
      <c r="AK12" t="s">
        <v>4507</v>
      </c>
      <c r="AL12">
        <v>39.83</v>
      </c>
      <c r="AM12">
        <v>-98.58</v>
      </c>
      <c r="AN12">
        <v>2004</v>
      </c>
      <c r="AO12">
        <v>2007</v>
      </c>
      <c r="AP12">
        <v>1</v>
      </c>
      <c r="AQ12">
        <v>12</v>
      </c>
      <c r="AR12" t="s">
        <v>5249</v>
      </c>
      <c r="AS12" t="s">
        <v>2689</v>
      </c>
      <c r="AT12" t="s">
        <v>130</v>
      </c>
      <c r="AU12" t="s">
        <v>5247</v>
      </c>
      <c r="AV12" t="s">
        <v>130</v>
      </c>
      <c r="AW12" t="s">
        <v>130</v>
      </c>
      <c r="AX12" t="s">
        <v>130</v>
      </c>
      <c r="AY12">
        <v>-0.67420372500000003</v>
      </c>
      <c r="AZ12">
        <v>0.107516609</v>
      </c>
      <c r="BA12" t="s">
        <v>130</v>
      </c>
      <c r="BB12">
        <v>387</v>
      </c>
      <c r="BC12">
        <v>1.1559821E-2</v>
      </c>
      <c r="BD12">
        <v>-0.88493627799999997</v>
      </c>
      <c r="BE12">
        <v>-0.46347117199999999</v>
      </c>
    </row>
    <row r="13" spans="1:57" ht="17" x14ac:dyDescent="0.2">
      <c r="A13" s="32">
        <v>259</v>
      </c>
      <c r="B13" t="s">
        <v>4564</v>
      </c>
      <c r="C13" t="s">
        <v>4565</v>
      </c>
      <c r="D13" t="s">
        <v>145</v>
      </c>
      <c r="E13" t="s">
        <v>151</v>
      </c>
      <c r="F13" t="s">
        <v>152</v>
      </c>
      <c r="G13" t="s">
        <v>4504</v>
      </c>
      <c r="H13" t="s">
        <v>4514</v>
      </c>
      <c r="I13" t="s">
        <v>288</v>
      </c>
      <c r="J13" s="24" t="s">
        <v>1169</v>
      </c>
      <c r="K13" t="s">
        <v>5243</v>
      </c>
      <c r="L13" t="s">
        <v>175</v>
      </c>
      <c r="M13" t="s">
        <v>5245</v>
      </c>
      <c r="N13" t="s">
        <v>290</v>
      </c>
      <c r="O13" t="s">
        <v>291</v>
      </c>
      <c r="P13" t="s">
        <v>292</v>
      </c>
      <c r="Q13">
        <v>1</v>
      </c>
      <c r="R13" t="s">
        <v>223</v>
      </c>
      <c r="S13" t="s">
        <v>623</v>
      </c>
      <c r="T13">
        <v>387</v>
      </c>
      <c r="U13">
        <v>0</v>
      </c>
      <c r="V13" t="s">
        <v>128</v>
      </c>
      <c r="W13" t="s">
        <v>129</v>
      </c>
      <c r="X13" t="s">
        <v>130</v>
      </c>
      <c r="Y13">
        <v>0</v>
      </c>
      <c r="Z13" t="s">
        <v>130</v>
      </c>
      <c r="AA13" t="s">
        <v>130</v>
      </c>
      <c r="AB13" t="s">
        <v>130</v>
      </c>
      <c r="AC13" t="s">
        <v>130</v>
      </c>
      <c r="AD13" t="s">
        <v>159</v>
      </c>
      <c r="AE13">
        <v>0.999</v>
      </c>
      <c r="AF13" t="s">
        <v>838</v>
      </c>
      <c r="AG13" t="s">
        <v>4506</v>
      </c>
      <c r="AH13" t="s">
        <v>4503</v>
      </c>
      <c r="AI13" t="s">
        <v>136</v>
      </c>
      <c r="AJ13" t="s">
        <v>4400</v>
      </c>
      <c r="AK13" t="s">
        <v>4507</v>
      </c>
      <c r="AL13">
        <v>39.83</v>
      </c>
      <c r="AM13">
        <v>-98.58</v>
      </c>
      <c r="AN13">
        <v>2004</v>
      </c>
      <c r="AO13">
        <v>2007</v>
      </c>
      <c r="AP13">
        <v>1</v>
      </c>
      <c r="AQ13">
        <v>0</v>
      </c>
      <c r="AR13" t="s">
        <v>4515</v>
      </c>
      <c r="AS13" t="s">
        <v>2689</v>
      </c>
      <c r="AT13" t="s">
        <v>130</v>
      </c>
      <c r="AU13" t="s">
        <v>5247</v>
      </c>
      <c r="AV13" t="s">
        <v>130</v>
      </c>
      <c r="AW13" t="s">
        <v>130</v>
      </c>
      <c r="AX13" t="s">
        <v>130</v>
      </c>
      <c r="AY13">
        <v>0</v>
      </c>
      <c r="AZ13">
        <v>0.101863121</v>
      </c>
      <c r="BA13" t="s">
        <v>130</v>
      </c>
      <c r="BB13">
        <v>387</v>
      </c>
      <c r="BC13">
        <v>1.0376095E-2</v>
      </c>
      <c r="BD13">
        <v>-0.19965171800000001</v>
      </c>
      <c r="BE13">
        <v>0.19965171800000001</v>
      </c>
    </row>
    <row r="14" spans="1:57" ht="17" x14ac:dyDescent="0.2">
      <c r="A14" s="32">
        <v>12</v>
      </c>
      <c r="B14" t="s">
        <v>263</v>
      </c>
      <c r="C14" t="s">
        <v>264</v>
      </c>
      <c r="D14" t="s">
        <v>115</v>
      </c>
      <c r="E14" t="s">
        <v>151</v>
      </c>
      <c r="F14" t="s">
        <v>152</v>
      </c>
      <c r="G14" t="s">
        <v>152</v>
      </c>
      <c r="H14" t="s">
        <v>236</v>
      </c>
      <c r="I14" t="s">
        <v>248</v>
      </c>
      <c r="J14" s="24" t="s">
        <v>265</v>
      </c>
      <c r="K14" t="s">
        <v>5250</v>
      </c>
      <c r="L14" t="s">
        <v>122</v>
      </c>
      <c r="M14" t="s">
        <v>5244</v>
      </c>
      <c r="N14" t="s">
        <v>251</v>
      </c>
      <c r="O14" t="s">
        <v>130</v>
      </c>
      <c r="P14" t="s">
        <v>125</v>
      </c>
      <c r="Q14">
        <v>1</v>
      </c>
      <c r="R14" t="s">
        <v>126</v>
      </c>
      <c r="S14" t="s">
        <v>252</v>
      </c>
      <c r="T14">
        <v>12</v>
      </c>
      <c r="U14" t="s">
        <v>253</v>
      </c>
      <c r="V14" t="s">
        <v>158</v>
      </c>
      <c r="W14" t="s">
        <v>129</v>
      </c>
      <c r="X14" t="s">
        <v>130</v>
      </c>
      <c r="Y14">
        <v>-0.62</v>
      </c>
      <c r="Z14">
        <v>-1.17</v>
      </c>
      <c r="AA14">
        <v>-0.04</v>
      </c>
      <c r="AB14" t="s">
        <v>254</v>
      </c>
      <c r="AC14" t="s">
        <v>130</v>
      </c>
      <c r="AD14" t="s">
        <v>147</v>
      </c>
      <c r="AE14" t="s">
        <v>130</v>
      </c>
      <c r="AF14" t="s">
        <v>133</v>
      </c>
      <c r="AG14" t="s">
        <v>134</v>
      </c>
      <c r="AH14" t="s">
        <v>255</v>
      </c>
      <c r="AI14" t="s">
        <v>162</v>
      </c>
      <c r="AJ14" t="s">
        <v>256</v>
      </c>
      <c r="AK14" t="s">
        <v>130</v>
      </c>
      <c r="AL14">
        <v>42.882004000000002</v>
      </c>
      <c r="AM14">
        <v>74.582747999999995</v>
      </c>
      <c r="AN14">
        <v>2005</v>
      </c>
      <c r="AO14">
        <v>2021</v>
      </c>
      <c r="AP14">
        <v>1</v>
      </c>
      <c r="AQ14" t="s">
        <v>130</v>
      </c>
      <c r="AR14" t="s">
        <v>257</v>
      </c>
      <c r="AS14" t="s">
        <v>185</v>
      </c>
      <c r="AT14">
        <v>4.548</v>
      </c>
      <c r="AU14" t="s">
        <v>142</v>
      </c>
      <c r="AV14">
        <v>16</v>
      </c>
      <c r="AW14">
        <v>74.582747999999995</v>
      </c>
      <c r="AX14">
        <v>42.882004000000002</v>
      </c>
      <c r="AY14">
        <v>-1.255645956</v>
      </c>
      <c r="AZ14">
        <v>0.74423195200000003</v>
      </c>
      <c r="BA14" t="s">
        <v>130</v>
      </c>
      <c r="BB14">
        <v>12</v>
      </c>
      <c r="BC14">
        <v>0.55388119899999999</v>
      </c>
      <c r="BD14">
        <v>-2.7143405829999998</v>
      </c>
      <c r="BE14">
        <v>0.20304866999999999</v>
      </c>
    </row>
    <row r="15" spans="1:57" ht="17" x14ac:dyDescent="0.2">
      <c r="A15" s="32">
        <v>12</v>
      </c>
      <c r="B15" t="s">
        <v>246</v>
      </c>
      <c r="C15" t="s">
        <v>247</v>
      </c>
      <c r="D15" t="s">
        <v>115</v>
      </c>
      <c r="E15" t="s">
        <v>151</v>
      </c>
      <c r="F15" t="s">
        <v>152</v>
      </c>
      <c r="G15" t="s">
        <v>152</v>
      </c>
      <c r="H15" t="s">
        <v>236</v>
      </c>
      <c r="I15" t="s">
        <v>248</v>
      </c>
      <c r="J15" s="24" t="s">
        <v>249</v>
      </c>
      <c r="K15" t="s">
        <v>5250</v>
      </c>
      <c r="L15" t="s">
        <v>122</v>
      </c>
      <c r="M15" t="s">
        <v>5244</v>
      </c>
      <c r="N15" t="s">
        <v>251</v>
      </c>
      <c r="O15" t="s">
        <v>130</v>
      </c>
      <c r="P15" t="s">
        <v>156</v>
      </c>
      <c r="Q15">
        <v>1</v>
      </c>
      <c r="R15" t="s">
        <v>126</v>
      </c>
      <c r="S15" t="s">
        <v>252</v>
      </c>
      <c r="T15">
        <v>12</v>
      </c>
      <c r="U15" t="s">
        <v>253</v>
      </c>
      <c r="V15" t="s">
        <v>158</v>
      </c>
      <c r="W15" t="s">
        <v>129</v>
      </c>
      <c r="X15" t="s">
        <v>130</v>
      </c>
      <c r="Y15">
        <v>-0.12</v>
      </c>
      <c r="Z15">
        <v>-0.36</v>
      </c>
      <c r="AA15">
        <v>0.1</v>
      </c>
      <c r="AB15" t="s">
        <v>254</v>
      </c>
      <c r="AC15" t="s">
        <v>130</v>
      </c>
      <c r="AD15" t="s">
        <v>159</v>
      </c>
      <c r="AE15" t="s">
        <v>130</v>
      </c>
      <c r="AF15" t="s">
        <v>133</v>
      </c>
      <c r="AG15" t="s">
        <v>134</v>
      </c>
      <c r="AH15" t="s">
        <v>255</v>
      </c>
      <c r="AI15" t="s">
        <v>162</v>
      </c>
      <c r="AJ15" t="s">
        <v>256</v>
      </c>
      <c r="AK15" t="s">
        <v>130</v>
      </c>
      <c r="AL15">
        <v>42.882004000000002</v>
      </c>
      <c r="AM15">
        <v>74.582747999999995</v>
      </c>
      <c r="AN15">
        <v>2005</v>
      </c>
      <c r="AO15">
        <v>2021</v>
      </c>
      <c r="AP15">
        <v>1</v>
      </c>
      <c r="AQ15" t="s">
        <v>130</v>
      </c>
      <c r="AR15" t="s">
        <v>257</v>
      </c>
      <c r="AS15" t="s">
        <v>185</v>
      </c>
      <c r="AT15">
        <v>4.548</v>
      </c>
      <c r="AU15" t="s">
        <v>142</v>
      </c>
      <c r="AV15">
        <v>16</v>
      </c>
      <c r="AW15">
        <v>74.582747999999995</v>
      </c>
      <c r="AX15">
        <v>42.882004000000002</v>
      </c>
      <c r="AY15">
        <v>-0.59700417800000005</v>
      </c>
      <c r="AZ15">
        <v>0.64676099099999995</v>
      </c>
      <c r="BA15" t="s">
        <v>130</v>
      </c>
      <c r="BB15">
        <v>12</v>
      </c>
      <c r="BC15">
        <v>0.41829977899999998</v>
      </c>
      <c r="BD15">
        <v>-1.86465572</v>
      </c>
      <c r="BE15">
        <v>0.67064736300000005</v>
      </c>
    </row>
    <row r="16" spans="1:57" ht="17" x14ac:dyDescent="0.2">
      <c r="A16" s="32">
        <v>68</v>
      </c>
      <c r="B16" t="s">
        <v>815</v>
      </c>
      <c r="C16" t="s">
        <v>816</v>
      </c>
      <c r="D16" t="s">
        <v>145</v>
      </c>
      <c r="E16" t="s">
        <v>116</v>
      </c>
      <c r="F16" t="s">
        <v>369</v>
      </c>
      <c r="G16" t="s">
        <v>118</v>
      </c>
      <c r="H16" t="s">
        <v>787</v>
      </c>
      <c r="I16" t="s">
        <v>202</v>
      </c>
      <c r="J16" s="24" t="s">
        <v>409</v>
      </c>
      <c r="K16" t="s">
        <v>5243</v>
      </c>
      <c r="L16" t="s">
        <v>122</v>
      </c>
      <c r="M16" t="s">
        <v>5244</v>
      </c>
      <c r="N16" t="s">
        <v>204</v>
      </c>
      <c r="O16" t="s">
        <v>130</v>
      </c>
      <c r="P16" t="s">
        <v>205</v>
      </c>
      <c r="Q16">
        <v>1</v>
      </c>
      <c r="R16" t="s">
        <v>126</v>
      </c>
      <c r="S16" t="s">
        <v>293</v>
      </c>
      <c r="T16">
        <v>17</v>
      </c>
      <c r="U16" t="s">
        <v>130</v>
      </c>
      <c r="V16" t="s">
        <v>5101</v>
      </c>
      <c r="W16" t="s">
        <v>129</v>
      </c>
      <c r="X16" t="s">
        <v>130</v>
      </c>
      <c r="Y16">
        <v>-0.37</v>
      </c>
      <c r="Z16" t="s">
        <v>130</v>
      </c>
      <c r="AA16" t="s">
        <v>130</v>
      </c>
      <c r="AB16" t="s">
        <v>130</v>
      </c>
      <c r="AC16" t="s">
        <v>130</v>
      </c>
      <c r="AD16" t="s">
        <v>159</v>
      </c>
      <c r="AE16" t="s">
        <v>130</v>
      </c>
      <c r="AF16" t="s">
        <v>133</v>
      </c>
      <c r="AG16" t="s">
        <v>208</v>
      </c>
      <c r="AH16" t="s">
        <v>808</v>
      </c>
      <c r="AI16" t="s">
        <v>373</v>
      </c>
      <c r="AJ16" t="s">
        <v>779</v>
      </c>
      <c r="AK16" t="s">
        <v>130</v>
      </c>
      <c r="AL16" t="s">
        <v>130</v>
      </c>
      <c r="AM16" t="s">
        <v>130</v>
      </c>
      <c r="AN16">
        <v>2005</v>
      </c>
      <c r="AO16">
        <v>2007</v>
      </c>
      <c r="AP16">
        <v>1</v>
      </c>
      <c r="AQ16">
        <v>12</v>
      </c>
      <c r="AR16" t="s">
        <v>817</v>
      </c>
      <c r="AS16" t="s">
        <v>707</v>
      </c>
      <c r="AT16">
        <v>2.306</v>
      </c>
      <c r="AU16" t="s">
        <v>130</v>
      </c>
      <c r="AV16">
        <v>64</v>
      </c>
      <c r="AW16">
        <v>4.4699</v>
      </c>
      <c r="AX16">
        <v>50.503900000000002</v>
      </c>
      <c r="AY16" t="s">
        <v>130</v>
      </c>
      <c r="AZ16" t="s">
        <v>130</v>
      </c>
      <c r="BA16" t="s">
        <v>130</v>
      </c>
      <c r="BB16">
        <v>17</v>
      </c>
      <c r="BC16" t="s">
        <v>130</v>
      </c>
      <c r="BD16" t="s">
        <v>130</v>
      </c>
      <c r="BE16" t="s">
        <v>130</v>
      </c>
    </row>
    <row r="17" spans="1:57" ht="17" x14ac:dyDescent="0.2">
      <c r="A17" s="32">
        <v>68</v>
      </c>
      <c r="B17" t="s">
        <v>810</v>
      </c>
      <c r="C17" t="s">
        <v>811</v>
      </c>
      <c r="D17" t="s">
        <v>145</v>
      </c>
      <c r="E17" t="s">
        <v>320</v>
      </c>
      <c r="F17" t="s">
        <v>321</v>
      </c>
      <c r="G17" t="s">
        <v>806</v>
      </c>
      <c r="H17" t="s">
        <v>787</v>
      </c>
      <c r="I17" t="s">
        <v>202</v>
      </c>
      <c r="J17" s="24" t="s">
        <v>409</v>
      </c>
      <c r="K17" t="s">
        <v>5243</v>
      </c>
      <c r="L17" t="s">
        <v>122</v>
      </c>
      <c r="M17" t="s">
        <v>5244</v>
      </c>
      <c r="N17" t="s">
        <v>204</v>
      </c>
      <c r="O17" t="s">
        <v>130</v>
      </c>
      <c r="P17" t="s">
        <v>205</v>
      </c>
      <c r="Q17">
        <v>1</v>
      </c>
      <c r="R17" t="s">
        <v>126</v>
      </c>
      <c r="S17" t="s">
        <v>394</v>
      </c>
      <c r="T17">
        <v>17</v>
      </c>
      <c r="U17" t="s">
        <v>130</v>
      </c>
      <c r="V17" t="s">
        <v>5101</v>
      </c>
      <c r="W17" t="s">
        <v>129</v>
      </c>
      <c r="X17" t="s">
        <v>130</v>
      </c>
      <c r="Y17">
        <v>-0.01</v>
      </c>
      <c r="Z17" t="s">
        <v>130</v>
      </c>
      <c r="AA17" t="s">
        <v>130</v>
      </c>
      <c r="AB17" t="s">
        <v>130</v>
      </c>
      <c r="AC17" t="s">
        <v>130</v>
      </c>
      <c r="AD17" t="s">
        <v>159</v>
      </c>
      <c r="AE17" t="s">
        <v>130</v>
      </c>
      <c r="AF17" t="s">
        <v>133</v>
      </c>
      <c r="AG17" t="s">
        <v>208</v>
      </c>
      <c r="AH17" t="s">
        <v>808</v>
      </c>
      <c r="AI17" t="s">
        <v>373</v>
      </c>
      <c r="AJ17" t="s">
        <v>779</v>
      </c>
      <c r="AK17" t="s">
        <v>130</v>
      </c>
      <c r="AL17" t="s">
        <v>130</v>
      </c>
      <c r="AM17" t="s">
        <v>130</v>
      </c>
      <c r="AN17">
        <v>2005</v>
      </c>
      <c r="AO17">
        <v>2007</v>
      </c>
      <c r="AP17">
        <v>1</v>
      </c>
      <c r="AQ17">
        <v>12</v>
      </c>
      <c r="AR17" t="s">
        <v>812</v>
      </c>
      <c r="AS17" t="s">
        <v>707</v>
      </c>
      <c r="AT17">
        <v>2.306</v>
      </c>
      <c r="AU17" t="s">
        <v>130</v>
      </c>
      <c r="AV17">
        <v>64</v>
      </c>
      <c r="AW17">
        <v>4.4699</v>
      </c>
      <c r="AX17">
        <v>50.503900000000002</v>
      </c>
      <c r="AY17" t="s">
        <v>130</v>
      </c>
      <c r="AZ17" t="s">
        <v>130</v>
      </c>
      <c r="BA17" t="s">
        <v>130</v>
      </c>
      <c r="BB17">
        <v>17</v>
      </c>
      <c r="BC17" t="s">
        <v>130</v>
      </c>
      <c r="BD17" t="s">
        <v>130</v>
      </c>
      <c r="BE17" t="s">
        <v>130</v>
      </c>
    </row>
    <row r="18" spans="1:57" ht="17" x14ac:dyDescent="0.2">
      <c r="A18" s="32">
        <v>170</v>
      </c>
      <c r="B18" t="s">
        <v>1899</v>
      </c>
      <c r="C18" t="s">
        <v>1900</v>
      </c>
      <c r="D18" t="s">
        <v>145</v>
      </c>
      <c r="E18" t="s">
        <v>151</v>
      </c>
      <c r="F18" t="s">
        <v>152</v>
      </c>
      <c r="G18" t="s">
        <v>1894</v>
      </c>
      <c r="H18" t="s">
        <v>260</v>
      </c>
      <c r="I18" t="s">
        <v>288</v>
      </c>
      <c r="J18" s="24" t="s">
        <v>289</v>
      </c>
      <c r="K18" t="s">
        <v>5243</v>
      </c>
      <c r="L18" t="s">
        <v>175</v>
      </c>
      <c r="M18" t="s">
        <v>5245</v>
      </c>
      <c r="N18" t="s">
        <v>290</v>
      </c>
      <c r="O18" t="s">
        <v>291</v>
      </c>
      <c r="P18" t="s">
        <v>292</v>
      </c>
      <c r="Q18">
        <v>10</v>
      </c>
      <c r="R18" t="s">
        <v>829</v>
      </c>
      <c r="S18" t="s">
        <v>1895</v>
      </c>
      <c r="T18">
        <v>669</v>
      </c>
      <c r="U18" t="s">
        <v>130</v>
      </c>
      <c r="V18" t="s">
        <v>5101</v>
      </c>
      <c r="W18" t="s">
        <v>129</v>
      </c>
      <c r="X18">
        <v>0.79320000000000002</v>
      </c>
      <c r="Y18" s="70">
        <v>-3.6000000000000001E-5</v>
      </c>
      <c r="Z18" t="s">
        <v>130</v>
      </c>
      <c r="AA18" t="s">
        <v>130</v>
      </c>
      <c r="AB18" t="s">
        <v>130</v>
      </c>
      <c r="AC18" t="s">
        <v>130</v>
      </c>
      <c r="AD18" t="s">
        <v>159</v>
      </c>
      <c r="AE18">
        <v>0.1</v>
      </c>
      <c r="AF18" t="s">
        <v>133</v>
      </c>
      <c r="AG18" t="s">
        <v>134</v>
      </c>
      <c r="AH18" t="s">
        <v>1896</v>
      </c>
      <c r="AI18" t="s">
        <v>162</v>
      </c>
      <c r="AJ18" t="s">
        <v>1897</v>
      </c>
      <c r="AK18" t="s">
        <v>130</v>
      </c>
      <c r="AL18" t="s">
        <v>130</v>
      </c>
      <c r="AM18" t="s">
        <v>130</v>
      </c>
      <c r="AN18">
        <v>2005</v>
      </c>
      <c r="AO18">
        <v>2011</v>
      </c>
      <c r="AP18">
        <v>1</v>
      </c>
      <c r="AQ18" t="s">
        <v>130</v>
      </c>
      <c r="AR18" t="s">
        <v>1898</v>
      </c>
      <c r="AS18" t="s">
        <v>529</v>
      </c>
      <c r="AT18">
        <v>3.2719999999999998</v>
      </c>
      <c r="AU18" t="s">
        <v>130</v>
      </c>
      <c r="AV18">
        <v>64</v>
      </c>
      <c r="AW18">
        <v>84.123999999999995</v>
      </c>
      <c r="AX18">
        <v>28.3949</v>
      </c>
      <c r="AY18">
        <v>-0.12741165300000001</v>
      </c>
      <c r="AZ18">
        <v>7.7568528999999997E-2</v>
      </c>
      <c r="BA18" t="s">
        <v>130</v>
      </c>
      <c r="BB18">
        <v>669</v>
      </c>
      <c r="BC18">
        <v>6.0168770000000003E-3</v>
      </c>
      <c r="BD18">
        <v>-0.27944596999999999</v>
      </c>
      <c r="BE18">
        <v>2.4622664999999998E-2</v>
      </c>
    </row>
    <row r="19" spans="1:57" ht="17" x14ac:dyDescent="0.2">
      <c r="A19" s="32">
        <v>170</v>
      </c>
      <c r="B19" t="s">
        <v>1892</v>
      </c>
      <c r="C19" t="s">
        <v>1893</v>
      </c>
      <c r="D19" t="s">
        <v>115</v>
      </c>
      <c r="E19" t="s">
        <v>151</v>
      </c>
      <c r="F19" t="s">
        <v>152</v>
      </c>
      <c r="G19" t="s">
        <v>1894</v>
      </c>
      <c r="H19" t="s">
        <v>260</v>
      </c>
      <c r="I19" t="s">
        <v>288</v>
      </c>
      <c r="J19" s="24" t="s">
        <v>289</v>
      </c>
      <c r="K19" t="s">
        <v>5243</v>
      </c>
      <c r="L19" t="s">
        <v>175</v>
      </c>
      <c r="M19" t="s">
        <v>5245</v>
      </c>
      <c r="N19" t="s">
        <v>290</v>
      </c>
      <c r="O19" t="s">
        <v>291</v>
      </c>
      <c r="P19" t="s">
        <v>292</v>
      </c>
      <c r="Q19">
        <v>1</v>
      </c>
      <c r="R19" t="s">
        <v>829</v>
      </c>
      <c r="S19" t="s">
        <v>1895</v>
      </c>
      <c r="T19">
        <v>669</v>
      </c>
      <c r="U19" t="s">
        <v>130</v>
      </c>
      <c r="V19" t="s">
        <v>5101</v>
      </c>
      <c r="W19" t="s">
        <v>129</v>
      </c>
      <c r="X19">
        <v>0.79320000000000002</v>
      </c>
      <c r="Y19">
        <v>1.2800000000000001E-2</v>
      </c>
      <c r="Z19" t="s">
        <v>130</v>
      </c>
      <c r="AA19" t="s">
        <v>130</v>
      </c>
      <c r="AB19" t="s">
        <v>130</v>
      </c>
      <c r="AC19" t="s">
        <v>130</v>
      </c>
      <c r="AD19" t="s">
        <v>132</v>
      </c>
      <c r="AE19" t="s">
        <v>130</v>
      </c>
      <c r="AF19" t="s">
        <v>160</v>
      </c>
      <c r="AG19" t="s">
        <v>134</v>
      </c>
      <c r="AH19" t="s">
        <v>1896</v>
      </c>
      <c r="AI19" t="s">
        <v>162</v>
      </c>
      <c r="AJ19" t="s">
        <v>1897</v>
      </c>
      <c r="AK19" t="s">
        <v>130</v>
      </c>
      <c r="AL19" t="s">
        <v>130</v>
      </c>
      <c r="AM19" t="s">
        <v>130</v>
      </c>
      <c r="AN19">
        <v>2005</v>
      </c>
      <c r="AO19">
        <v>2011</v>
      </c>
      <c r="AP19">
        <v>1</v>
      </c>
      <c r="AQ19" t="s">
        <v>130</v>
      </c>
      <c r="AR19" t="s">
        <v>1898</v>
      </c>
      <c r="AS19" t="s">
        <v>529</v>
      </c>
      <c r="AT19">
        <v>3.2719999999999998</v>
      </c>
      <c r="AU19" t="s">
        <v>130</v>
      </c>
      <c r="AV19">
        <v>64</v>
      </c>
      <c r="AW19">
        <v>84.123999999999995</v>
      </c>
      <c r="AX19">
        <v>28.3949</v>
      </c>
      <c r="AY19">
        <v>0.199820359</v>
      </c>
      <c r="AZ19">
        <v>7.7797518999999996E-2</v>
      </c>
      <c r="BA19" t="s">
        <v>130</v>
      </c>
      <c r="BB19">
        <v>669</v>
      </c>
      <c r="BC19">
        <v>6.0524539999999996E-3</v>
      </c>
      <c r="BD19">
        <v>4.7337220999999999E-2</v>
      </c>
      <c r="BE19">
        <v>0.35230349700000002</v>
      </c>
    </row>
    <row r="20" spans="1:57" ht="17" x14ac:dyDescent="0.2">
      <c r="A20" s="32">
        <v>101</v>
      </c>
      <c r="B20" t="s">
        <v>1102</v>
      </c>
      <c r="C20" t="s">
        <v>5105</v>
      </c>
      <c r="D20" t="s">
        <v>145</v>
      </c>
      <c r="E20" t="s">
        <v>151</v>
      </c>
      <c r="F20" t="s">
        <v>152</v>
      </c>
      <c r="G20" t="s">
        <v>492</v>
      </c>
      <c r="H20" t="s">
        <v>245</v>
      </c>
      <c r="I20" t="s">
        <v>288</v>
      </c>
      <c r="J20" s="24" t="s">
        <v>289</v>
      </c>
      <c r="K20" t="s">
        <v>5243</v>
      </c>
      <c r="L20" t="s">
        <v>175</v>
      </c>
      <c r="M20" t="s">
        <v>5245</v>
      </c>
      <c r="N20" t="s">
        <v>290</v>
      </c>
      <c r="O20" t="s">
        <v>291</v>
      </c>
      <c r="P20" t="s">
        <v>292</v>
      </c>
      <c r="Q20">
        <v>1</v>
      </c>
      <c r="R20" t="s">
        <v>126</v>
      </c>
      <c r="S20" t="s">
        <v>1099</v>
      </c>
      <c r="T20">
        <v>483</v>
      </c>
      <c r="U20" t="s">
        <v>130</v>
      </c>
      <c r="V20" t="s">
        <v>158</v>
      </c>
      <c r="W20" t="s">
        <v>129</v>
      </c>
      <c r="X20" t="s">
        <v>130</v>
      </c>
      <c r="Y20">
        <v>0.26100000000000001</v>
      </c>
      <c r="Z20">
        <v>0.215</v>
      </c>
      <c r="AA20">
        <v>0.307</v>
      </c>
      <c r="AB20" t="s">
        <v>254</v>
      </c>
      <c r="AC20" t="s">
        <v>130</v>
      </c>
      <c r="AD20" t="s">
        <v>147</v>
      </c>
      <c r="AE20" t="s">
        <v>130</v>
      </c>
      <c r="AF20" t="s">
        <v>160</v>
      </c>
      <c r="AG20" t="s">
        <v>134</v>
      </c>
      <c r="AH20" t="s">
        <v>1095</v>
      </c>
      <c r="AI20" t="s">
        <v>162</v>
      </c>
      <c r="AJ20" t="s">
        <v>226</v>
      </c>
      <c r="AK20" t="s">
        <v>1096</v>
      </c>
      <c r="AL20" t="s">
        <v>130</v>
      </c>
      <c r="AM20" t="s">
        <v>130</v>
      </c>
      <c r="AN20">
        <v>2006</v>
      </c>
      <c r="AO20">
        <v>2014</v>
      </c>
      <c r="AP20">
        <v>1</v>
      </c>
      <c r="AQ20">
        <v>1</v>
      </c>
      <c r="AR20" t="s">
        <v>1097</v>
      </c>
      <c r="AS20" t="s">
        <v>1008</v>
      </c>
      <c r="AT20">
        <v>3.5310000000000001</v>
      </c>
      <c r="AU20" t="s">
        <v>142</v>
      </c>
      <c r="AV20">
        <v>106</v>
      </c>
      <c r="AW20">
        <v>102.599</v>
      </c>
      <c r="AX20">
        <v>25.9559</v>
      </c>
      <c r="AY20">
        <v>1.012553896</v>
      </c>
      <c r="AZ20">
        <v>0.10219257399999999</v>
      </c>
      <c r="BA20" t="s">
        <v>130</v>
      </c>
      <c r="BB20">
        <v>483</v>
      </c>
      <c r="BC20">
        <v>1.0443322E-2</v>
      </c>
      <c r="BD20">
        <v>0.81225645099999999</v>
      </c>
      <c r="BE20">
        <v>1.2128513400000001</v>
      </c>
    </row>
    <row r="21" spans="1:57" ht="17" x14ac:dyDescent="0.2">
      <c r="A21" s="32">
        <v>101</v>
      </c>
      <c r="B21" t="s">
        <v>1109</v>
      </c>
      <c r="C21" t="s">
        <v>1110</v>
      </c>
      <c r="D21" t="s">
        <v>115</v>
      </c>
      <c r="E21" t="s">
        <v>151</v>
      </c>
      <c r="F21" t="s">
        <v>152</v>
      </c>
      <c r="G21" t="s">
        <v>492</v>
      </c>
      <c r="H21" t="s">
        <v>1111</v>
      </c>
      <c r="I21" t="s">
        <v>288</v>
      </c>
      <c r="J21" s="24" t="s">
        <v>289</v>
      </c>
      <c r="K21" t="s">
        <v>5243</v>
      </c>
      <c r="L21" t="s">
        <v>175</v>
      </c>
      <c r="M21" t="s">
        <v>5245</v>
      </c>
      <c r="N21" t="s">
        <v>290</v>
      </c>
      <c r="O21" t="s">
        <v>291</v>
      </c>
      <c r="P21" t="s">
        <v>292</v>
      </c>
      <c r="Q21">
        <v>1</v>
      </c>
      <c r="R21" t="s">
        <v>223</v>
      </c>
      <c r="S21" t="s">
        <v>542</v>
      </c>
      <c r="T21">
        <v>483</v>
      </c>
      <c r="U21" t="s">
        <v>130</v>
      </c>
      <c r="V21" t="s">
        <v>128</v>
      </c>
      <c r="W21" t="s">
        <v>129</v>
      </c>
      <c r="X21" t="s">
        <v>130</v>
      </c>
      <c r="Y21">
        <v>-5.0999999999999997E-2</v>
      </c>
      <c r="Z21" t="s">
        <v>130</v>
      </c>
      <c r="AA21" t="s">
        <v>130</v>
      </c>
      <c r="AB21" t="s">
        <v>130</v>
      </c>
      <c r="AC21" t="s">
        <v>130</v>
      </c>
      <c r="AD21" t="s">
        <v>159</v>
      </c>
      <c r="AE21" t="s">
        <v>130</v>
      </c>
      <c r="AF21" t="s">
        <v>133</v>
      </c>
      <c r="AG21" t="s">
        <v>134</v>
      </c>
      <c r="AH21" t="s">
        <v>1095</v>
      </c>
      <c r="AI21" t="s">
        <v>162</v>
      </c>
      <c r="AJ21" t="s">
        <v>226</v>
      </c>
      <c r="AK21" t="s">
        <v>1096</v>
      </c>
      <c r="AL21" t="s">
        <v>130</v>
      </c>
      <c r="AM21" t="s">
        <v>130</v>
      </c>
      <c r="AN21">
        <v>2006</v>
      </c>
      <c r="AO21">
        <v>2014</v>
      </c>
      <c r="AP21">
        <v>1</v>
      </c>
      <c r="AQ21">
        <v>1</v>
      </c>
      <c r="AR21" t="s">
        <v>1097</v>
      </c>
      <c r="AS21" t="s">
        <v>1008</v>
      </c>
      <c r="AT21">
        <v>3.5310000000000001</v>
      </c>
      <c r="AU21" t="s">
        <v>130</v>
      </c>
      <c r="AV21">
        <v>200</v>
      </c>
      <c r="AW21">
        <v>102.599</v>
      </c>
      <c r="AX21">
        <v>25.9559</v>
      </c>
      <c r="AY21">
        <v>-0.101973577</v>
      </c>
      <c r="AZ21">
        <v>9.1263444999999999E-2</v>
      </c>
      <c r="BA21" t="s">
        <v>130</v>
      </c>
      <c r="BB21">
        <v>483</v>
      </c>
      <c r="BC21">
        <v>8.3290159999999999E-3</v>
      </c>
      <c r="BD21">
        <v>-0.28084992800000003</v>
      </c>
      <c r="BE21">
        <v>7.6902775000000007E-2</v>
      </c>
    </row>
    <row r="22" spans="1:57" ht="17" x14ac:dyDescent="0.2">
      <c r="A22" s="32">
        <v>101</v>
      </c>
      <c r="B22" t="s">
        <v>1112</v>
      </c>
      <c r="C22" t="s">
        <v>1113</v>
      </c>
      <c r="D22" t="s">
        <v>145</v>
      </c>
      <c r="E22" t="s">
        <v>151</v>
      </c>
      <c r="F22" t="s">
        <v>152</v>
      </c>
      <c r="G22" t="s">
        <v>492</v>
      </c>
      <c r="H22" t="s">
        <v>1114</v>
      </c>
      <c r="I22" t="s">
        <v>288</v>
      </c>
      <c r="J22" s="24" t="s">
        <v>289</v>
      </c>
      <c r="K22" t="s">
        <v>5243</v>
      </c>
      <c r="L22" t="s">
        <v>175</v>
      </c>
      <c r="M22" t="s">
        <v>5245</v>
      </c>
      <c r="N22" t="s">
        <v>290</v>
      </c>
      <c r="O22" t="s">
        <v>291</v>
      </c>
      <c r="P22" t="s">
        <v>292</v>
      </c>
      <c r="Q22">
        <v>1</v>
      </c>
      <c r="R22" t="s">
        <v>223</v>
      </c>
      <c r="S22" t="s">
        <v>542</v>
      </c>
      <c r="T22">
        <v>483</v>
      </c>
      <c r="U22" t="s">
        <v>130</v>
      </c>
      <c r="V22" t="s">
        <v>128</v>
      </c>
      <c r="W22" t="s">
        <v>129</v>
      </c>
      <c r="X22" t="s">
        <v>130</v>
      </c>
      <c r="Y22">
        <v>6.3E-2</v>
      </c>
      <c r="Z22" t="s">
        <v>130</v>
      </c>
      <c r="AA22" t="s">
        <v>130</v>
      </c>
      <c r="AB22" t="s">
        <v>130</v>
      </c>
      <c r="AC22" t="s">
        <v>130</v>
      </c>
      <c r="AD22" t="s">
        <v>159</v>
      </c>
      <c r="AE22" t="s">
        <v>130</v>
      </c>
      <c r="AF22" t="s">
        <v>160</v>
      </c>
      <c r="AG22" t="s">
        <v>134</v>
      </c>
      <c r="AH22" t="s">
        <v>1095</v>
      </c>
      <c r="AI22" t="s">
        <v>162</v>
      </c>
      <c r="AJ22" t="s">
        <v>226</v>
      </c>
      <c r="AK22" t="s">
        <v>1096</v>
      </c>
      <c r="AL22" t="s">
        <v>130</v>
      </c>
      <c r="AM22" t="s">
        <v>130</v>
      </c>
      <c r="AN22">
        <v>2006</v>
      </c>
      <c r="AO22">
        <v>2014</v>
      </c>
      <c r="AP22">
        <v>1</v>
      </c>
      <c r="AQ22">
        <v>2</v>
      </c>
      <c r="AR22" t="s">
        <v>1097</v>
      </c>
      <c r="AS22" t="s">
        <v>1008</v>
      </c>
      <c r="AT22">
        <v>3.5310000000000001</v>
      </c>
      <c r="AU22" t="s">
        <v>130</v>
      </c>
      <c r="AV22">
        <v>200</v>
      </c>
      <c r="AW22">
        <v>102.599</v>
      </c>
      <c r="AX22">
        <v>25.9559</v>
      </c>
      <c r="AY22">
        <v>0.126053835</v>
      </c>
      <c r="AZ22">
        <v>9.1326095999999996E-2</v>
      </c>
      <c r="BA22" t="s">
        <v>130</v>
      </c>
      <c r="BB22">
        <v>483</v>
      </c>
      <c r="BC22">
        <v>8.3404559999999996E-3</v>
      </c>
      <c r="BD22">
        <v>-5.2945314E-2</v>
      </c>
      <c r="BE22">
        <v>0.305052983</v>
      </c>
    </row>
    <row r="23" spans="1:57" ht="17" x14ac:dyDescent="0.2">
      <c r="A23" s="32">
        <v>101</v>
      </c>
      <c r="B23" t="s">
        <v>1106</v>
      </c>
      <c r="C23" t="s">
        <v>1107</v>
      </c>
      <c r="D23" t="s">
        <v>145</v>
      </c>
      <c r="E23" t="s">
        <v>151</v>
      </c>
      <c r="F23" t="s">
        <v>152</v>
      </c>
      <c r="G23" t="s">
        <v>492</v>
      </c>
      <c r="H23" t="s">
        <v>1108</v>
      </c>
      <c r="I23" t="s">
        <v>288</v>
      </c>
      <c r="J23" s="24" t="s">
        <v>289</v>
      </c>
      <c r="K23" t="s">
        <v>5243</v>
      </c>
      <c r="L23" t="s">
        <v>175</v>
      </c>
      <c r="M23" t="s">
        <v>5245</v>
      </c>
      <c r="N23" t="s">
        <v>290</v>
      </c>
      <c r="O23" t="s">
        <v>291</v>
      </c>
      <c r="P23" t="s">
        <v>292</v>
      </c>
      <c r="Q23">
        <v>1</v>
      </c>
      <c r="R23" t="s">
        <v>223</v>
      </c>
      <c r="S23" t="s">
        <v>542</v>
      </c>
      <c r="T23">
        <v>483</v>
      </c>
      <c r="U23" t="s">
        <v>130</v>
      </c>
      <c r="V23" t="s">
        <v>128</v>
      </c>
      <c r="W23" t="s">
        <v>129</v>
      </c>
      <c r="X23" t="s">
        <v>130</v>
      </c>
      <c r="Y23">
        <v>0.13900000000000001</v>
      </c>
      <c r="Z23" t="s">
        <v>130</v>
      </c>
      <c r="AA23" t="s">
        <v>130</v>
      </c>
      <c r="AB23" t="s">
        <v>130</v>
      </c>
      <c r="AC23" t="s">
        <v>130</v>
      </c>
      <c r="AD23" t="s">
        <v>147</v>
      </c>
      <c r="AE23" t="s">
        <v>130</v>
      </c>
      <c r="AF23" t="s">
        <v>160</v>
      </c>
      <c r="AG23" t="s">
        <v>134</v>
      </c>
      <c r="AH23" t="s">
        <v>1095</v>
      </c>
      <c r="AI23" t="s">
        <v>162</v>
      </c>
      <c r="AJ23" t="s">
        <v>226</v>
      </c>
      <c r="AK23" t="s">
        <v>1096</v>
      </c>
      <c r="AL23" t="s">
        <v>130</v>
      </c>
      <c r="AM23" t="s">
        <v>130</v>
      </c>
      <c r="AN23">
        <v>2006</v>
      </c>
      <c r="AO23">
        <v>2014</v>
      </c>
      <c r="AP23">
        <v>1</v>
      </c>
      <c r="AQ23">
        <v>1</v>
      </c>
      <c r="AR23" t="s">
        <v>1097</v>
      </c>
      <c r="AS23" t="s">
        <v>1008</v>
      </c>
      <c r="AT23">
        <v>3.5310000000000001</v>
      </c>
      <c r="AU23" t="s">
        <v>130</v>
      </c>
      <c r="AV23">
        <v>200</v>
      </c>
      <c r="AW23">
        <v>102.599</v>
      </c>
      <c r="AX23">
        <v>25.9559</v>
      </c>
      <c r="AY23">
        <v>0.280287224</v>
      </c>
      <c r="AZ23">
        <v>9.2038150999999999E-2</v>
      </c>
      <c r="BA23" t="s">
        <v>130</v>
      </c>
      <c r="BB23">
        <v>483</v>
      </c>
      <c r="BC23">
        <v>8.4710210000000005E-3</v>
      </c>
      <c r="BD23">
        <v>9.9892448999999994E-2</v>
      </c>
      <c r="BE23">
        <v>0.46068199900000001</v>
      </c>
    </row>
    <row r="24" spans="1:57" ht="17" x14ac:dyDescent="0.2">
      <c r="A24" s="32">
        <v>101</v>
      </c>
      <c r="B24" t="s">
        <v>1103</v>
      </c>
      <c r="C24" t="s">
        <v>1104</v>
      </c>
      <c r="D24" t="s">
        <v>115</v>
      </c>
      <c r="E24" t="s">
        <v>151</v>
      </c>
      <c r="F24" t="s">
        <v>152</v>
      </c>
      <c r="G24" t="s">
        <v>492</v>
      </c>
      <c r="H24" t="s">
        <v>1105</v>
      </c>
      <c r="I24" t="s">
        <v>288</v>
      </c>
      <c r="J24" s="24" t="s">
        <v>289</v>
      </c>
      <c r="K24" t="s">
        <v>5243</v>
      </c>
      <c r="L24" t="s">
        <v>175</v>
      </c>
      <c r="M24" t="s">
        <v>5245</v>
      </c>
      <c r="N24" t="s">
        <v>290</v>
      </c>
      <c r="O24" t="s">
        <v>291</v>
      </c>
      <c r="P24" t="s">
        <v>292</v>
      </c>
      <c r="Q24">
        <v>1</v>
      </c>
      <c r="R24" t="s">
        <v>223</v>
      </c>
      <c r="S24" t="s">
        <v>542</v>
      </c>
      <c r="T24">
        <v>483</v>
      </c>
      <c r="U24" t="s">
        <v>130</v>
      </c>
      <c r="V24" t="s">
        <v>128</v>
      </c>
      <c r="W24" t="s">
        <v>129</v>
      </c>
      <c r="X24" t="s">
        <v>130</v>
      </c>
      <c r="Y24">
        <v>0.221</v>
      </c>
      <c r="Z24" t="s">
        <v>130</v>
      </c>
      <c r="AA24" t="s">
        <v>130</v>
      </c>
      <c r="AB24" t="s">
        <v>130</v>
      </c>
      <c r="AC24" t="s">
        <v>130</v>
      </c>
      <c r="AD24" t="s">
        <v>147</v>
      </c>
      <c r="AE24" t="s">
        <v>130</v>
      </c>
      <c r="AF24" t="s">
        <v>160</v>
      </c>
      <c r="AG24" t="s">
        <v>134</v>
      </c>
      <c r="AH24" t="s">
        <v>1095</v>
      </c>
      <c r="AI24" t="s">
        <v>162</v>
      </c>
      <c r="AJ24" t="s">
        <v>226</v>
      </c>
      <c r="AK24" t="s">
        <v>1096</v>
      </c>
      <c r="AL24" t="s">
        <v>130</v>
      </c>
      <c r="AM24" t="s">
        <v>130</v>
      </c>
      <c r="AN24">
        <v>2006</v>
      </c>
      <c r="AO24">
        <v>2014</v>
      </c>
      <c r="AP24">
        <v>1</v>
      </c>
      <c r="AQ24">
        <v>1</v>
      </c>
      <c r="AR24" t="s">
        <v>1097</v>
      </c>
      <c r="AS24" t="s">
        <v>1008</v>
      </c>
      <c r="AT24">
        <v>3.5310000000000001</v>
      </c>
      <c r="AU24" t="s">
        <v>130</v>
      </c>
      <c r="AV24">
        <v>200</v>
      </c>
      <c r="AW24">
        <v>102.599</v>
      </c>
      <c r="AX24">
        <v>25.9559</v>
      </c>
      <c r="AY24">
        <v>0.45249903000000002</v>
      </c>
      <c r="AZ24">
        <v>9.3455476999999995E-2</v>
      </c>
      <c r="BA24" t="s">
        <v>130</v>
      </c>
      <c r="BB24">
        <v>483</v>
      </c>
      <c r="BC24">
        <v>8.7339259999999995E-3</v>
      </c>
      <c r="BD24">
        <v>0.26932629499999999</v>
      </c>
      <c r="BE24">
        <v>0.63567176599999997</v>
      </c>
    </row>
    <row r="25" spans="1:57" ht="17" x14ac:dyDescent="0.2">
      <c r="A25" s="32">
        <v>101</v>
      </c>
      <c r="B25" t="s">
        <v>1100</v>
      </c>
      <c r="C25" t="s">
        <v>5104</v>
      </c>
      <c r="D25" t="s">
        <v>145</v>
      </c>
      <c r="E25" t="s">
        <v>151</v>
      </c>
      <c r="F25" t="s">
        <v>152</v>
      </c>
      <c r="G25" t="s">
        <v>492</v>
      </c>
      <c r="H25" t="s">
        <v>1101</v>
      </c>
      <c r="I25" t="s">
        <v>288</v>
      </c>
      <c r="J25" s="24" t="s">
        <v>289</v>
      </c>
      <c r="K25" t="s">
        <v>5243</v>
      </c>
      <c r="L25" t="s">
        <v>175</v>
      </c>
      <c r="M25" t="s">
        <v>5245</v>
      </c>
      <c r="N25" t="s">
        <v>290</v>
      </c>
      <c r="O25" t="s">
        <v>291</v>
      </c>
      <c r="P25" t="s">
        <v>292</v>
      </c>
      <c r="Q25">
        <v>1</v>
      </c>
      <c r="R25" t="s">
        <v>223</v>
      </c>
      <c r="S25" t="s">
        <v>542</v>
      </c>
      <c r="T25">
        <v>483</v>
      </c>
      <c r="U25" t="s">
        <v>130</v>
      </c>
      <c r="V25" t="s">
        <v>128</v>
      </c>
      <c r="W25" t="s">
        <v>129</v>
      </c>
      <c r="X25" t="s">
        <v>130</v>
      </c>
      <c r="Y25">
        <v>0.23300000000000001</v>
      </c>
      <c r="Z25" t="s">
        <v>130</v>
      </c>
      <c r="AA25" t="s">
        <v>130</v>
      </c>
      <c r="AB25" t="s">
        <v>130</v>
      </c>
      <c r="AC25" t="s">
        <v>130</v>
      </c>
      <c r="AD25" t="s">
        <v>147</v>
      </c>
      <c r="AE25" t="s">
        <v>130</v>
      </c>
      <c r="AF25" t="s">
        <v>160</v>
      </c>
      <c r="AG25" t="s">
        <v>134</v>
      </c>
      <c r="AH25" t="s">
        <v>1095</v>
      </c>
      <c r="AI25" t="s">
        <v>162</v>
      </c>
      <c r="AJ25" t="s">
        <v>226</v>
      </c>
      <c r="AK25" t="s">
        <v>1096</v>
      </c>
      <c r="AL25" t="s">
        <v>130</v>
      </c>
      <c r="AM25" t="s">
        <v>130</v>
      </c>
      <c r="AN25">
        <v>2006</v>
      </c>
      <c r="AO25">
        <v>2014</v>
      </c>
      <c r="AP25">
        <v>1</v>
      </c>
      <c r="AQ25">
        <v>1</v>
      </c>
      <c r="AR25" t="s">
        <v>1097</v>
      </c>
      <c r="AS25" t="s">
        <v>1008</v>
      </c>
      <c r="AT25">
        <v>3.5310000000000001</v>
      </c>
      <c r="AU25" t="s">
        <v>130</v>
      </c>
      <c r="AV25">
        <v>200</v>
      </c>
      <c r="AW25">
        <v>102.599</v>
      </c>
      <c r="AX25">
        <v>25.9559</v>
      </c>
      <c r="AY25">
        <v>0.478441277</v>
      </c>
      <c r="AZ25">
        <v>9.3724276999999995E-2</v>
      </c>
      <c r="BA25" t="s">
        <v>130</v>
      </c>
      <c r="BB25">
        <v>483</v>
      </c>
      <c r="BC25">
        <v>8.7842400000000005E-3</v>
      </c>
      <c r="BD25">
        <v>0.29474169300000003</v>
      </c>
      <c r="BE25">
        <v>0.66214086100000002</v>
      </c>
    </row>
    <row r="26" spans="1:57" ht="17" x14ac:dyDescent="0.2">
      <c r="A26" s="32">
        <v>101</v>
      </c>
      <c r="B26" t="s">
        <v>1093</v>
      </c>
      <c r="C26" t="s">
        <v>5102</v>
      </c>
      <c r="D26" t="s">
        <v>115</v>
      </c>
      <c r="E26" t="s">
        <v>151</v>
      </c>
      <c r="F26" t="s">
        <v>152</v>
      </c>
      <c r="G26" t="s">
        <v>492</v>
      </c>
      <c r="H26" t="s">
        <v>1094</v>
      </c>
      <c r="I26" t="s">
        <v>288</v>
      </c>
      <c r="J26" s="24" t="s">
        <v>289</v>
      </c>
      <c r="K26" t="s">
        <v>5243</v>
      </c>
      <c r="L26" t="s">
        <v>175</v>
      </c>
      <c r="M26" t="s">
        <v>5245</v>
      </c>
      <c r="N26" t="s">
        <v>290</v>
      </c>
      <c r="O26" t="s">
        <v>291</v>
      </c>
      <c r="P26" t="s">
        <v>292</v>
      </c>
      <c r="Q26">
        <v>1</v>
      </c>
      <c r="R26" t="s">
        <v>223</v>
      </c>
      <c r="S26" t="s">
        <v>542</v>
      </c>
      <c r="T26">
        <v>483</v>
      </c>
      <c r="U26" t="s">
        <v>130</v>
      </c>
      <c r="V26" t="s">
        <v>128</v>
      </c>
      <c r="W26" t="s">
        <v>129</v>
      </c>
      <c r="X26" t="s">
        <v>130</v>
      </c>
      <c r="Y26">
        <v>0.25800000000000001</v>
      </c>
      <c r="Z26" t="s">
        <v>130</v>
      </c>
      <c r="AA26" t="s">
        <v>130</v>
      </c>
      <c r="AB26" t="s">
        <v>130</v>
      </c>
      <c r="AC26" t="s">
        <v>130</v>
      </c>
      <c r="AD26" t="s">
        <v>147</v>
      </c>
      <c r="AE26" t="s">
        <v>130</v>
      </c>
      <c r="AF26" t="s">
        <v>160</v>
      </c>
      <c r="AG26" t="s">
        <v>134</v>
      </c>
      <c r="AH26" t="s">
        <v>1095</v>
      </c>
      <c r="AI26" t="s">
        <v>162</v>
      </c>
      <c r="AJ26" t="s">
        <v>226</v>
      </c>
      <c r="AK26" t="s">
        <v>1096</v>
      </c>
      <c r="AL26" t="s">
        <v>130</v>
      </c>
      <c r="AM26" t="s">
        <v>130</v>
      </c>
      <c r="AN26">
        <v>2006</v>
      </c>
      <c r="AO26">
        <v>2014</v>
      </c>
      <c r="AP26">
        <v>1</v>
      </c>
      <c r="AQ26">
        <v>1</v>
      </c>
      <c r="AR26" t="s">
        <v>1097</v>
      </c>
      <c r="AS26" t="s">
        <v>1008</v>
      </c>
      <c r="AT26">
        <v>3.5310000000000001</v>
      </c>
      <c r="AU26" t="s">
        <v>130</v>
      </c>
      <c r="AV26">
        <v>200</v>
      </c>
      <c r="AW26">
        <v>102.599</v>
      </c>
      <c r="AX26">
        <v>25.9559</v>
      </c>
      <c r="AY26">
        <v>0.53324816900000005</v>
      </c>
      <c r="AZ26">
        <v>9.4338517999999996E-2</v>
      </c>
      <c r="BA26" t="s">
        <v>130</v>
      </c>
      <c r="BB26">
        <v>483</v>
      </c>
      <c r="BC26">
        <v>8.899756E-3</v>
      </c>
      <c r="BD26">
        <v>0.34834467400000002</v>
      </c>
      <c r="BE26">
        <v>0.71815166399999997</v>
      </c>
    </row>
    <row r="27" spans="1:57" ht="17" x14ac:dyDescent="0.2">
      <c r="A27" s="32">
        <v>101</v>
      </c>
      <c r="B27" t="s">
        <v>1098</v>
      </c>
      <c r="C27" t="s">
        <v>5103</v>
      </c>
      <c r="D27" t="s">
        <v>115</v>
      </c>
      <c r="E27" t="s">
        <v>151</v>
      </c>
      <c r="F27" t="s">
        <v>152</v>
      </c>
      <c r="G27" t="s">
        <v>492</v>
      </c>
      <c r="H27" t="s">
        <v>236</v>
      </c>
      <c r="I27" t="s">
        <v>288</v>
      </c>
      <c r="J27" s="24" t="s">
        <v>289</v>
      </c>
      <c r="K27" t="s">
        <v>5243</v>
      </c>
      <c r="L27" t="s">
        <v>175</v>
      </c>
      <c r="M27" t="s">
        <v>5245</v>
      </c>
      <c r="N27" t="s">
        <v>290</v>
      </c>
      <c r="O27" t="s">
        <v>291</v>
      </c>
      <c r="P27" t="s">
        <v>292</v>
      </c>
      <c r="Q27">
        <v>1</v>
      </c>
      <c r="R27" t="s">
        <v>126</v>
      </c>
      <c r="S27" t="s">
        <v>1099</v>
      </c>
      <c r="T27">
        <v>483</v>
      </c>
      <c r="U27" t="s">
        <v>130</v>
      </c>
      <c r="V27" t="s">
        <v>158</v>
      </c>
      <c r="W27" t="s">
        <v>129</v>
      </c>
      <c r="X27" t="s">
        <v>130</v>
      </c>
      <c r="Y27">
        <v>1.097</v>
      </c>
      <c r="Z27">
        <v>0.97899999999999998</v>
      </c>
      <c r="AA27">
        <v>1.2230000000000001</v>
      </c>
      <c r="AB27" t="s">
        <v>254</v>
      </c>
      <c r="AC27" t="s">
        <v>130</v>
      </c>
      <c r="AD27" t="s">
        <v>147</v>
      </c>
      <c r="AE27" t="s">
        <v>130</v>
      </c>
      <c r="AF27" t="s">
        <v>160</v>
      </c>
      <c r="AG27" t="s">
        <v>134</v>
      </c>
      <c r="AH27" t="s">
        <v>1095</v>
      </c>
      <c r="AI27" t="s">
        <v>162</v>
      </c>
      <c r="AJ27" t="s">
        <v>226</v>
      </c>
      <c r="AK27" t="s">
        <v>1096</v>
      </c>
      <c r="AL27" t="s">
        <v>130</v>
      </c>
      <c r="AM27" t="s">
        <v>130</v>
      </c>
      <c r="AN27">
        <v>2006</v>
      </c>
      <c r="AO27">
        <v>2014</v>
      </c>
      <c r="AP27">
        <v>1</v>
      </c>
      <c r="AQ27">
        <v>1</v>
      </c>
      <c r="AR27" t="s">
        <v>1097</v>
      </c>
      <c r="AS27" t="s">
        <v>1008</v>
      </c>
      <c r="AT27">
        <v>3.5310000000000001</v>
      </c>
      <c r="AU27" t="s">
        <v>142</v>
      </c>
      <c r="AV27">
        <v>106</v>
      </c>
      <c r="AW27">
        <v>102.599</v>
      </c>
      <c r="AX27">
        <v>25.9559</v>
      </c>
      <c r="AY27">
        <v>1.604657204</v>
      </c>
      <c r="AZ27">
        <v>0.11692638299999999</v>
      </c>
      <c r="BA27" t="s">
        <v>130</v>
      </c>
      <c r="BB27">
        <v>483</v>
      </c>
      <c r="BC27">
        <v>1.3671779E-2</v>
      </c>
      <c r="BD27">
        <v>1.3754814930000001</v>
      </c>
      <c r="BE27">
        <v>1.8338329149999999</v>
      </c>
    </row>
    <row r="28" spans="1:57" ht="17" x14ac:dyDescent="0.2">
      <c r="A28" s="32">
        <v>152</v>
      </c>
      <c r="B28" t="s">
        <v>1757</v>
      </c>
      <c r="C28" t="s">
        <v>1758</v>
      </c>
      <c r="D28" t="s">
        <v>145</v>
      </c>
      <c r="E28" t="s">
        <v>320</v>
      </c>
      <c r="F28" t="s">
        <v>321</v>
      </c>
      <c r="G28" t="s">
        <v>1752</v>
      </c>
      <c r="H28" t="s">
        <v>580</v>
      </c>
      <c r="I28" t="s">
        <v>505</v>
      </c>
      <c r="J28" s="24" t="s">
        <v>505</v>
      </c>
      <c r="K28" t="s">
        <v>5251</v>
      </c>
      <c r="L28" t="s">
        <v>122</v>
      </c>
      <c r="M28" t="s">
        <v>5244</v>
      </c>
      <c r="N28" t="s">
        <v>506</v>
      </c>
      <c r="O28" t="s">
        <v>130</v>
      </c>
      <c r="P28" t="s">
        <v>205</v>
      </c>
      <c r="Q28">
        <v>1</v>
      </c>
      <c r="R28" t="s">
        <v>126</v>
      </c>
      <c r="S28" t="s">
        <v>394</v>
      </c>
      <c r="T28">
        <v>386</v>
      </c>
      <c r="U28" t="s">
        <v>130</v>
      </c>
      <c r="V28" t="s">
        <v>327</v>
      </c>
      <c r="W28" t="s">
        <v>129</v>
      </c>
      <c r="X28" t="s">
        <v>130</v>
      </c>
      <c r="Y28">
        <v>2.5</v>
      </c>
      <c r="Z28">
        <v>1</v>
      </c>
      <c r="AA28">
        <v>6.4</v>
      </c>
      <c r="AB28" t="s">
        <v>131</v>
      </c>
      <c r="AC28" t="s">
        <v>130</v>
      </c>
      <c r="AD28" t="s">
        <v>159</v>
      </c>
      <c r="AE28">
        <v>0.06</v>
      </c>
      <c r="AF28" t="s">
        <v>160</v>
      </c>
      <c r="AG28" t="s">
        <v>134</v>
      </c>
      <c r="AH28" t="s">
        <v>1753</v>
      </c>
      <c r="AI28" t="s">
        <v>373</v>
      </c>
      <c r="AJ28" t="s">
        <v>411</v>
      </c>
      <c r="AK28" t="s">
        <v>1754</v>
      </c>
      <c r="AL28" t="s">
        <v>130</v>
      </c>
      <c r="AM28" t="s">
        <v>130</v>
      </c>
      <c r="AN28">
        <v>2008</v>
      </c>
      <c r="AO28">
        <v>2011</v>
      </c>
      <c r="AP28">
        <v>1</v>
      </c>
      <c r="AQ28" t="s">
        <v>130</v>
      </c>
      <c r="AR28" t="s">
        <v>1759</v>
      </c>
      <c r="AS28" t="s">
        <v>1756</v>
      </c>
      <c r="AT28" t="s">
        <v>130</v>
      </c>
      <c r="AU28" t="s">
        <v>142</v>
      </c>
      <c r="AV28">
        <v>46</v>
      </c>
      <c r="AW28">
        <v>18.645</v>
      </c>
      <c r="AX28">
        <v>60.1282</v>
      </c>
      <c r="AY28">
        <v>0.50419023900000004</v>
      </c>
      <c r="AZ28">
        <v>0.26057380099999999</v>
      </c>
      <c r="BA28" t="s">
        <v>130</v>
      </c>
      <c r="BB28">
        <v>386</v>
      </c>
      <c r="BC28">
        <v>6.7898706000000003E-2</v>
      </c>
      <c r="BD28">
        <v>-6.53441E-3</v>
      </c>
      <c r="BE28">
        <v>1.0149148889999999</v>
      </c>
    </row>
    <row r="29" spans="1:57" ht="17" x14ac:dyDescent="0.2">
      <c r="A29" s="32">
        <v>152</v>
      </c>
      <c r="B29" t="s">
        <v>1750</v>
      </c>
      <c r="C29" t="s">
        <v>1751</v>
      </c>
      <c r="D29" t="s">
        <v>145</v>
      </c>
      <c r="E29" t="s">
        <v>320</v>
      </c>
      <c r="F29" t="s">
        <v>321</v>
      </c>
      <c r="G29" t="s">
        <v>1752</v>
      </c>
      <c r="H29" t="s">
        <v>580</v>
      </c>
      <c r="I29" t="s">
        <v>505</v>
      </c>
      <c r="J29" s="24" t="s">
        <v>505</v>
      </c>
      <c r="K29" t="s">
        <v>5251</v>
      </c>
      <c r="L29" t="s">
        <v>122</v>
      </c>
      <c r="M29" t="s">
        <v>5244</v>
      </c>
      <c r="N29" t="s">
        <v>506</v>
      </c>
      <c r="O29" t="s">
        <v>130</v>
      </c>
      <c r="P29" t="s">
        <v>205</v>
      </c>
      <c r="Q29">
        <v>1</v>
      </c>
      <c r="R29" t="s">
        <v>126</v>
      </c>
      <c r="S29" t="s">
        <v>394</v>
      </c>
      <c r="T29">
        <v>386</v>
      </c>
      <c r="U29" t="s">
        <v>130</v>
      </c>
      <c r="V29" t="s">
        <v>327</v>
      </c>
      <c r="W29" t="s">
        <v>129</v>
      </c>
      <c r="X29" t="s">
        <v>130</v>
      </c>
      <c r="Y29">
        <v>4.3</v>
      </c>
      <c r="Z29">
        <v>1.9</v>
      </c>
      <c r="AA29">
        <v>10</v>
      </c>
      <c r="AB29" t="s">
        <v>131</v>
      </c>
      <c r="AC29" t="s">
        <v>130</v>
      </c>
      <c r="AD29" t="s">
        <v>132</v>
      </c>
      <c r="AE29" s="70">
        <v>7.0000000000000001E-3</v>
      </c>
      <c r="AF29" t="s">
        <v>160</v>
      </c>
      <c r="AG29" t="s">
        <v>134</v>
      </c>
      <c r="AH29" t="s">
        <v>1753</v>
      </c>
      <c r="AI29" t="s">
        <v>373</v>
      </c>
      <c r="AJ29" t="s">
        <v>411</v>
      </c>
      <c r="AK29" t="s">
        <v>1754</v>
      </c>
      <c r="AL29" t="s">
        <v>130</v>
      </c>
      <c r="AM29" t="s">
        <v>130</v>
      </c>
      <c r="AN29">
        <v>2008</v>
      </c>
      <c r="AO29">
        <v>2011</v>
      </c>
      <c r="AP29">
        <v>1</v>
      </c>
      <c r="AQ29" t="s">
        <v>130</v>
      </c>
      <c r="AR29" t="s">
        <v>1755</v>
      </c>
      <c r="AS29" t="s">
        <v>1756</v>
      </c>
      <c r="AT29" t="s">
        <v>130</v>
      </c>
      <c r="AU29" t="s">
        <v>142</v>
      </c>
      <c r="AV29">
        <v>46</v>
      </c>
      <c r="AW29">
        <v>18.645</v>
      </c>
      <c r="AX29">
        <v>60.1282</v>
      </c>
      <c r="AY29">
        <v>0.80260492900000002</v>
      </c>
      <c r="AZ29">
        <v>0.23312153799999999</v>
      </c>
      <c r="BA29" t="s">
        <v>130</v>
      </c>
      <c r="BB29">
        <v>386</v>
      </c>
      <c r="BC29">
        <v>5.4345652000000001E-2</v>
      </c>
      <c r="BD29">
        <v>0.34568671400000001</v>
      </c>
      <c r="BE29">
        <v>1.2595231440000001</v>
      </c>
    </row>
    <row r="30" spans="1:57" ht="17" x14ac:dyDescent="0.2">
      <c r="A30" s="32">
        <v>263</v>
      </c>
      <c r="B30" t="s">
        <v>4727</v>
      </c>
      <c r="C30" t="s">
        <v>4728</v>
      </c>
      <c r="D30" t="s">
        <v>115</v>
      </c>
      <c r="E30" t="s">
        <v>320</v>
      </c>
      <c r="F30" t="s">
        <v>321</v>
      </c>
      <c r="G30" t="s">
        <v>4716</v>
      </c>
      <c r="H30" t="s">
        <v>5252</v>
      </c>
      <c r="I30" t="s">
        <v>288</v>
      </c>
      <c r="J30" s="24" t="s">
        <v>1169</v>
      </c>
      <c r="K30" t="s">
        <v>5243</v>
      </c>
      <c r="L30" t="s">
        <v>175</v>
      </c>
      <c r="M30" t="s">
        <v>5245</v>
      </c>
      <c r="N30" t="s">
        <v>290</v>
      </c>
      <c r="O30" t="s">
        <v>291</v>
      </c>
      <c r="P30" t="s">
        <v>292</v>
      </c>
      <c r="Q30">
        <v>1</v>
      </c>
      <c r="R30" t="s">
        <v>126</v>
      </c>
      <c r="S30" t="s">
        <v>4717</v>
      </c>
      <c r="T30">
        <v>74</v>
      </c>
      <c r="U30">
        <v>0</v>
      </c>
      <c r="V30" t="s">
        <v>959</v>
      </c>
      <c r="W30" t="s">
        <v>4718</v>
      </c>
      <c r="X30" t="s">
        <v>130</v>
      </c>
      <c r="Y30">
        <v>-0.37</v>
      </c>
      <c r="Z30">
        <v>-1.28</v>
      </c>
      <c r="AA30">
        <v>0.54</v>
      </c>
      <c r="AB30" t="s">
        <v>2343</v>
      </c>
      <c r="AC30" t="s">
        <v>130</v>
      </c>
      <c r="AD30" t="s">
        <v>130</v>
      </c>
      <c r="AE30" t="s">
        <v>130</v>
      </c>
      <c r="AF30" t="s">
        <v>133</v>
      </c>
      <c r="AG30" t="s">
        <v>383</v>
      </c>
      <c r="AH30" t="s">
        <v>4719</v>
      </c>
      <c r="AI30" t="s">
        <v>423</v>
      </c>
      <c r="AJ30" t="s">
        <v>4720</v>
      </c>
      <c r="AK30" t="s">
        <v>4721</v>
      </c>
      <c r="AL30">
        <v>34</v>
      </c>
      <c r="AM30">
        <v>9</v>
      </c>
      <c r="AN30">
        <v>2009</v>
      </c>
      <c r="AO30">
        <v>2013</v>
      </c>
      <c r="AP30">
        <v>1</v>
      </c>
      <c r="AQ30" t="s">
        <v>130</v>
      </c>
      <c r="AR30" t="s">
        <v>4723</v>
      </c>
      <c r="AS30" t="s">
        <v>4722</v>
      </c>
      <c r="AT30" t="s">
        <v>130</v>
      </c>
      <c r="AU30" t="s">
        <v>5247</v>
      </c>
      <c r="AV30" t="s">
        <v>130</v>
      </c>
      <c r="AW30" t="s">
        <v>130</v>
      </c>
      <c r="AX30" t="s">
        <v>130</v>
      </c>
      <c r="AY30">
        <v>-0.36613240400000002</v>
      </c>
      <c r="AZ30" t="s">
        <v>130</v>
      </c>
      <c r="BA30" t="s">
        <v>130</v>
      </c>
      <c r="BB30" t="s">
        <v>130</v>
      </c>
      <c r="BC30" t="s">
        <v>130</v>
      </c>
      <c r="BD30" t="s">
        <v>130</v>
      </c>
      <c r="BE30" t="s">
        <v>130</v>
      </c>
    </row>
    <row r="31" spans="1:57" ht="17" x14ac:dyDescent="0.2">
      <c r="A31" s="32">
        <v>263</v>
      </c>
      <c r="B31" t="s">
        <v>4747</v>
      </c>
      <c r="C31" t="s">
        <v>4773</v>
      </c>
      <c r="D31" t="s">
        <v>115</v>
      </c>
      <c r="E31" t="s">
        <v>320</v>
      </c>
      <c r="F31" t="s">
        <v>321</v>
      </c>
      <c r="G31" t="s">
        <v>4716</v>
      </c>
      <c r="H31" t="s">
        <v>5253</v>
      </c>
      <c r="I31" t="s">
        <v>288</v>
      </c>
      <c r="J31" s="24" t="s">
        <v>1169</v>
      </c>
      <c r="K31" t="s">
        <v>5243</v>
      </c>
      <c r="L31" t="s">
        <v>175</v>
      </c>
      <c r="M31" t="s">
        <v>5245</v>
      </c>
      <c r="N31" t="s">
        <v>290</v>
      </c>
      <c r="O31" t="s">
        <v>291</v>
      </c>
      <c r="P31" t="s">
        <v>292</v>
      </c>
      <c r="Q31">
        <v>1</v>
      </c>
      <c r="R31" t="s">
        <v>126</v>
      </c>
      <c r="S31" t="s">
        <v>4717</v>
      </c>
      <c r="T31">
        <v>74</v>
      </c>
      <c r="U31">
        <v>0</v>
      </c>
      <c r="V31" t="s">
        <v>959</v>
      </c>
      <c r="W31" t="s">
        <v>4718</v>
      </c>
      <c r="X31" t="s">
        <v>130</v>
      </c>
      <c r="Y31">
        <v>-0.51</v>
      </c>
      <c r="Z31">
        <v>-2.11</v>
      </c>
      <c r="AA31">
        <v>1.0900000000000001</v>
      </c>
      <c r="AB31" t="s">
        <v>2343</v>
      </c>
      <c r="AC31" t="s">
        <v>130</v>
      </c>
      <c r="AD31" t="s">
        <v>130</v>
      </c>
      <c r="AE31" t="s">
        <v>130</v>
      </c>
      <c r="AF31" t="s">
        <v>133</v>
      </c>
      <c r="AG31" t="s">
        <v>383</v>
      </c>
      <c r="AH31" t="s">
        <v>4719</v>
      </c>
      <c r="AI31" t="s">
        <v>423</v>
      </c>
      <c r="AJ31" t="s">
        <v>4720</v>
      </c>
      <c r="AK31" t="s">
        <v>4721</v>
      </c>
      <c r="AL31">
        <v>34</v>
      </c>
      <c r="AM31">
        <v>9</v>
      </c>
      <c r="AN31">
        <v>2009</v>
      </c>
      <c r="AO31">
        <v>2013</v>
      </c>
      <c r="AP31">
        <v>1</v>
      </c>
      <c r="AQ31" t="s">
        <v>130</v>
      </c>
      <c r="AR31" t="s">
        <v>4724</v>
      </c>
      <c r="AS31" t="s">
        <v>4722</v>
      </c>
      <c r="AT31" t="s">
        <v>130</v>
      </c>
      <c r="AU31" t="s">
        <v>5247</v>
      </c>
      <c r="AV31" t="s">
        <v>130</v>
      </c>
      <c r="AW31" t="s">
        <v>130</v>
      </c>
      <c r="AX31" t="s">
        <v>130</v>
      </c>
      <c r="AY31">
        <v>-0.50466898999999998</v>
      </c>
      <c r="AZ31" t="s">
        <v>130</v>
      </c>
      <c r="BA31" t="s">
        <v>130</v>
      </c>
      <c r="BB31" t="s">
        <v>130</v>
      </c>
      <c r="BC31" t="s">
        <v>130</v>
      </c>
      <c r="BD31" t="s">
        <v>130</v>
      </c>
      <c r="BE31" t="s">
        <v>130</v>
      </c>
    </row>
    <row r="32" spans="1:57" ht="17" x14ac:dyDescent="0.2">
      <c r="A32" s="32">
        <v>267</v>
      </c>
      <c r="B32" t="s">
        <v>4830</v>
      </c>
      <c r="C32" t="s">
        <v>4831</v>
      </c>
      <c r="D32" t="s">
        <v>115</v>
      </c>
      <c r="E32" t="s">
        <v>151</v>
      </c>
      <c r="F32" t="s">
        <v>152</v>
      </c>
      <c r="G32" t="s">
        <v>4821</v>
      </c>
      <c r="H32" t="s">
        <v>5254</v>
      </c>
      <c r="I32" t="s">
        <v>288</v>
      </c>
      <c r="J32" s="24" t="s">
        <v>1169</v>
      </c>
      <c r="K32" t="s">
        <v>5243</v>
      </c>
      <c r="L32" t="s">
        <v>175</v>
      </c>
      <c r="M32" t="s">
        <v>5245</v>
      </c>
      <c r="N32" t="s">
        <v>290</v>
      </c>
      <c r="O32" t="s">
        <v>291</v>
      </c>
      <c r="P32" t="s">
        <v>292</v>
      </c>
      <c r="Q32">
        <v>1</v>
      </c>
      <c r="R32" t="s">
        <v>126</v>
      </c>
      <c r="S32" t="s">
        <v>4825</v>
      </c>
      <c r="T32">
        <v>35</v>
      </c>
      <c r="U32">
        <v>0</v>
      </c>
      <c r="V32" t="s">
        <v>327</v>
      </c>
      <c r="W32" t="s">
        <v>129</v>
      </c>
      <c r="X32" t="s">
        <v>130</v>
      </c>
      <c r="Y32">
        <v>1.46</v>
      </c>
      <c r="Z32" t="s">
        <v>130</v>
      </c>
      <c r="AA32" t="s">
        <v>130</v>
      </c>
      <c r="AB32" t="s">
        <v>130</v>
      </c>
      <c r="AC32" t="s">
        <v>130</v>
      </c>
      <c r="AD32" t="s">
        <v>132</v>
      </c>
      <c r="AE32" s="70">
        <v>6.4000000000000003E-3</v>
      </c>
      <c r="AF32" t="s">
        <v>160</v>
      </c>
      <c r="AG32" t="s">
        <v>4827</v>
      </c>
      <c r="AH32" t="s">
        <v>4822</v>
      </c>
      <c r="AI32" t="s">
        <v>162</v>
      </c>
      <c r="AJ32" t="s">
        <v>4378</v>
      </c>
      <c r="AK32" t="s">
        <v>4824</v>
      </c>
      <c r="AL32">
        <v>32</v>
      </c>
      <c r="AM32">
        <v>34.869999999999997</v>
      </c>
      <c r="AN32">
        <v>2010</v>
      </c>
      <c r="AO32">
        <v>2013</v>
      </c>
      <c r="AP32">
        <v>1</v>
      </c>
      <c r="AQ32">
        <v>0</v>
      </c>
      <c r="AR32" t="s">
        <v>5255</v>
      </c>
      <c r="AS32" t="s">
        <v>2701</v>
      </c>
      <c r="AT32" t="s">
        <v>130</v>
      </c>
      <c r="AU32" t="s">
        <v>5247</v>
      </c>
      <c r="AV32" t="s">
        <v>130</v>
      </c>
      <c r="AW32" t="s">
        <v>130</v>
      </c>
      <c r="AX32" t="s">
        <v>130</v>
      </c>
      <c r="AY32">
        <v>0.20386485900000001</v>
      </c>
      <c r="AZ32">
        <v>7.4770225999999995E-2</v>
      </c>
      <c r="BA32" t="s">
        <v>130</v>
      </c>
      <c r="BB32">
        <v>35</v>
      </c>
      <c r="BC32">
        <v>5.5905870000000002E-3</v>
      </c>
      <c r="BD32">
        <v>5.7315216000000002E-2</v>
      </c>
      <c r="BE32">
        <v>0.35041450299999999</v>
      </c>
    </row>
    <row r="33" spans="1:57" ht="17" x14ac:dyDescent="0.2">
      <c r="A33" s="32">
        <v>267</v>
      </c>
      <c r="B33" t="s">
        <v>4832</v>
      </c>
      <c r="C33" t="s">
        <v>4833</v>
      </c>
      <c r="D33" t="s">
        <v>115</v>
      </c>
      <c r="E33" t="s">
        <v>151</v>
      </c>
      <c r="F33" t="s">
        <v>152</v>
      </c>
      <c r="G33" t="s">
        <v>4821</v>
      </c>
      <c r="H33" t="s">
        <v>5256</v>
      </c>
      <c r="I33" t="s">
        <v>288</v>
      </c>
      <c r="J33" s="24" t="s">
        <v>1169</v>
      </c>
      <c r="K33" t="s">
        <v>5243</v>
      </c>
      <c r="L33" t="s">
        <v>175</v>
      </c>
      <c r="M33" t="s">
        <v>5245</v>
      </c>
      <c r="N33" t="s">
        <v>290</v>
      </c>
      <c r="O33" t="s">
        <v>291</v>
      </c>
      <c r="P33" t="s">
        <v>292</v>
      </c>
      <c r="Q33">
        <v>1</v>
      </c>
      <c r="R33" t="s">
        <v>126</v>
      </c>
      <c r="S33" t="s">
        <v>4825</v>
      </c>
      <c r="T33">
        <v>34</v>
      </c>
      <c r="U33">
        <v>0</v>
      </c>
      <c r="V33" t="s">
        <v>327</v>
      </c>
      <c r="W33" t="s">
        <v>129</v>
      </c>
      <c r="X33" t="s">
        <v>130</v>
      </c>
      <c r="Y33">
        <v>1.28</v>
      </c>
      <c r="Z33" t="s">
        <v>130</v>
      </c>
      <c r="AA33" t="s">
        <v>130</v>
      </c>
      <c r="AB33" t="s">
        <v>130</v>
      </c>
      <c r="AC33" t="s">
        <v>130</v>
      </c>
      <c r="AD33" t="s">
        <v>147</v>
      </c>
      <c r="AE33" s="70">
        <v>2.53E-2</v>
      </c>
      <c r="AF33" t="s">
        <v>160</v>
      </c>
      <c r="AG33" t="s">
        <v>4827</v>
      </c>
      <c r="AH33" t="s">
        <v>4822</v>
      </c>
      <c r="AI33" t="s">
        <v>373</v>
      </c>
      <c r="AJ33" t="s">
        <v>4453</v>
      </c>
      <c r="AK33" t="s">
        <v>4826</v>
      </c>
      <c r="AL33">
        <v>39.64</v>
      </c>
      <c r="AM33">
        <v>22.42</v>
      </c>
      <c r="AN33">
        <v>2010</v>
      </c>
      <c r="AO33">
        <v>2013</v>
      </c>
      <c r="AP33">
        <v>1</v>
      </c>
      <c r="AQ33">
        <v>0.25</v>
      </c>
      <c r="AR33" t="s">
        <v>5255</v>
      </c>
      <c r="AS33" t="s">
        <v>2701</v>
      </c>
      <c r="AT33" t="s">
        <v>130</v>
      </c>
      <c r="AU33" t="s">
        <v>5247</v>
      </c>
      <c r="AV33" t="s">
        <v>130</v>
      </c>
      <c r="AW33" t="s">
        <v>130</v>
      </c>
      <c r="AX33" t="s">
        <v>130</v>
      </c>
      <c r="AY33">
        <v>0.132886108</v>
      </c>
      <c r="AZ33">
        <v>5.9409262999999997E-2</v>
      </c>
      <c r="BA33" t="s">
        <v>130</v>
      </c>
      <c r="BB33">
        <v>34</v>
      </c>
      <c r="BC33">
        <v>3.5294609999999998E-3</v>
      </c>
      <c r="BD33">
        <v>1.6443952000000001E-2</v>
      </c>
      <c r="BE33">
        <v>0.24932826299999999</v>
      </c>
    </row>
    <row r="34" spans="1:57" ht="17" x14ac:dyDescent="0.2">
      <c r="A34" s="32">
        <v>267</v>
      </c>
      <c r="B34" t="s">
        <v>5099</v>
      </c>
      <c r="C34" t="s">
        <v>5100</v>
      </c>
      <c r="D34" t="s">
        <v>115</v>
      </c>
      <c r="E34" t="s">
        <v>151</v>
      </c>
      <c r="F34" t="s">
        <v>152</v>
      </c>
      <c r="G34" t="s">
        <v>4821</v>
      </c>
      <c r="H34" t="s">
        <v>5256</v>
      </c>
      <c r="I34" t="s">
        <v>288</v>
      </c>
      <c r="J34" s="24" t="s">
        <v>1169</v>
      </c>
      <c r="K34" t="s">
        <v>5243</v>
      </c>
      <c r="L34" t="s">
        <v>175</v>
      </c>
      <c r="M34" t="s">
        <v>5245</v>
      </c>
      <c r="N34" t="s">
        <v>290</v>
      </c>
      <c r="O34" t="s">
        <v>291</v>
      </c>
      <c r="P34" t="s">
        <v>292</v>
      </c>
      <c r="Q34">
        <v>1</v>
      </c>
      <c r="R34" t="s">
        <v>126</v>
      </c>
      <c r="S34" t="s">
        <v>4825</v>
      </c>
      <c r="T34">
        <v>34</v>
      </c>
      <c r="U34">
        <v>0</v>
      </c>
      <c r="V34" t="s">
        <v>327</v>
      </c>
      <c r="W34" t="s">
        <v>129</v>
      </c>
      <c r="X34" t="s">
        <v>130</v>
      </c>
      <c r="Y34">
        <v>0.97</v>
      </c>
      <c r="Z34" t="s">
        <v>130</v>
      </c>
      <c r="AA34" t="s">
        <v>130</v>
      </c>
      <c r="AB34" t="s">
        <v>130</v>
      </c>
      <c r="AC34" t="s">
        <v>130</v>
      </c>
      <c r="AD34" t="s">
        <v>147</v>
      </c>
      <c r="AE34" s="70">
        <v>2.3199999999999998E-2</v>
      </c>
      <c r="AF34" t="s">
        <v>133</v>
      </c>
      <c r="AG34" t="s">
        <v>4827</v>
      </c>
      <c r="AH34" t="s">
        <v>4822</v>
      </c>
      <c r="AI34" t="s">
        <v>373</v>
      </c>
      <c r="AJ34" t="s">
        <v>1815</v>
      </c>
      <c r="AK34" t="s">
        <v>1851</v>
      </c>
      <c r="AL34">
        <v>48.71</v>
      </c>
      <c r="AM34">
        <v>44.51</v>
      </c>
      <c r="AN34">
        <v>2010</v>
      </c>
      <c r="AO34">
        <v>2013</v>
      </c>
      <c r="AP34">
        <v>1</v>
      </c>
      <c r="AQ34">
        <v>0.25</v>
      </c>
      <c r="AR34" t="s">
        <v>5255</v>
      </c>
      <c r="AS34" t="s">
        <v>2701</v>
      </c>
      <c r="AT34" t="s">
        <v>130</v>
      </c>
      <c r="AU34" t="s">
        <v>5247</v>
      </c>
      <c r="AV34" t="s">
        <v>130</v>
      </c>
      <c r="AW34" t="s">
        <v>130</v>
      </c>
      <c r="AX34" t="s">
        <v>130</v>
      </c>
      <c r="AY34">
        <v>-1.6396355000000001E-2</v>
      </c>
      <c r="AZ34">
        <v>7.222666E-3</v>
      </c>
      <c r="BA34" t="s">
        <v>130</v>
      </c>
      <c r="BB34">
        <v>34</v>
      </c>
      <c r="BC34" s="70">
        <v>5.2200000000000002E-5</v>
      </c>
      <c r="BD34">
        <v>-3.0552781000000001E-2</v>
      </c>
      <c r="BE34">
        <v>-2.2399289999999999E-3</v>
      </c>
    </row>
    <row r="35" spans="1:57" ht="17" x14ac:dyDescent="0.2">
      <c r="A35" s="32">
        <v>267</v>
      </c>
      <c r="B35" t="s">
        <v>4834</v>
      </c>
      <c r="C35" t="s">
        <v>4835</v>
      </c>
      <c r="D35" t="s">
        <v>115</v>
      </c>
      <c r="E35" t="s">
        <v>151</v>
      </c>
      <c r="F35" t="s">
        <v>152</v>
      </c>
      <c r="G35" t="s">
        <v>4821</v>
      </c>
      <c r="H35" t="s">
        <v>5257</v>
      </c>
      <c r="I35" t="s">
        <v>288</v>
      </c>
      <c r="J35" s="24" t="s">
        <v>1169</v>
      </c>
      <c r="K35" t="s">
        <v>5243</v>
      </c>
      <c r="L35" t="s">
        <v>175</v>
      </c>
      <c r="M35" t="s">
        <v>5245</v>
      </c>
      <c r="N35" t="s">
        <v>290</v>
      </c>
      <c r="O35" t="s">
        <v>291</v>
      </c>
      <c r="P35" t="s">
        <v>292</v>
      </c>
      <c r="Q35">
        <v>1</v>
      </c>
      <c r="R35" t="s">
        <v>126</v>
      </c>
      <c r="S35" t="s">
        <v>4825</v>
      </c>
      <c r="T35">
        <v>33</v>
      </c>
      <c r="U35">
        <v>0</v>
      </c>
      <c r="V35" t="s">
        <v>327</v>
      </c>
      <c r="W35" t="s">
        <v>129</v>
      </c>
      <c r="X35" t="s">
        <v>130</v>
      </c>
      <c r="Y35">
        <v>2.2000000000000002</v>
      </c>
      <c r="Z35" t="s">
        <v>130</v>
      </c>
      <c r="AA35" t="s">
        <v>130</v>
      </c>
      <c r="AB35" t="s">
        <v>130</v>
      </c>
      <c r="AC35" t="s">
        <v>130</v>
      </c>
      <c r="AD35" t="s">
        <v>188</v>
      </c>
      <c r="AE35" s="70">
        <v>6.9999999999999999E-4</v>
      </c>
      <c r="AF35" t="s">
        <v>160</v>
      </c>
      <c r="AG35" t="s">
        <v>4827</v>
      </c>
      <c r="AH35" t="s">
        <v>4822</v>
      </c>
      <c r="AI35" t="s">
        <v>373</v>
      </c>
      <c r="AJ35" t="s">
        <v>4823</v>
      </c>
      <c r="AK35" t="s">
        <v>5258</v>
      </c>
      <c r="AL35">
        <v>44.18</v>
      </c>
      <c r="AM35">
        <v>28.65</v>
      </c>
      <c r="AN35">
        <v>2010</v>
      </c>
      <c r="AO35">
        <v>2013</v>
      </c>
      <c r="AP35">
        <v>1</v>
      </c>
      <c r="AQ35">
        <v>0.5</v>
      </c>
      <c r="AR35" t="s">
        <v>5255</v>
      </c>
      <c r="AS35" t="s">
        <v>2701</v>
      </c>
      <c r="AT35" t="s">
        <v>130</v>
      </c>
      <c r="AU35" t="s">
        <v>5247</v>
      </c>
      <c r="AV35" t="s">
        <v>130</v>
      </c>
      <c r="AW35" t="s">
        <v>130</v>
      </c>
      <c r="AX35" t="s">
        <v>130</v>
      </c>
      <c r="AY35">
        <v>0.42409690300000003</v>
      </c>
      <c r="AZ35">
        <v>0.125117864</v>
      </c>
      <c r="BA35" t="s">
        <v>130</v>
      </c>
      <c r="BB35">
        <v>33</v>
      </c>
      <c r="BC35">
        <v>1.5654479999999998E-2</v>
      </c>
      <c r="BD35">
        <v>0.178865889</v>
      </c>
      <c r="BE35">
        <v>0.66932791700000005</v>
      </c>
    </row>
    <row r="36" spans="1:57" ht="17" x14ac:dyDescent="0.2">
      <c r="A36" s="32">
        <v>267</v>
      </c>
      <c r="B36" t="s">
        <v>4836</v>
      </c>
      <c r="C36" t="s">
        <v>4837</v>
      </c>
      <c r="D36" t="s">
        <v>115</v>
      </c>
      <c r="E36" t="s">
        <v>151</v>
      </c>
      <c r="F36" t="s">
        <v>152</v>
      </c>
      <c r="G36" t="s">
        <v>4821</v>
      </c>
      <c r="H36" t="s">
        <v>5257</v>
      </c>
      <c r="I36" t="s">
        <v>288</v>
      </c>
      <c r="J36" s="24" t="s">
        <v>1169</v>
      </c>
      <c r="K36" t="s">
        <v>5243</v>
      </c>
      <c r="L36" t="s">
        <v>175</v>
      </c>
      <c r="M36" t="s">
        <v>5245</v>
      </c>
      <c r="N36" t="s">
        <v>290</v>
      </c>
      <c r="O36" t="s">
        <v>291</v>
      </c>
      <c r="P36" t="s">
        <v>292</v>
      </c>
      <c r="Q36">
        <v>1</v>
      </c>
      <c r="R36" t="s">
        <v>126</v>
      </c>
      <c r="S36" t="s">
        <v>4825</v>
      </c>
      <c r="T36">
        <v>33</v>
      </c>
      <c r="U36">
        <v>0</v>
      </c>
      <c r="V36" t="s">
        <v>327</v>
      </c>
      <c r="W36" t="s">
        <v>129</v>
      </c>
      <c r="X36" t="s">
        <v>130</v>
      </c>
      <c r="Y36">
        <v>1.1000000000000001</v>
      </c>
      <c r="Z36" t="s">
        <v>130</v>
      </c>
      <c r="AA36" t="s">
        <v>130</v>
      </c>
      <c r="AB36" t="s">
        <v>130</v>
      </c>
      <c r="AC36" t="s">
        <v>130</v>
      </c>
      <c r="AD36" t="s">
        <v>147</v>
      </c>
      <c r="AE36" s="70">
        <v>3.3099999999999997E-2</v>
      </c>
      <c r="AF36" t="s">
        <v>160</v>
      </c>
      <c r="AG36" t="s">
        <v>4827</v>
      </c>
      <c r="AH36" t="s">
        <v>4822</v>
      </c>
      <c r="AI36" t="s">
        <v>162</v>
      </c>
      <c r="AJ36" t="s">
        <v>4378</v>
      </c>
      <c r="AK36" t="s">
        <v>4824</v>
      </c>
      <c r="AL36">
        <v>32</v>
      </c>
      <c r="AM36">
        <v>34.869999999999997</v>
      </c>
      <c r="AN36">
        <v>2010</v>
      </c>
      <c r="AO36">
        <v>2013</v>
      </c>
      <c r="AP36">
        <v>1</v>
      </c>
      <c r="AQ36">
        <v>0.5</v>
      </c>
      <c r="AR36" t="s">
        <v>5255</v>
      </c>
      <c r="AS36" t="s">
        <v>2701</v>
      </c>
      <c r="AT36" t="s">
        <v>130</v>
      </c>
      <c r="AU36" t="s">
        <v>5247</v>
      </c>
      <c r="AV36" t="s">
        <v>130</v>
      </c>
      <c r="AW36" t="s">
        <v>130</v>
      </c>
      <c r="AX36" t="s">
        <v>130</v>
      </c>
      <c r="AY36">
        <v>5.1265616E-2</v>
      </c>
      <c r="AZ36">
        <v>2.4058558000000001E-2</v>
      </c>
      <c r="BA36" t="s">
        <v>130</v>
      </c>
      <c r="BB36">
        <v>33</v>
      </c>
      <c r="BC36">
        <v>5.7881399999999998E-4</v>
      </c>
      <c r="BD36">
        <v>4.1108430000000003E-3</v>
      </c>
      <c r="BE36">
        <v>9.8420388999999997E-2</v>
      </c>
    </row>
    <row r="37" spans="1:57" ht="17" x14ac:dyDescent="0.2">
      <c r="A37" s="32">
        <v>267</v>
      </c>
      <c r="B37" t="s">
        <v>4838</v>
      </c>
      <c r="C37" t="s">
        <v>4839</v>
      </c>
      <c r="D37" t="s">
        <v>115</v>
      </c>
      <c r="E37" t="s">
        <v>151</v>
      </c>
      <c r="F37" t="s">
        <v>152</v>
      </c>
      <c r="G37" t="s">
        <v>4821</v>
      </c>
      <c r="H37" t="s">
        <v>5257</v>
      </c>
      <c r="I37" t="s">
        <v>288</v>
      </c>
      <c r="J37" s="24" t="s">
        <v>1169</v>
      </c>
      <c r="K37" t="s">
        <v>5243</v>
      </c>
      <c r="L37" t="s">
        <v>175</v>
      </c>
      <c r="M37" t="s">
        <v>5245</v>
      </c>
      <c r="N37" t="s">
        <v>290</v>
      </c>
      <c r="O37" t="s">
        <v>291</v>
      </c>
      <c r="P37" t="s">
        <v>292</v>
      </c>
      <c r="Q37">
        <v>1</v>
      </c>
      <c r="R37" t="s">
        <v>126</v>
      </c>
      <c r="S37" t="s">
        <v>4825</v>
      </c>
      <c r="T37">
        <v>33</v>
      </c>
      <c r="U37">
        <v>0</v>
      </c>
      <c r="V37" t="s">
        <v>327</v>
      </c>
      <c r="W37" t="s">
        <v>129</v>
      </c>
      <c r="X37" t="s">
        <v>130</v>
      </c>
      <c r="Y37">
        <v>1.47</v>
      </c>
      <c r="Z37" t="s">
        <v>130</v>
      </c>
      <c r="AA37" t="s">
        <v>130</v>
      </c>
      <c r="AB37" t="s">
        <v>130</v>
      </c>
      <c r="AC37" t="s">
        <v>130</v>
      </c>
      <c r="AD37" t="s">
        <v>132</v>
      </c>
      <c r="AE37" s="70">
        <v>2.3E-3</v>
      </c>
      <c r="AF37" t="s">
        <v>160</v>
      </c>
      <c r="AG37" t="s">
        <v>4827</v>
      </c>
      <c r="AH37" t="s">
        <v>4822</v>
      </c>
      <c r="AI37" t="s">
        <v>373</v>
      </c>
      <c r="AJ37" t="s">
        <v>1815</v>
      </c>
      <c r="AK37" t="s">
        <v>1851</v>
      </c>
      <c r="AL37">
        <v>48.71</v>
      </c>
      <c r="AM37">
        <v>44.51</v>
      </c>
      <c r="AN37">
        <v>2010</v>
      </c>
      <c r="AO37">
        <v>2013</v>
      </c>
      <c r="AP37">
        <v>1</v>
      </c>
      <c r="AQ37">
        <v>0.5</v>
      </c>
      <c r="AR37" t="s">
        <v>5255</v>
      </c>
      <c r="AS37" t="s">
        <v>2701</v>
      </c>
      <c r="AT37" t="s">
        <v>130</v>
      </c>
      <c r="AU37" t="s">
        <v>5247</v>
      </c>
      <c r="AV37" t="s">
        <v>130</v>
      </c>
      <c r="AW37" t="s">
        <v>130</v>
      </c>
      <c r="AX37" t="s">
        <v>130</v>
      </c>
      <c r="AY37">
        <v>0.20722565300000001</v>
      </c>
      <c r="AZ37">
        <v>6.7976649E-2</v>
      </c>
      <c r="BA37" t="s">
        <v>130</v>
      </c>
      <c r="BB37">
        <v>33</v>
      </c>
      <c r="BC37">
        <v>4.6208250000000003E-3</v>
      </c>
      <c r="BD37">
        <v>7.3991420000000002E-2</v>
      </c>
      <c r="BE37">
        <v>0.34045988500000002</v>
      </c>
    </row>
    <row r="38" spans="1:57" ht="17" x14ac:dyDescent="0.2">
      <c r="A38" s="32">
        <v>267</v>
      </c>
      <c r="B38" t="s">
        <v>4840</v>
      </c>
      <c r="C38" t="s">
        <v>4841</v>
      </c>
      <c r="D38" t="s">
        <v>115</v>
      </c>
      <c r="E38" t="s">
        <v>151</v>
      </c>
      <c r="F38" t="s">
        <v>152</v>
      </c>
      <c r="G38" t="s">
        <v>4821</v>
      </c>
      <c r="H38" t="s">
        <v>5259</v>
      </c>
      <c r="I38" t="s">
        <v>288</v>
      </c>
      <c r="J38" s="24" t="s">
        <v>1169</v>
      </c>
      <c r="K38" t="s">
        <v>5243</v>
      </c>
      <c r="L38" t="s">
        <v>175</v>
      </c>
      <c r="M38" t="s">
        <v>5245</v>
      </c>
      <c r="N38" t="s">
        <v>290</v>
      </c>
      <c r="O38" t="s">
        <v>291</v>
      </c>
      <c r="P38" t="s">
        <v>292</v>
      </c>
      <c r="Q38">
        <v>1</v>
      </c>
      <c r="R38" t="s">
        <v>126</v>
      </c>
      <c r="S38" t="s">
        <v>4825</v>
      </c>
      <c r="T38">
        <v>32</v>
      </c>
      <c r="U38">
        <v>0</v>
      </c>
      <c r="V38" t="s">
        <v>327</v>
      </c>
      <c r="W38" t="s">
        <v>129</v>
      </c>
      <c r="X38" t="s">
        <v>130</v>
      </c>
      <c r="Y38">
        <v>2.69</v>
      </c>
      <c r="Z38" t="s">
        <v>130</v>
      </c>
      <c r="AA38" t="s">
        <v>130</v>
      </c>
      <c r="AB38" t="s">
        <v>130</v>
      </c>
      <c r="AC38" t="s">
        <v>130</v>
      </c>
      <c r="AD38" t="s">
        <v>188</v>
      </c>
      <c r="AE38" t="s">
        <v>462</v>
      </c>
      <c r="AF38" t="s">
        <v>160</v>
      </c>
      <c r="AG38" t="s">
        <v>4827</v>
      </c>
      <c r="AH38" t="s">
        <v>4822</v>
      </c>
      <c r="AI38" t="s">
        <v>373</v>
      </c>
      <c r="AJ38" t="s">
        <v>1815</v>
      </c>
      <c r="AK38" t="s">
        <v>1851</v>
      </c>
      <c r="AL38">
        <v>48.71</v>
      </c>
      <c r="AM38">
        <v>44.51</v>
      </c>
      <c r="AN38">
        <v>2010</v>
      </c>
      <c r="AO38">
        <v>2013</v>
      </c>
      <c r="AP38">
        <v>1</v>
      </c>
      <c r="AQ38">
        <v>0.75</v>
      </c>
      <c r="AR38" t="s">
        <v>5255</v>
      </c>
      <c r="AS38" t="s">
        <v>2701</v>
      </c>
      <c r="AT38" t="s">
        <v>130</v>
      </c>
      <c r="AU38" t="s">
        <v>5247</v>
      </c>
      <c r="AV38" t="s">
        <v>130</v>
      </c>
      <c r="AW38" t="s">
        <v>130</v>
      </c>
      <c r="AX38" t="s">
        <v>130</v>
      </c>
      <c r="AY38">
        <v>0.53180897299999996</v>
      </c>
      <c r="AZ38">
        <v>0.16161818999999999</v>
      </c>
      <c r="BA38" t="s">
        <v>130</v>
      </c>
      <c r="BB38">
        <v>32</v>
      </c>
      <c r="BC38">
        <v>2.6120438999999999E-2</v>
      </c>
      <c r="BD38">
        <v>0.215037321</v>
      </c>
      <c r="BE38">
        <v>0.84858062400000001</v>
      </c>
    </row>
    <row r="39" spans="1:57" ht="17" x14ac:dyDescent="0.2">
      <c r="A39" s="32">
        <v>267</v>
      </c>
      <c r="B39" t="s">
        <v>4842</v>
      </c>
      <c r="C39" t="s">
        <v>4843</v>
      </c>
      <c r="D39" t="s">
        <v>115</v>
      </c>
      <c r="E39" t="s">
        <v>151</v>
      </c>
      <c r="F39" t="s">
        <v>152</v>
      </c>
      <c r="G39" t="s">
        <v>4821</v>
      </c>
      <c r="H39" t="s">
        <v>5259</v>
      </c>
      <c r="I39" t="s">
        <v>288</v>
      </c>
      <c r="J39" s="24" t="s">
        <v>1169</v>
      </c>
      <c r="K39" t="s">
        <v>5243</v>
      </c>
      <c r="L39" t="s">
        <v>175</v>
      </c>
      <c r="M39" t="s">
        <v>5245</v>
      </c>
      <c r="N39" t="s">
        <v>290</v>
      </c>
      <c r="O39" t="s">
        <v>291</v>
      </c>
      <c r="P39" t="s">
        <v>292</v>
      </c>
      <c r="Q39">
        <v>1</v>
      </c>
      <c r="R39" t="s">
        <v>126</v>
      </c>
      <c r="S39" t="s">
        <v>4825</v>
      </c>
      <c r="T39">
        <v>32</v>
      </c>
      <c r="U39">
        <v>0</v>
      </c>
      <c r="V39" t="s">
        <v>327</v>
      </c>
      <c r="W39" t="s">
        <v>129</v>
      </c>
      <c r="X39" t="s">
        <v>130</v>
      </c>
      <c r="Y39">
        <v>1.85</v>
      </c>
      <c r="Z39" t="s">
        <v>130</v>
      </c>
      <c r="AA39" t="s">
        <v>130</v>
      </c>
      <c r="AB39" t="s">
        <v>130</v>
      </c>
      <c r="AC39" t="s">
        <v>130</v>
      </c>
      <c r="AD39" t="s">
        <v>132</v>
      </c>
      <c r="AE39" s="70">
        <v>1.6999999999999999E-3</v>
      </c>
      <c r="AF39" t="s">
        <v>160</v>
      </c>
      <c r="AG39" t="s">
        <v>4827</v>
      </c>
      <c r="AH39" t="s">
        <v>4822</v>
      </c>
      <c r="AI39" t="s">
        <v>373</v>
      </c>
      <c r="AJ39" t="s">
        <v>4823</v>
      </c>
      <c r="AK39" t="s">
        <v>5258</v>
      </c>
      <c r="AL39">
        <v>44.18</v>
      </c>
      <c r="AM39">
        <v>28.65</v>
      </c>
      <c r="AN39">
        <v>2010</v>
      </c>
      <c r="AO39">
        <v>2013</v>
      </c>
      <c r="AP39">
        <v>1</v>
      </c>
      <c r="AQ39">
        <v>0.75</v>
      </c>
      <c r="AR39" t="s">
        <v>5255</v>
      </c>
      <c r="AS39" t="s">
        <v>2701</v>
      </c>
      <c r="AT39" t="s">
        <v>130</v>
      </c>
      <c r="AU39" t="s">
        <v>5247</v>
      </c>
      <c r="AV39" t="s">
        <v>130</v>
      </c>
      <c r="AW39" t="s">
        <v>130</v>
      </c>
      <c r="AX39" t="s">
        <v>130</v>
      </c>
      <c r="AY39">
        <v>0.33061912399999999</v>
      </c>
      <c r="AZ39">
        <v>0.10535375399999999</v>
      </c>
      <c r="BA39" t="s">
        <v>130</v>
      </c>
      <c r="BB39">
        <v>32</v>
      </c>
      <c r="BC39">
        <v>1.1099413000000001E-2</v>
      </c>
      <c r="BD39">
        <v>0.124125767</v>
      </c>
      <c r="BE39">
        <v>0.53711248199999995</v>
      </c>
    </row>
    <row r="40" spans="1:57" ht="17" x14ac:dyDescent="0.2">
      <c r="A40" s="32">
        <v>267</v>
      </c>
      <c r="B40" t="s">
        <v>4844</v>
      </c>
      <c r="C40" t="s">
        <v>4845</v>
      </c>
      <c r="D40" t="s">
        <v>115</v>
      </c>
      <c r="E40" t="s">
        <v>151</v>
      </c>
      <c r="F40" t="s">
        <v>152</v>
      </c>
      <c r="G40" t="s">
        <v>4821</v>
      </c>
      <c r="H40" t="s">
        <v>5260</v>
      </c>
      <c r="I40" t="s">
        <v>288</v>
      </c>
      <c r="J40" s="24" t="s">
        <v>1169</v>
      </c>
      <c r="K40" t="s">
        <v>5243</v>
      </c>
      <c r="L40" t="s">
        <v>175</v>
      </c>
      <c r="M40" t="s">
        <v>5245</v>
      </c>
      <c r="N40" t="s">
        <v>290</v>
      </c>
      <c r="O40" t="s">
        <v>291</v>
      </c>
      <c r="P40" t="s">
        <v>292</v>
      </c>
      <c r="Q40">
        <v>1</v>
      </c>
      <c r="R40" t="s">
        <v>126</v>
      </c>
      <c r="S40" t="s">
        <v>4825</v>
      </c>
      <c r="T40">
        <v>31</v>
      </c>
      <c r="U40">
        <v>0</v>
      </c>
      <c r="V40" t="s">
        <v>327</v>
      </c>
      <c r="W40" t="s">
        <v>129</v>
      </c>
      <c r="X40" t="s">
        <v>130</v>
      </c>
      <c r="Y40">
        <v>1.03</v>
      </c>
      <c r="Z40" t="s">
        <v>130</v>
      </c>
      <c r="AA40" t="s">
        <v>130</v>
      </c>
      <c r="AB40" t="s">
        <v>130</v>
      </c>
      <c r="AC40" t="s">
        <v>130</v>
      </c>
      <c r="AD40" t="s">
        <v>147</v>
      </c>
      <c r="AE40">
        <v>0.03</v>
      </c>
      <c r="AF40" t="s">
        <v>160</v>
      </c>
      <c r="AG40" t="s">
        <v>4827</v>
      </c>
      <c r="AH40" t="s">
        <v>4822</v>
      </c>
      <c r="AI40" t="s">
        <v>373</v>
      </c>
      <c r="AJ40" t="s">
        <v>4823</v>
      </c>
      <c r="AK40" t="s">
        <v>5258</v>
      </c>
      <c r="AL40">
        <v>44.18</v>
      </c>
      <c r="AM40">
        <v>28.65</v>
      </c>
      <c r="AN40">
        <v>2010</v>
      </c>
      <c r="AO40">
        <v>2013</v>
      </c>
      <c r="AP40">
        <v>1</v>
      </c>
      <c r="AQ40">
        <v>1</v>
      </c>
      <c r="AR40" t="s">
        <v>5255</v>
      </c>
      <c r="AS40" t="s">
        <v>2701</v>
      </c>
      <c r="AT40" t="s">
        <v>130</v>
      </c>
      <c r="AU40" t="s">
        <v>5247</v>
      </c>
      <c r="AV40" t="s">
        <v>130</v>
      </c>
      <c r="AW40" t="s">
        <v>130</v>
      </c>
      <c r="AX40" t="s">
        <v>130</v>
      </c>
      <c r="AY40">
        <v>1.5871493E-2</v>
      </c>
      <c r="AZ40">
        <v>7.3137469999999998E-3</v>
      </c>
      <c r="BA40" t="s">
        <v>130</v>
      </c>
      <c r="BB40">
        <v>31</v>
      </c>
      <c r="BC40" s="70">
        <v>5.3499999999999999E-5</v>
      </c>
      <c r="BD40">
        <v>1.536548E-3</v>
      </c>
      <c r="BE40">
        <v>3.0206436999999999E-2</v>
      </c>
    </row>
    <row r="41" spans="1:57" ht="17" x14ac:dyDescent="0.2">
      <c r="A41" s="32">
        <v>267</v>
      </c>
      <c r="B41" t="s">
        <v>4846</v>
      </c>
      <c r="C41" t="s">
        <v>4847</v>
      </c>
      <c r="D41" t="s">
        <v>115</v>
      </c>
      <c r="E41" t="s">
        <v>151</v>
      </c>
      <c r="F41" t="s">
        <v>152</v>
      </c>
      <c r="G41" t="s">
        <v>4821</v>
      </c>
      <c r="H41" t="s">
        <v>5260</v>
      </c>
      <c r="I41" t="s">
        <v>288</v>
      </c>
      <c r="J41" s="24" t="s">
        <v>1169</v>
      </c>
      <c r="K41" t="s">
        <v>5243</v>
      </c>
      <c r="L41" t="s">
        <v>175</v>
      </c>
      <c r="M41" t="s">
        <v>5245</v>
      </c>
      <c r="N41" t="s">
        <v>290</v>
      </c>
      <c r="O41" t="s">
        <v>291</v>
      </c>
      <c r="P41" t="s">
        <v>292</v>
      </c>
      <c r="Q41">
        <v>1</v>
      </c>
      <c r="R41" t="s">
        <v>126</v>
      </c>
      <c r="S41" t="s">
        <v>4825</v>
      </c>
      <c r="T41">
        <v>31</v>
      </c>
      <c r="U41">
        <v>0</v>
      </c>
      <c r="V41" t="s">
        <v>327</v>
      </c>
      <c r="W41" t="s">
        <v>129</v>
      </c>
      <c r="X41" t="s">
        <v>130</v>
      </c>
      <c r="Y41">
        <v>2.84</v>
      </c>
      <c r="Z41" t="s">
        <v>130</v>
      </c>
      <c r="AA41" t="s">
        <v>130</v>
      </c>
      <c r="AB41" t="s">
        <v>130</v>
      </c>
      <c r="AC41" t="s">
        <v>130</v>
      </c>
      <c r="AD41" t="s">
        <v>188</v>
      </c>
      <c r="AE41" t="s">
        <v>462</v>
      </c>
      <c r="AF41" t="s">
        <v>160</v>
      </c>
      <c r="AG41" t="s">
        <v>4827</v>
      </c>
      <c r="AH41" t="s">
        <v>4822</v>
      </c>
      <c r="AI41" t="s">
        <v>373</v>
      </c>
      <c r="AJ41" t="s">
        <v>1815</v>
      </c>
      <c r="AK41" t="s">
        <v>1851</v>
      </c>
      <c r="AL41">
        <v>48.71</v>
      </c>
      <c r="AM41">
        <v>44.51</v>
      </c>
      <c r="AN41">
        <v>2010</v>
      </c>
      <c r="AO41">
        <v>2013</v>
      </c>
      <c r="AP41">
        <v>1</v>
      </c>
      <c r="AQ41">
        <v>1</v>
      </c>
      <c r="AR41" t="s">
        <v>5255</v>
      </c>
      <c r="AS41" t="s">
        <v>2701</v>
      </c>
      <c r="AT41" t="s">
        <v>130</v>
      </c>
      <c r="AU41" t="s">
        <v>5247</v>
      </c>
      <c r="AV41" t="s">
        <v>130</v>
      </c>
      <c r="AW41" t="s">
        <v>130</v>
      </c>
      <c r="AX41" t="s">
        <v>130</v>
      </c>
      <c r="AY41">
        <v>0.56046683100000005</v>
      </c>
      <c r="AZ41">
        <v>0.17032739</v>
      </c>
      <c r="BA41" t="s">
        <v>130</v>
      </c>
      <c r="BB41">
        <v>31</v>
      </c>
      <c r="BC41">
        <v>2.901142E-2</v>
      </c>
      <c r="BD41">
        <v>0.226625146</v>
      </c>
      <c r="BE41">
        <v>0.89430851600000005</v>
      </c>
    </row>
    <row r="42" spans="1:57" ht="17" x14ac:dyDescent="0.2">
      <c r="A42" s="32">
        <v>95</v>
      </c>
      <c r="B42" t="s">
        <v>1028</v>
      </c>
      <c r="C42" t="s">
        <v>1029</v>
      </c>
      <c r="D42" t="s">
        <v>145</v>
      </c>
      <c r="E42" t="s">
        <v>320</v>
      </c>
      <c r="F42" t="s">
        <v>321</v>
      </c>
      <c r="G42" t="s">
        <v>1020</v>
      </c>
      <c r="H42" t="s">
        <v>308</v>
      </c>
      <c r="I42" t="s">
        <v>1030</v>
      </c>
      <c r="J42" s="24" t="s">
        <v>1031</v>
      </c>
      <c r="K42" t="s">
        <v>5251</v>
      </c>
      <c r="L42" t="s">
        <v>175</v>
      </c>
      <c r="M42" t="s">
        <v>5245</v>
      </c>
      <c r="N42" t="s">
        <v>1032</v>
      </c>
      <c r="O42" t="s">
        <v>541</v>
      </c>
      <c r="P42" t="s">
        <v>125</v>
      </c>
      <c r="Q42">
        <v>1</v>
      </c>
      <c r="R42" t="s">
        <v>126</v>
      </c>
      <c r="S42" t="s">
        <v>1023</v>
      </c>
      <c r="T42">
        <v>24</v>
      </c>
      <c r="U42" t="s">
        <v>130</v>
      </c>
      <c r="V42" t="s">
        <v>658</v>
      </c>
      <c r="W42" t="s">
        <v>129</v>
      </c>
      <c r="X42" t="s">
        <v>130</v>
      </c>
      <c r="Y42">
        <v>0</v>
      </c>
      <c r="Z42">
        <v>0</v>
      </c>
      <c r="AA42">
        <v>0</v>
      </c>
      <c r="AB42" t="s">
        <v>179</v>
      </c>
      <c r="AC42">
        <v>0</v>
      </c>
      <c r="AD42" t="s">
        <v>159</v>
      </c>
      <c r="AE42">
        <v>0.93</v>
      </c>
      <c r="AF42" t="s">
        <v>838</v>
      </c>
      <c r="AG42" t="s">
        <v>208</v>
      </c>
      <c r="AH42" t="s">
        <v>1024</v>
      </c>
      <c r="AI42" t="s">
        <v>423</v>
      </c>
      <c r="AJ42" t="s">
        <v>660</v>
      </c>
      <c r="AK42" t="s">
        <v>1025</v>
      </c>
      <c r="AL42">
        <v>0.36386000000000002</v>
      </c>
      <c r="AM42">
        <v>36.805827000000001</v>
      </c>
      <c r="AN42">
        <v>2011</v>
      </c>
      <c r="AO42">
        <v>2017</v>
      </c>
      <c r="AP42">
        <v>1</v>
      </c>
      <c r="AQ42" t="s">
        <v>130</v>
      </c>
      <c r="AR42" t="s">
        <v>1033</v>
      </c>
      <c r="AS42" t="s">
        <v>1027</v>
      </c>
      <c r="AT42">
        <v>5.8869999999999996</v>
      </c>
      <c r="AU42" t="s">
        <v>130</v>
      </c>
      <c r="AV42">
        <v>200</v>
      </c>
      <c r="AW42">
        <v>36.805827000000001</v>
      </c>
      <c r="AX42">
        <v>0.36386000000000002</v>
      </c>
      <c r="AY42">
        <v>0</v>
      </c>
      <c r="AZ42" t="s">
        <v>130</v>
      </c>
      <c r="BA42" t="s">
        <v>130</v>
      </c>
      <c r="BB42" t="s">
        <v>130</v>
      </c>
      <c r="BC42" t="s">
        <v>130</v>
      </c>
      <c r="BD42" t="s">
        <v>130</v>
      </c>
      <c r="BE42" t="s">
        <v>130</v>
      </c>
    </row>
    <row r="43" spans="1:57" ht="17" x14ac:dyDescent="0.2">
      <c r="A43" s="32">
        <v>95</v>
      </c>
      <c r="B43" t="s">
        <v>1018</v>
      </c>
      <c r="C43" t="s">
        <v>1019</v>
      </c>
      <c r="D43" t="s">
        <v>145</v>
      </c>
      <c r="E43" t="s">
        <v>320</v>
      </c>
      <c r="F43" t="s">
        <v>321</v>
      </c>
      <c r="G43" t="s">
        <v>1020</v>
      </c>
      <c r="H43" t="s">
        <v>308</v>
      </c>
      <c r="I43" t="s">
        <v>1021</v>
      </c>
      <c r="J43" s="24" t="s">
        <v>1021</v>
      </c>
      <c r="K43" t="s">
        <v>5251</v>
      </c>
      <c r="L43" t="s">
        <v>175</v>
      </c>
      <c r="M43" t="s">
        <v>5245</v>
      </c>
      <c r="N43" t="s">
        <v>1022</v>
      </c>
      <c r="O43" t="s">
        <v>541</v>
      </c>
      <c r="P43" t="s">
        <v>125</v>
      </c>
      <c r="Q43">
        <v>1</v>
      </c>
      <c r="R43" t="s">
        <v>126</v>
      </c>
      <c r="S43" t="s">
        <v>1023</v>
      </c>
      <c r="T43">
        <v>38</v>
      </c>
      <c r="U43" t="s">
        <v>130</v>
      </c>
      <c r="V43" t="s">
        <v>658</v>
      </c>
      <c r="W43" t="s">
        <v>129</v>
      </c>
      <c r="X43" t="s">
        <v>130</v>
      </c>
      <c r="Y43">
        <v>0</v>
      </c>
      <c r="Z43">
        <v>-2E-3</v>
      </c>
      <c r="AA43">
        <v>2E-3</v>
      </c>
      <c r="AB43" t="s">
        <v>179</v>
      </c>
      <c r="AC43">
        <v>2E-3</v>
      </c>
      <c r="AD43" t="s">
        <v>159</v>
      </c>
      <c r="AE43">
        <v>0.99</v>
      </c>
      <c r="AF43" t="s">
        <v>838</v>
      </c>
      <c r="AG43" t="s">
        <v>208</v>
      </c>
      <c r="AH43" t="s">
        <v>1024</v>
      </c>
      <c r="AI43" t="s">
        <v>423</v>
      </c>
      <c r="AJ43" t="s">
        <v>660</v>
      </c>
      <c r="AK43" t="s">
        <v>1025</v>
      </c>
      <c r="AL43">
        <v>0.36386000000000002</v>
      </c>
      <c r="AM43">
        <v>36.805827000000001</v>
      </c>
      <c r="AN43">
        <v>2011</v>
      </c>
      <c r="AO43">
        <v>2017</v>
      </c>
      <c r="AP43">
        <v>1</v>
      </c>
      <c r="AQ43" t="s">
        <v>130</v>
      </c>
      <c r="AR43" t="s">
        <v>1026</v>
      </c>
      <c r="AS43" t="s">
        <v>1027</v>
      </c>
      <c r="AT43">
        <v>5.8869999999999996</v>
      </c>
      <c r="AU43" t="s">
        <v>130</v>
      </c>
      <c r="AV43">
        <v>200</v>
      </c>
      <c r="AW43">
        <v>36.805827000000001</v>
      </c>
      <c r="AX43">
        <v>0.36386000000000002</v>
      </c>
      <c r="AY43">
        <v>0</v>
      </c>
      <c r="AZ43" t="s">
        <v>130</v>
      </c>
      <c r="BA43" t="s">
        <v>130</v>
      </c>
      <c r="BB43" t="s">
        <v>130</v>
      </c>
      <c r="BC43" t="s">
        <v>130</v>
      </c>
      <c r="BD43" t="s">
        <v>130</v>
      </c>
      <c r="BE43" t="s">
        <v>130</v>
      </c>
    </row>
    <row r="44" spans="1:57" ht="17" x14ac:dyDescent="0.2">
      <c r="A44" s="32">
        <v>95</v>
      </c>
      <c r="B44" t="s">
        <v>1034</v>
      </c>
      <c r="C44" t="s">
        <v>1035</v>
      </c>
      <c r="D44" t="s">
        <v>145</v>
      </c>
      <c r="E44" t="s">
        <v>320</v>
      </c>
      <c r="F44" t="s">
        <v>321</v>
      </c>
      <c r="G44" t="s">
        <v>1020</v>
      </c>
      <c r="H44" t="s">
        <v>308</v>
      </c>
      <c r="I44" t="s">
        <v>1036</v>
      </c>
      <c r="J44" s="24" t="s">
        <v>1036</v>
      </c>
      <c r="K44" t="s">
        <v>5251</v>
      </c>
      <c r="L44" t="s">
        <v>175</v>
      </c>
      <c r="M44" t="s">
        <v>5245</v>
      </c>
      <c r="N44" t="s">
        <v>1037</v>
      </c>
      <c r="O44" t="s">
        <v>541</v>
      </c>
      <c r="P44" t="s">
        <v>125</v>
      </c>
      <c r="Q44">
        <v>1</v>
      </c>
      <c r="R44" t="s">
        <v>126</v>
      </c>
      <c r="S44" t="s">
        <v>1023</v>
      </c>
      <c r="T44">
        <v>286</v>
      </c>
      <c r="U44" t="s">
        <v>130</v>
      </c>
      <c r="V44" t="s">
        <v>658</v>
      </c>
      <c r="W44" t="s">
        <v>129</v>
      </c>
      <c r="X44" t="s">
        <v>130</v>
      </c>
      <c r="Y44">
        <v>2E-3</v>
      </c>
      <c r="Z44">
        <v>1E-3</v>
      </c>
      <c r="AA44">
        <v>3.0000000000000001E-3</v>
      </c>
      <c r="AB44" t="s">
        <v>179</v>
      </c>
      <c r="AC44">
        <v>1E-3</v>
      </c>
      <c r="AD44" t="s">
        <v>159</v>
      </c>
      <c r="AE44">
        <v>0.09</v>
      </c>
      <c r="AF44" t="s">
        <v>160</v>
      </c>
      <c r="AG44" t="s">
        <v>208</v>
      </c>
      <c r="AH44" t="s">
        <v>1024</v>
      </c>
      <c r="AI44" t="s">
        <v>423</v>
      </c>
      <c r="AJ44" t="s">
        <v>660</v>
      </c>
      <c r="AK44" t="s">
        <v>1025</v>
      </c>
      <c r="AL44">
        <v>0.36386000000000002</v>
      </c>
      <c r="AM44">
        <v>36.805827000000001</v>
      </c>
      <c r="AN44">
        <v>2011</v>
      </c>
      <c r="AO44">
        <v>2017</v>
      </c>
      <c r="AP44">
        <v>1</v>
      </c>
      <c r="AQ44" t="s">
        <v>130</v>
      </c>
      <c r="AR44" t="s">
        <v>1038</v>
      </c>
      <c r="AS44" t="s">
        <v>1027</v>
      </c>
      <c r="AT44">
        <v>5.8869999999999996</v>
      </c>
      <c r="AU44" t="s">
        <v>130</v>
      </c>
      <c r="AV44">
        <v>200</v>
      </c>
      <c r="AW44">
        <v>36.805827000000001</v>
      </c>
      <c r="AX44">
        <v>0.36386000000000002</v>
      </c>
      <c r="AY44">
        <v>3.9894220000000003E-3</v>
      </c>
      <c r="AZ44" t="s">
        <v>130</v>
      </c>
      <c r="BA44" t="s">
        <v>130</v>
      </c>
      <c r="BB44" t="s">
        <v>130</v>
      </c>
      <c r="BC44" t="s">
        <v>130</v>
      </c>
      <c r="BD44" t="s">
        <v>130</v>
      </c>
      <c r="BE44" t="s">
        <v>130</v>
      </c>
    </row>
    <row r="45" spans="1:57" ht="17" x14ac:dyDescent="0.2">
      <c r="A45" s="32">
        <v>95</v>
      </c>
      <c r="B45" t="s">
        <v>1039</v>
      </c>
      <c r="C45" t="s">
        <v>1040</v>
      </c>
      <c r="D45" t="s">
        <v>145</v>
      </c>
      <c r="E45" t="s">
        <v>320</v>
      </c>
      <c r="F45" t="s">
        <v>321</v>
      </c>
      <c r="G45" t="s">
        <v>1020</v>
      </c>
      <c r="H45" t="s">
        <v>308</v>
      </c>
      <c r="I45" t="s">
        <v>1041</v>
      </c>
      <c r="J45" s="24" t="s">
        <v>1041</v>
      </c>
      <c r="K45" t="s">
        <v>5250</v>
      </c>
      <c r="L45" t="s">
        <v>175</v>
      </c>
      <c r="M45" t="s">
        <v>5245</v>
      </c>
      <c r="N45" t="s">
        <v>1042</v>
      </c>
      <c r="O45" t="s">
        <v>541</v>
      </c>
      <c r="P45" t="s">
        <v>125</v>
      </c>
      <c r="Q45">
        <v>1</v>
      </c>
      <c r="R45" t="s">
        <v>126</v>
      </c>
      <c r="S45" t="s">
        <v>1023</v>
      </c>
      <c r="T45">
        <v>22</v>
      </c>
      <c r="U45" t="s">
        <v>130</v>
      </c>
      <c r="V45" t="s">
        <v>658</v>
      </c>
      <c r="W45" t="s">
        <v>129</v>
      </c>
      <c r="X45" t="s">
        <v>130</v>
      </c>
      <c r="Y45">
        <v>1.6E-2</v>
      </c>
      <c r="Z45">
        <v>1.4E-2</v>
      </c>
      <c r="AA45">
        <v>1.7999999999999999E-2</v>
      </c>
      <c r="AB45" t="s">
        <v>179</v>
      </c>
      <c r="AC45">
        <v>2E-3</v>
      </c>
      <c r="AD45" t="s">
        <v>462</v>
      </c>
      <c r="AE45" t="s">
        <v>130</v>
      </c>
      <c r="AF45" t="s">
        <v>160</v>
      </c>
      <c r="AG45" t="s">
        <v>208</v>
      </c>
      <c r="AH45" t="s">
        <v>1024</v>
      </c>
      <c r="AI45" t="s">
        <v>423</v>
      </c>
      <c r="AJ45" t="s">
        <v>660</v>
      </c>
      <c r="AK45" t="s">
        <v>1025</v>
      </c>
      <c r="AL45">
        <v>0.36386000000000002</v>
      </c>
      <c r="AM45">
        <v>36.805827000000001</v>
      </c>
      <c r="AN45">
        <v>2011</v>
      </c>
      <c r="AO45">
        <v>2017</v>
      </c>
      <c r="AP45">
        <v>1</v>
      </c>
      <c r="AQ45" t="s">
        <v>130</v>
      </c>
      <c r="AR45" t="s">
        <v>1043</v>
      </c>
      <c r="AS45" t="s">
        <v>1027</v>
      </c>
      <c r="AT45">
        <v>5.8869999999999996</v>
      </c>
      <c r="AU45" t="s">
        <v>130</v>
      </c>
      <c r="AV45">
        <v>200</v>
      </c>
      <c r="AW45">
        <v>36.805827000000001</v>
      </c>
      <c r="AX45">
        <v>0.36386000000000002</v>
      </c>
      <c r="AY45">
        <v>3.0782183000000001E-2</v>
      </c>
      <c r="AZ45" t="s">
        <v>130</v>
      </c>
      <c r="BA45" t="s">
        <v>130</v>
      </c>
      <c r="BB45" t="s">
        <v>130</v>
      </c>
      <c r="BC45" t="s">
        <v>130</v>
      </c>
      <c r="BD45" t="s">
        <v>130</v>
      </c>
      <c r="BE45" t="s">
        <v>130</v>
      </c>
    </row>
    <row r="46" spans="1:57" ht="17" x14ac:dyDescent="0.2">
      <c r="A46" s="32">
        <v>137</v>
      </c>
      <c r="B46" t="s">
        <v>1616</v>
      </c>
      <c r="C46" t="s">
        <v>1617</v>
      </c>
      <c r="D46" t="s">
        <v>145</v>
      </c>
      <c r="E46" t="s">
        <v>151</v>
      </c>
      <c r="F46" t="s">
        <v>200</v>
      </c>
      <c r="G46" t="s">
        <v>200</v>
      </c>
      <c r="H46" t="s">
        <v>236</v>
      </c>
      <c r="I46" t="s">
        <v>153</v>
      </c>
      <c r="J46" s="24" t="s">
        <v>153</v>
      </c>
      <c r="K46" t="s">
        <v>5251</v>
      </c>
      <c r="L46" t="s">
        <v>122</v>
      </c>
      <c r="M46" t="s">
        <v>5244</v>
      </c>
      <c r="N46" t="s">
        <v>155</v>
      </c>
      <c r="O46" t="s">
        <v>130</v>
      </c>
      <c r="P46" t="s">
        <v>156</v>
      </c>
      <c r="Q46">
        <v>1</v>
      </c>
      <c r="R46" t="s">
        <v>223</v>
      </c>
      <c r="S46" t="s">
        <v>623</v>
      </c>
      <c r="T46">
        <v>257</v>
      </c>
      <c r="U46" t="s">
        <v>130</v>
      </c>
      <c r="V46" t="s">
        <v>128</v>
      </c>
      <c r="W46" t="s">
        <v>129</v>
      </c>
      <c r="X46" t="s">
        <v>130</v>
      </c>
      <c r="Y46">
        <v>-0.44500000000000001</v>
      </c>
      <c r="Z46" t="s">
        <v>130</v>
      </c>
      <c r="AA46" t="s">
        <v>130</v>
      </c>
      <c r="AB46" t="s">
        <v>130</v>
      </c>
      <c r="AC46" t="s">
        <v>130</v>
      </c>
      <c r="AD46" t="s">
        <v>159</v>
      </c>
      <c r="AE46">
        <v>0.14699999999999999</v>
      </c>
      <c r="AF46" t="s">
        <v>133</v>
      </c>
      <c r="AG46" t="s">
        <v>208</v>
      </c>
      <c r="AH46" t="s">
        <v>1612</v>
      </c>
      <c r="AI46" t="s">
        <v>162</v>
      </c>
      <c r="AJ46" t="s">
        <v>163</v>
      </c>
      <c r="AK46" t="s">
        <v>1613</v>
      </c>
      <c r="AL46">
        <v>32.020045000000003</v>
      </c>
      <c r="AM46">
        <v>50.769562999999998</v>
      </c>
      <c r="AN46">
        <v>2011</v>
      </c>
      <c r="AO46">
        <v>2016</v>
      </c>
      <c r="AP46">
        <v>1</v>
      </c>
      <c r="AQ46" t="s">
        <v>130</v>
      </c>
      <c r="AR46" t="s">
        <v>5261</v>
      </c>
      <c r="AS46" t="s">
        <v>1615</v>
      </c>
      <c r="AT46" t="s">
        <v>130</v>
      </c>
      <c r="AU46" t="s">
        <v>130</v>
      </c>
      <c r="AV46">
        <v>200</v>
      </c>
      <c r="AW46">
        <v>50.769562999999998</v>
      </c>
      <c r="AX46">
        <v>32.020045000000003</v>
      </c>
      <c r="AY46">
        <v>-0.99089837300000005</v>
      </c>
      <c r="AZ46">
        <v>0.139717963</v>
      </c>
      <c r="BA46" t="s">
        <v>130</v>
      </c>
      <c r="BB46">
        <v>257</v>
      </c>
      <c r="BC46">
        <v>1.9521108999999998E-2</v>
      </c>
      <c r="BD46">
        <v>-1.2647455809999999</v>
      </c>
      <c r="BE46">
        <v>-0.71705116499999999</v>
      </c>
    </row>
    <row r="47" spans="1:57" ht="17" x14ac:dyDescent="0.2">
      <c r="A47" s="32">
        <v>137</v>
      </c>
      <c r="B47" t="s">
        <v>1610</v>
      </c>
      <c r="C47" t="s">
        <v>1611</v>
      </c>
      <c r="D47" t="s">
        <v>115</v>
      </c>
      <c r="E47" t="s">
        <v>151</v>
      </c>
      <c r="F47" t="s">
        <v>200</v>
      </c>
      <c r="G47" t="s">
        <v>200</v>
      </c>
      <c r="H47" t="s">
        <v>236</v>
      </c>
      <c r="I47" t="s">
        <v>153</v>
      </c>
      <c r="J47" s="24" t="s">
        <v>153</v>
      </c>
      <c r="K47" t="s">
        <v>5251</v>
      </c>
      <c r="L47" t="s">
        <v>122</v>
      </c>
      <c r="M47" t="s">
        <v>5244</v>
      </c>
      <c r="N47" t="s">
        <v>155</v>
      </c>
      <c r="O47" t="s">
        <v>130</v>
      </c>
      <c r="P47" t="s">
        <v>156</v>
      </c>
      <c r="Q47">
        <v>1</v>
      </c>
      <c r="R47" t="s">
        <v>223</v>
      </c>
      <c r="S47" t="s">
        <v>623</v>
      </c>
      <c r="T47">
        <v>257</v>
      </c>
      <c r="U47" t="s">
        <v>130</v>
      </c>
      <c r="V47" t="s">
        <v>128</v>
      </c>
      <c r="W47" t="s">
        <v>129</v>
      </c>
      <c r="X47" t="s">
        <v>130</v>
      </c>
      <c r="Y47">
        <v>0.84499999999999997</v>
      </c>
      <c r="Z47" t="s">
        <v>130</v>
      </c>
      <c r="AA47" t="s">
        <v>130</v>
      </c>
      <c r="AB47" t="s">
        <v>130</v>
      </c>
      <c r="AC47" t="s">
        <v>130</v>
      </c>
      <c r="AD47" t="s">
        <v>132</v>
      </c>
      <c r="AE47" s="70">
        <v>1E-3</v>
      </c>
      <c r="AF47" t="s">
        <v>160</v>
      </c>
      <c r="AG47" t="s">
        <v>208</v>
      </c>
      <c r="AH47" t="s">
        <v>1612</v>
      </c>
      <c r="AI47" t="s">
        <v>162</v>
      </c>
      <c r="AJ47" t="s">
        <v>163</v>
      </c>
      <c r="AK47" t="s">
        <v>1613</v>
      </c>
      <c r="AL47">
        <v>32.020045000000003</v>
      </c>
      <c r="AM47">
        <v>50.769562999999998</v>
      </c>
      <c r="AN47">
        <v>2011</v>
      </c>
      <c r="AO47">
        <v>2016</v>
      </c>
      <c r="AP47">
        <v>1</v>
      </c>
      <c r="AQ47" t="s">
        <v>130</v>
      </c>
      <c r="AR47" t="s">
        <v>5261</v>
      </c>
      <c r="AS47" t="s">
        <v>1615</v>
      </c>
      <c r="AT47" t="s">
        <v>130</v>
      </c>
      <c r="AU47" t="s">
        <v>130</v>
      </c>
      <c r="AV47">
        <v>200</v>
      </c>
      <c r="AW47">
        <v>50.769562999999998</v>
      </c>
      <c r="AX47">
        <v>32.020045000000003</v>
      </c>
      <c r="AY47">
        <v>3.1509549520000002</v>
      </c>
      <c r="AZ47">
        <v>0.233974553</v>
      </c>
      <c r="BA47" t="s">
        <v>130</v>
      </c>
      <c r="BB47">
        <v>257</v>
      </c>
      <c r="BC47">
        <v>5.4744092000000001E-2</v>
      </c>
      <c r="BD47">
        <v>2.692364827</v>
      </c>
      <c r="BE47">
        <v>3.6095450759999999</v>
      </c>
    </row>
    <row r="48" spans="1:57" ht="17" x14ac:dyDescent="0.2">
      <c r="A48" s="32">
        <v>261</v>
      </c>
      <c r="B48" t="s">
        <v>4582</v>
      </c>
      <c r="C48" t="s">
        <v>4598</v>
      </c>
      <c r="D48" t="s">
        <v>145</v>
      </c>
      <c r="E48" t="s">
        <v>151</v>
      </c>
      <c r="F48" t="s">
        <v>152</v>
      </c>
      <c r="G48" t="s">
        <v>4568</v>
      </c>
      <c r="H48" t="s">
        <v>5262</v>
      </c>
      <c r="I48" t="s">
        <v>288</v>
      </c>
      <c r="J48" s="24" t="s">
        <v>1169</v>
      </c>
      <c r="K48" t="s">
        <v>5243</v>
      </c>
      <c r="L48" t="s">
        <v>175</v>
      </c>
      <c r="M48" t="s">
        <v>5245</v>
      </c>
      <c r="N48" t="s">
        <v>290</v>
      </c>
      <c r="O48" t="s">
        <v>291</v>
      </c>
      <c r="P48" t="s">
        <v>292</v>
      </c>
      <c r="Q48">
        <v>1</v>
      </c>
      <c r="R48" t="s">
        <v>223</v>
      </c>
      <c r="S48" t="s">
        <v>542</v>
      </c>
      <c r="T48">
        <v>326</v>
      </c>
      <c r="U48">
        <v>0</v>
      </c>
      <c r="V48" t="s">
        <v>128</v>
      </c>
      <c r="W48" t="s">
        <v>129</v>
      </c>
      <c r="X48" t="s">
        <v>130</v>
      </c>
      <c r="Y48">
        <v>0.02</v>
      </c>
      <c r="Z48" t="s">
        <v>130</v>
      </c>
      <c r="AA48" t="s">
        <v>130</v>
      </c>
      <c r="AB48" t="s">
        <v>130</v>
      </c>
      <c r="AC48" t="s">
        <v>130</v>
      </c>
      <c r="AD48" t="s">
        <v>159</v>
      </c>
      <c r="AE48" t="s">
        <v>130</v>
      </c>
      <c r="AF48" t="s">
        <v>838</v>
      </c>
      <c r="AG48" t="s">
        <v>4578</v>
      </c>
      <c r="AH48" t="s">
        <v>4569</v>
      </c>
      <c r="AI48" t="s">
        <v>136</v>
      </c>
      <c r="AJ48" t="s">
        <v>4570</v>
      </c>
      <c r="AK48" t="s">
        <v>4571</v>
      </c>
      <c r="AL48">
        <v>39.5</v>
      </c>
      <c r="AM48">
        <v>-96.5</v>
      </c>
      <c r="AN48">
        <v>2012</v>
      </c>
      <c r="AO48">
        <v>2014</v>
      </c>
      <c r="AP48">
        <v>1</v>
      </c>
      <c r="AQ48" t="s">
        <v>130</v>
      </c>
      <c r="AR48" t="s">
        <v>4579</v>
      </c>
      <c r="AS48" t="s">
        <v>663</v>
      </c>
      <c r="AT48" t="s">
        <v>130</v>
      </c>
      <c r="AU48" t="s">
        <v>5247</v>
      </c>
      <c r="AV48" t="s">
        <v>130</v>
      </c>
      <c r="AW48" t="s">
        <v>130</v>
      </c>
      <c r="AX48" t="s">
        <v>130</v>
      </c>
      <c r="AY48">
        <v>3.9915319999999997E-2</v>
      </c>
      <c r="AZ48">
        <v>0.11104739</v>
      </c>
      <c r="BA48" t="s">
        <v>130</v>
      </c>
      <c r="BB48">
        <v>326</v>
      </c>
      <c r="BC48">
        <v>1.2331523E-2</v>
      </c>
      <c r="BD48">
        <v>-0.17773756499999999</v>
      </c>
      <c r="BE48">
        <v>0.25756820400000002</v>
      </c>
    </row>
    <row r="49" spans="1:57" ht="17" x14ac:dyDescent="0.2">
      <c r="A49" s="32">
        <v>261</v>
      </c>
      <c r="B49" t="s">
        <v>4583</v>
      </c>
      <c r="C49" t="s">
        <v>4599</v>
      </c>
      <c r="D49" t="s">
        <v>145</v>
      </c>
      <c r="E49" t="s">
        <v>151</v>
      </c>
      <c r="F49" t="s">
        <v>152</v>
      </c>
      <c r="G49" t="s">
        <v>4568</v>
      </c>
      <c r="H49" t="s">
        <v>5262</v>
      </c>
      <c r="I49" t="s">
        <v>288</v>
      </c>
      <c r="J49" s="24" t="s">
        <v>1169</v>
      </c>
      <c r="K49" t="s">
        <v>5243</v>
      </c>
      <c r="L49" t="s">
        <v>175</v>
      </c>
      <c r="M49" t="s">
        <v>5245</v>
      </c>
      <c r="N49" t="s">
        <v>290</v>
      </c>
      <c r="O49" t="s">
        <v>291</v>
      </c>
      <c r="P49" t="s">
        <v>292</v>
      </c>
      <c r="Q49">
        <v>1</v>
      </c>
      <c r="R49" t="s">
        <v>223</v>
      </c>
      <c r="S49" t="s">
        <v>542</v>
      </c>
      <c r="T49">
        <v>409</v>
      </c>
      <c r="U49">
        <v>0</v>
      </c>
      <c r="V49" t="s">
        <v>128</v>
      </c>
      <c r="W49" t="s">
        <v>129</v>
      </c>
      <c r="X49" t="s">
        <v>130</v>
      </c>
      <c r="Y49">
        <v>-0.11</v>
      </c>
      <c r="Z49" t="s">
        <v>130</v>
      </c>
      <c r="AA49" t="s">
        <v>130</v>
      </c>
      <c r="AB49" t="s">
        <v>130</v>
      </c>
      <c r="AC49" t="s">
        <v>130</v>
      </c>
      <c r="AD49" t="s">
        <v>147</v>
      </c>
      <c r="AE49" t="s">
        <v>130</v>
      </c>
      <c r="AF49" t="s">
        <v>133</v>
      </c>
      <c r="AG49" t="s">
        <v>4578</v>
      </c>
      <c r="AH49" t="s">
        <v>4569</v>
      </c>
      <c r="AI49" t="s">
        <v>136</v>
      </c>
      <c r="AJ49" t="s">
        <v>4570</v>
      </c>
      <c r="AK49" t="s">
        <v>4572</v>
      </c>
      <c r="AL49">
        <v>44.5</v>
      </c>
      <c r="AM49">
        <v>-100</v>
      </c>
      <c r="AN49">
        <v>2012</v>
      </c>
      <c r="AO49">
        <v>2014</v>
      </c>
      <c r="AP49">
        <v>1</v>
      </c>
      <c r="AQ49" t="s">
        <v>130</v>
      </c>
      <c r="AR49" t="s">
        <v>4579</v>
      </c>
      <c r="AS49" t="s">
        <v>663</v>
      </c>
      <c r="AT49" t="s">
        <v>130</v>
      </c>
      <c r="AU49" t="s">
        <v>5247</v>
      </c>
      <c r="AV49" t="s">
        <v>130</v>
      </c>
      <c r="AW49" t="s">
        <v>130</v>
      </c>
      <c r="AX49" t="s">
        <v>130</v>
      </c>
      <c r="AY49">
        <v>-0.22093507100000001</v>
      </c>
      <c r="AZ49">
        <v>9.9680213000000004E-2</v>
      </c>
      <c r="BA49" t="s">
        <v>130</v>
      </c>
      <c r="BB49">
        <v>409</v>
      </c>
      <c r="BC49">
        <v>9.9361450000000004E-3</v>
      </c>
      <c r="BD49">
        <v>-0.41630828800000003</v>
      </c>
      <c r="BE49">
        <v>-2.5561852999999999E-2</v>
      </c>
    </row>
    <row r="50" spans="1:57" ht="17" x14ac:dyDescent="0.2">
      <c r="A50" s="32">
        <v>261</v>
      </c>
      <c r="B50" t="s">
        <v>4584</v>
      </c>
      <c r="C50" t="s">
        <v>4600</v>
      </c>
      <c r="D50" t="s">
        <v>145</v>
      </c>
      <c r="E50" t="s">
        <v>151</v>
      </c>
      <c r="F50" t="s">
        <v>152</v>
      </c>
      <c r="G50" t="s">
        <v>4568</v>
      </c>
      <c r="H50" t="s">
        <v>5262</v>
      </c>
      <c r="I50" t="s">
        <v>288</v>
      </c>
      <c r="J50" s="24" t="s">
        <v>1169</v>
      </c>
      <c r="K50" t="s">
        <v>5243</v>
      </c>
      <c r="L50" t="s">
        <v>175</v>
      </c>
      <c r="M50" t="s">
        <v>5245</v>
      </c>
      <c r="N50" t="s">
        <v>290</v>
      </c>
      <c r="O50" t="s">
        <v>291</v>
      </c>
      <c r="P50" t="s">
        <v>292</v>
      </c>
      <c r="Q50">
        <v>1</v>
      </c>
      <c r="R50" t="s">
        <v>223</v>
      </c>
      <c r="S50" t="s">
        <v>542</v>
      </c>
      <c r="T50">
        <v>652</v>
      </c>
      <c r="U50">
        <v>0</v>
      </c>
      <c r="V50" t="s">
        <v>128</v>
      </c>
      <c r="W50" t="s">
        <v>129</v>
      </c>
      <c r="X50" t="s">
        <v>130</v>
      </c>
      <c r="Y50">
        <v>0.11</v>
      </c>
      <c r="Z50" t="s">
        <v>130</v>
      </c>
      <c r="AA50" t="s">
        <v>130</v>
      </c>
      <c r="AB50" t="s">
        <v>130</v>
      </c>
      <c r="AC50" t="s">
        <v>130</v>
      </c>
      <c r="AD50" t="s">
        <v>147</v>
      </c>
      <c r="AE50" t="s">
        <v>130</v>
      </c>
      <c r="AF50" t="s">
        <v>160</v>
      </c>
      <c r="AG50" t="s">
        <v>4578</v>
      </c>
      <c r="AH50" t="s">
        <v>4569</v>
      </c>
      <c r="AI50" t="s">
        <v>136</v>
      </c>
      <c r="AJ50" t="s">
        <v>4570</v>
      </c>
      <c r="AK50" t="s">
        <v>4573</v>
      </c>
      <c r="AL50">
        <v>42.5</v>
      </c>
      <c r="AM50">
        <v>-88.5</v>
      </c>
      <c r="AN50">
        <v>2012</v>
      </c>
      <c r="AO50">
        <v>2014</v>
      </c>
      <c r="AP50">
        <v>1</v>
      </c>
      <c r="AQ50" t="s">
        <v>130</v>
      </c>
      <c r="AR50" t="s">
        <v>4579</v>
      </c>
      <c r="AS50" t="s">
        <v>663</v>
      </c>
      <c r="AT50" t="s">
        <v>130</v>
      </c>
      <c r="AU50" t="s">
        <v>5247</v>
      </c>
      <c r="AV50" t="s">
        <v>130</v>
      </c>
      <c r="AW50" t="s">
        <v>130</v>
      </c>
      <c r="AX50" t="s">
        <v>130</v>
      </c>
      <c r="AY50">
        <v>0.22108770799999999</v>
      </c>
      <c r="AZ50">
        <v>7.8895014999999999E-2</v>
      </c>
      <c r="BA50" t="s">
        <v>130</v>
      </c>
      <c r="BB50">
        <v>652</v>
      </c>
      <c r="BC50">
        <v>6.2244229999999998E-3</v>
      </c>
      <c r="BD50">
        <v>6.6453477999999996E-2</v>
      </c>
      <c r="BE50">
        <v>0.37572193700000001</v>
      </c>
    </row>
    <row r="51" spans="1:57" ht="17" x14ac:dyDescent="0.2">
      <c r="A51" s="32">
        <v>261</v>
      </c>
      <c r="B51" t="s">
        <v>4585</v>
      </c>
      <c r="C51" t="s">
        <v>4601</v>
      </c>
      <c r="D51" t="s">
        <v>145</v>
      </c>
      <c r="E51" t="s">
        <v>151</v>
      </c>
      <c r="F51" t="s">
        <v>152</v>
      </c>
      <c r="G51" t="s">
        <v>4568</v>
      </c>
      <c r="H51" t="s">
        <v>5262</v>
      </c>
      <c r="I51" t="s">
        <v>288</v>
      </c>
      <c r="J51" s="24" t="s">
        <v>1169</v>
      </c>
      <c r="K51" t="s">
        <v>5243</v>
      </c>
      <c r="L51" t="s">
        <v>175</v>
      </c>
      <c r="M51" t="s">
        <v>5245</v>
      </c>
      <c r="N51" t="s">
        <v>290</v>
      </c>
      <c r="O51" t="s">
        <v>291</v>
      </c>
      <c r="P51" t="s">
        <v>292</v>
      </c>
      <c r="Q51">
        <v>1</v>
      </c>
      <c r="R51" t="s">
        <v>223</v>
      </c>
      <c r="S51" t="s">
        <v>542</v>
      </c>
      <c r="T51">
        <v>532</v>
      </c>
      <c r="U51">
        <v>0</v>
      </c>
      <c r="V51" t="s">
        <v>128</v>
      </c>
      <c r="W51" t="s">
        <v>129</v>
      </c>
      <c r="X51" t="s">
        <v>130</v>
      </c>
      <c r="Y51">
        <v>-0.01</v>
      </c>
      <c r="Z51" t="s">
        <v>130</v>
      </c>
      <c r="AA51" t="s">
        <v>130</v>
      </c>
      <c r="AB51" t="s">
        <v>130</v>
      </c>
      <c r="AC51" t="s">
        <v>130</v>
      </c>
      <c r="AD51" t="s">
        <v>159</v>
      </c>
      <c r="AE51" t="s">
        <v>130</v>
      </c>
      <c r="AF51" t="s">
        <v>838</v>
      </c>
      <c r="AG51" t="s">
        <v>4578</v>
      </c>
      <c r="AH51" t="s">
        <v>4569</v>
      </c>
      <c r="AI51" t="s">
        <v>136</v>
      </c>
      <c r="AJ51" t="s">
        <v>4570</v>
      </c>
      <c r="AK51" t="s">
        <v>4574</v>
      </c>
      <c r="AL51">
        <v>42.5</v>
      </c>
      <c r="AM51">
        <v>-75</v>
      </c>
      <c r="AN51">
        <v>2012</v>
      </c>
      <c r="AO51">
        <v>2014</v>
      </c>
      <c r="AP51">
        <v>1</v>
      </c>
      <c r="AQ51" t="s">
        <v>130</v>
      </c>
      <c r="AR51" t="s">
        <v>4579</v>
      </c>
      <c r="AS51" t="s">
        <v>663</v>
      </c>
      <c r="AT51" t="s">
        <v>130</v>
      </c>
      <c r="AU51" t="s">
        <v>5247</v>
      </c>
      <c r="AV51" t="s">
        <v>130</v>
      </c>
      <c r="AW51" t="s">
        <v>130</v>
      </c>
      <c r="AX51" t="s">
        <v>130</v>
      </c>
      <c r="AY51">
        <v>-1.9972683000000001E-2</v>
      </c>
      <c r="AZ51">
        <v>8.6837754000000003E-2</v>
      </c>
      <c r="BA51" t="s">
        <v>130</v>
      </c>
      <c r="BB51">
        <v>532</v>
      </c>
      <c r="BC51">
        <v>7.5407959999999998E-3</v>
      </c>
      <c r="BD51">
        <v>-0.19017468100000001</v>
      </c>
      <c r="BE51">
        <v>0.150229314</v>
      </c>
    </row>
    <row r="52" spans="1:57" ht="17" x14ac:dyDescent="0.2">
      <c r="A52" s="32">
        <v>261</v>
      </c>
      <c r="B52" t="s">
        <v>4586</v>
      </c>
      <c r="C52" t="s">
        <v>4602</v>
      </c>
      <c r="D52" t="s">
        <v>145</v>
      </c>
      <c r="E52" t="s">
        <v>151</v>
      </c>
      <c r="F52" t="s">
        <v>152</v>
      </c>
      <c r="G52" t="s">
        <v>4568</v>
      </c>
      <c r="H52" t="s">
        <v>5262</v>
      </c>
      <c r="I52" t="s">
        <v>288</v>
      </c>
      <c r="J52" s="24" t="s">
        <v>1169</v>
      </c>
      <c r="K52" t="s">
        <v>5243</v>
      </c>
      <c r="L52" t="s">
        <v>175</v>
      </c>
      <c r="M52" t="s">
        <v>5245</v>
      </c>
      <c r="N52" t="s">
        <v>290</v>
      </c>
      <c r="O52" t="s">
        <v>291</v>
      </c>
      <c r="P52" t="s">
        <v>292</v>
      </c>
      <c r="Q52">
        <v>1</v>
      </c>
      <c r="R52" t="s">
        <v>223</v>
      </c>
      <c r="S52" t="s">
        <v>542</v>
      </c>
      <c r="T52">
        <v>159</v>
      </c>
      <c r="U52">
        <v>0</v>
      </c>
      <c r="V52" t="s">
        <v>128</v>
      </c>
      <c r="W52" t="s">
        <v>129</v>
      </c>
      <c r="X52" t="s">
        <v>130</v>
      </c>
      <c r="Y52">
        <v>-0.28000000000000003</v>
      </c>
      <c r="Z52" t="s">
        <v>130</v>
      </c>
      <c r="AA52" t="s">
        <v>130</v>
      </c>
      <c r="AB52" t="s">
        <v>130</v>
      </c>
      <c r="AC52" t="s">
        <v>130</v>
      </c>
      <c r="AD52" t="s">
        <v>147</v>
      </c>
      <c r="AE52" t="s">
        <v>130</v>
      </c>
      <c r="AF52" t="s">
        <v>133</v>
      </c>
      <c r="AG52" t="s">
        <v>4578</v>
      </c>
      <c r="AH52" t="s">
        <v>4569</v>
      </c>
      <c r="AI52" t="s">
        <v>136</v>
      </c>
      <c r="AJ52" t="s">
        <v>4570</v>
      </c>
      <c r="AK52" t="s">
        <v>4575</v>
      </c>
      <c r="AL52">
        <v>45.5</v>
      </c>
      <c r="AM52">
        <v>-120.5</v>
      </c>
      <c r="AN52">
        <v>2012</v>
      </c>
      <c r="AO52">
        <v>2014</v>
      </c>
      <c r="AP52">
        <v>1</v>
      </c>
      <c r="AQ52" t="s">
        <v>130</v>
      </c>
      <c r="AR52" t="s">
        <v>4579</v>
      </c>
      <c r="AS52" t="s">
        <v>663</v>
      </c>
      <c r="AT52" t="s">
        <v>130</v>
      </c>
      <c r="AU52" t="s">
        <v>5247</v>
      </c>
      <c r="AV52" t="s">
        <v>130</v>
      </c>
      <c r="AW52" t="s">
        <v>130</v>
      </c>
      <c r="AX52" t="s">
        <v>130</v>
      </c>
      <c r="AY52">
        <v>-0.58054226499999995</v>
      </c>
      <c r="AZ52">
        <v>0.166002073</v>
      </c>
      <c r="BA52" t="s">
        <v>130</v>
      </c>
      <c r="BB52">
        <v>159</v>
      </c>
      <c r="BC52">
        <v>2.7556687999999999E-2</v>
      </c>
      <c r="BD52">
        <v>-0.90590632800000004</v>
      </c>
      <c r="BE52">
        <v>-0.25517820099999999</v>
      </c>
    </row>
    <row r="53" spans="1:57" ht="17" x14ac:dyDescent="0.2">
      <c r="A53" s="32">
        <v>261</v>
      </c>
      <c r="B53" t="s">
        <v>4587</v>
      </c>
      <c r="C53" t="s">
        <v>4603</v>
      </c>
      <c r="D53" t="s">
        <v>145</v>
      </c>
      <c r="E53" t="s">
        <v>151</v>
      </c>
      <c r="F53" t="s">
        <v>152</v>
      </c>
      <c r="G53" t="s">
        <v>4568</v>
      </c>
      <c r="H53" t="s">
        <v>5262</v>
      </c>
      <c r="I53" t="s">
        <v>288</v>
      </c>
      <c r="J53" s="24" t="s">
        <v>1169</v>
      </c>
      <c r="K53" t="s">
        <v>5243</v>
      </c>
      <c r="L53" t="s">
        <v>175</v>
      </c>
      <c r="M53" t="s">
        <v>5245</v>
      </c>
      <c r="N53" t="s">
        <v>290</v>
      </c>
      <c r="O53" t="s">
        <v>291</v>
      </c>
      <c r="P53" t="s">
        <v>292</v>
      </c>
      <c r="Q53">
        <v>1</v>
      </c>
      <c r="R53" t="s">
        <v>223</v>
      </c>
      <c r="S53" t="s">
        <v>542</v>
      </c>
      <c r="T53">
        <v>91</v>
      </c>
      <c r="U53">
        <v>0</v>
      </c>
      <c r="V53" t="s">
        <v>128</v>
      </c>
      <c r="W53" t="s">
        <v>129</v>
      </c>
      <c r="X53" t="s">
        <v>130</v>
      </c>
      <c r="Y53">
        <v>0.03</v>
      </c>
      <c r="Z53" t="s">
        <v>130</v>
      </c>
      <c r="AA53" t="s">
        <v>130</v>
      </c>
      <c r="AB53" t="s">
        <v>130</v>
      </c>
      <c r="AC53" t="s">
        <v>130</v>
      </c>
      <c r="AD53" t="s">
        <v>159</v>
      </c>
      <c r="AE53" t="s">
        <v>130</v>
      </c>
      <c r="AF53" t="s">
        <v>838</v>
      </c>
      <c r="AG53" t="s">
        <v>4578</v>
      </c>
      <c r="AH53" t="s">
        <v>4569</v>
      </c>
      <c r="AI53" t="s">
        <v>136</v>
      </c>
      <c r="AJ53" t="s">
        <v>4570</v>
      </c>
      <c r="AK53" t="s">
        <v>4580</v>
      </c>
      <c r="AL53">
        <v>41.5</v>
      </c>
      <c r="AM53">
        <v>-110</v>
      </c>
      <c r="AN53">
        <v>2012</v>
      </c>
      <c r="AO53">
        <v>2014</v>
      </c>
      <c r="AP53">
        <v>1</v>
      </c>
      <c r="AQ53" t="s">
        <v>130</v>
      </c>
      <c r="AR53" t="s">
        <v>4579</v>
      </c>
      <c r="AS53" t="s">
        <v>663</v>
      </c>
      <c r="AT53" t="s">
        <v>130</v>
      </c>
      <c r="AU53" t="s">
        <v>5247</v>
      </c>
      <c r="AV53" t="s">
        <v>130</v>
      </c>
      <c r="AW53" t="s">
        <v>130</v>
      </c>
      <c r="AX53" t="s">
        <v>130</v>
      </c>
      <c r="AY53">
        <v>5.9519747999999997E-2</v>
      </c>
      <c r="AZ53">
        <v>0.21149421400000001</v>
      </c>
      <c r="BA53" t="s">
        <v>130</v>
      </c>
      <c r="BB53">
        <v>91</v>
      </c>
      <c r="BC53">
        <v>4.4729802999999999E-2</v>
      </c>
      <c r="BD53">
        <v>-0.35500891200000001</v>
      </c>
      <c r="BE53">
        <v>0.474048407</v>
      </c>
    </row>
    <row r="54" spans="1:57" ht="17" x14ac:dyDescent="0.2">
      <c r="A54" s="32">
        <v>261</v>
      </c>
      <c r="B54" t="s">
        <v>4588</v>
      </c>
      <c r="C54" t="s">
        <v>4604</v>
      </c>
      <c r="D54" t="s">
        <v>145</v>
      </c>
      <c r="E54" t="s">
        <v>151</v>
      </c>
      <c r="F54" t="s">
        <v>152</v>
      </c>
      <c r="G54" t="s">
        <v>4568</v>
      </c>
      <c r="H54" t="s">
        <v>5262</v>
      </c>
      <c r="I54" t="s">
        <v>288</v>
      </c>
      <c r="J54" s="24" t="s">
        <v>1169</v>
      </c>
      <c r="K54" t="s">
        <v>5243</v>
      </c>
      <c r="L54" t="s">
        <v>175</v>
      </c>
      <c r="M54" t="s">
        <v>5245</v>
      </c>
      <c r="N54" t="s">
        <v>290</v>
      </c>
      <c r="O54" t="s">
        <v>291</v>
      </c>
      <c r="P54" t="s">
        <v>292</v>
      </c>
      <c r="Q54">
        <v>1</v>
      </c>
      <c r="R54" t="s">
        <v>223</v>
      </c>
      <c r="S54" t="s">
        <v>542</v>
      </c>
      <c r="T54">
        <v>669</v>
      </c>
      <c r="U54">
        <v>0</v>
      </c>
      <c r="V54" t="s">
        <v>128</v>
      </c>
      <c r="W54" t="s">
        <v>129</v>
      </c>
      <c r="X54" t="s">
        <v>130</v>
      </c>
      <c r="Y54">
        <v>0.34</v>
      </c>
      <c r="Z54" t="s">
        <v>130</v>
      </c>
      <c r="AA54" t="s">
        <v>130</v>
      </c>
      <c r="AB54" t="s">
        <v>130</v>
      </c>
      <c r="AC54" t="s">
        <v>130</v>
      </c>
      <c r="AD54" t="s">
        <v>147</v>
      </c>
      <c r="AE54" t="s">
        <v>130</v>
      </c>
      <c r="AF54" t="s">
        <v>160</v>
      </c>
      <c r="AG54" t="s">
        <v>4578</v>
      </c>
      <c r="AH54" t="s">
        <v>4569</v>
      </c>
      <c r="AI54" t="s">
        <v>136</v>
      </c>
      <c r="AJ54" t="s">
        <v>4570</v>
      </c>
      <c r="AK54" t="s">
        <v>4576</v>
      </c>
      <c r="AL54">
        <v>32.5</v>
      </c>
      <c r="AM54">
        <v>-90</v>
      </c>
      <c r="AN54">
        <v>2012</v>
      </c>
      <c r="AO54">
        <v>2014</v>
      </c>
      <c r="AP54">
        <v>1</v>
      </c>
      <c r="AQ54" t="s">
        <v>130</v>
      </c>
      <c r="AR54" t="s">
        <v>4579</v>
      </c>
      <c r="AS54" t="s">
        <v>663</v>
      </c>
      <c r="AT54" t="s">
        <v>130</v>
      </c>
      <c r="AU54" t="s">
        <v>5247</v>
      </c>
      <c r="AV54" t="s">
        <v>130</v>
      </c>
      <c r="AW54" t="s">
        <v>130</v>
      </c>
      <c r="AX54" t="s">
        <v>130</v>
      </c>
      <c r="AY54">
        <v>0.72226363699999996</v>
      </c>
      <c r="AZ54">
        <v>8.2315139999999995E-2</v>
      </c>
      <c r="BA54" t="s">
        <v>130</v>
      </c>
      <c r="BB54">
        <v>669</v>
      </c>
      <c r="BC54">
        <v>6.7757820000000002E-3</v>
      </c>
      <c r="BD54">
        <v>0.56092596400000005</v>
      </c>
      <c r="BE54">
        <v>0.88360131099999994</v>
      </c>
    </row>
    <row r="55" spans="1:57" ht="17" x14ac:dyDescent="0.2">
      <c r="A55" s="32">
        <v>261</v>
      </c>
      <c r="B55" t="s">
        <v>4589</v>
      </c>
      <c r="C55" t="s">
        <v>4605</v>
      </c>
      <c r="D55" t="s">
        <v>145</v>
      </c>
      <c r="E55" t="s">
        <v>151</v>
      </c>
      <c r="F55" t="s">
        <v>152</v>
      </c>
      <c r="G55" t="s">
        <v>4568</v>
      </c>
      <c r="H55" t="s">
        <v>5262</v>
      </c>
      <c r="I55" t="s">
        <v>288</v>
      </c>
      <c r="J55" s="24" t="s">
        <v>1169</v>
      </c>
      <c r="K55" t="s">
        <v>5243</v>
      </c>
      <c r="L55" t="s">
        <v>175</v>
      </c>
      <c r="M55" t="s">
        <v>5245</v>
      </c>
      <c r="N55" t="s">
        <v>290</v>
      </c>
      <c r="O55" t="s">
        <v>291</v>
      </c>
      <c r="P55" t="s">
        <v>292</v>
      </c>
      <c r="Q55">
        <v>1</v>
      </c>
      <c r="R55" t="s">
        <v>223</v>
      </c>
      <c r="S55" t="s">
        <v>542</v>
      </c>
      <c r="T55">
        <v>246</v>
      </c>
      <c r="U55">
        <v>0</v>
      </c>
      <c r="V55" t="s">
        <v>128</v>
      </c>
      <c r="W55" t="s">
        <v>129</v>
      </c>
      <c r="X55" t="s">
        <v>130</v>
      </c>
      <c r="Y55">
        <v>0.14000000000000001</v>
      </c>
      <c r="Z55" t="s">
        <v>130</v>
      </c>
      <c r="AA55" t="s">
        <v>130</v>
      </c>
      <c r="AB55" t="s">
        <v>130</v>
      </c>
      <c r="AC55" t="s">
        <v>130</v>
      </c>
      <c r="AD55" t="s">
        <v>147</v>
      </c>
      <c r="AE55" t="s">
        <v>130</v>
      </c>
      <c r="AF55" t="s">
        <v>160</v>
      </c>
      <c r="AG55" t="s">
        <v>4578</v>
      </c>
      <c r="AH55" t="s">
        <v>4569</v>
      </c>
      <c r="AI55" t="s">
        <v>136</v>
      </c>
      <c r="AJ55" t="s">
        <v>4570</v>
      </c>
      <c r="AK55" t="s">
        <v>4577</v>
      </c>
      <c r="AL55">
        <v>33.5</v>
      </c>
      <c r="AM55">
        <v>-112</v>
      </c>
      <c r="AN55">
        <v>2012</v>
      </c>
      <c r="AO55">
        <v>2014</v>
      </c>
      <c r="AP55">
        <v>1</v>
      </c>
      <c r="AQ55" t="s">
        <v>130</v>
      </c>
      <c r="AR55" t="s">
        <v>4579</v>
      </c>
      <c r="AS55" t="s">
        <v>663</v>
      </c>
      <c r="AT55" t="s">
        <v>130</v>
      </c>
      <c r="AU55" t="s">
        <v>5247</v>
      </c>
      <c r="AV55" t="s">
        <v>130</v>
      </c>
      <c r="AW55" t="s">
        <v>130</v>
      </c>
      <c r="AX55" t="s">
        <v>130</v>
      </c>
      <c r="AY55">
        <v>0.281914899</v>
      </c>
      <c r="AZ55">
        <v>0.129177494</v>
      </c>
      <c r="BA55" t="s">
        <v>130</v>
      </c>
      <c r="BB55">
        <v>246</v>
      </c>
      <c r="BC55">
        <v>1.6686824999999999E-2</v>
      </c>
      <c r="BD55">
        <v>2.8727010000000001E-2</v>
      </c>
      <c r="BE55">
        <v>0.53510278899999997</v>
      </c>
    </row>
    <row r="56" spans="1:57" ht="17" x14ac:dyDescent="0.2">
      <c r="A56" s="32">
        <v>261</v>
      </c>
      <c r="B56" t="s">
        <v>4590</v>
      </c>
      <c r="C56" t="s">
        <v>4606</v>
      </c>
      <c r="D56" t="s">
        <v>115</v>
      </c>
      <c r="E56" t="s">
        <v>151</v>
      </c>
      <c r="F56" t="s">
        <v>152</v>
      </c>
      <c r="G56" t="s">
        <v>4568</v>
      </c>
      <c r="H56" t="s">
        <v>5263</v>
      </c>
      <c r="I56" t="s">
        <v>288</v>
      </c>
      <c r="J56" s="24" t="s">
        <v>1169</v>
      </c>
      <c r="K56" t="s">
        <v>5243</v>
      </c>
      <c r="L56" t="s">
        <v>175</v>
      </c>
      <c r="M56" t="s">
        <v>5245</v>
      </c>
      <c r="N56" t="s">
        <v>290</v>
      </c>
      <c r="O56" t="s">
        <v>291</v>
      </c>
      <c r="P56" t="s">
        <v>292</v>
      </c>
      <c r="Q56">
        <v>1</v>
      </c>
      <c r="R56" t="s">
        <v>223</v>
      </c>
      <c r="S56" t="s">
        <v>542</v>
      </c>
      <c r="T56">
        <v>326</v>
      </c>
      <c r="U56">
        <v>0</v>
      </c>
      <c r="V56" t="s">
        <v>128</v>
      </c>
      <c r="W56" t="s">
        <v>129</v>
      </c>
      <c r="X56" t="s">
        <v>130</v>
      </c>
      <c r="Y56">
        <v>0.22</v>
      </c>
      <c r="Z56" t="s">
        <v>130</v>
      </c>
      <c r="AA56" t="s">
        <v>130</v>
      </c>
      <c r="AB56" t="s">
        <v>130</v>
      </c>
      <c r="AC56" t="s">
        <v>130</v>
      </c>
      <c r="AD56" t="s">
        <v>147</v>
      </c>
      <c r="AE56" t="s">
        <v>130</v>
      </c>
      <c r="AF56" t="s">
        <v>160</v>
      </c>
      <c r="AG56" t="s">
        <v>4427</v>
      </c>
      <c r="AH56" t="s">
        <v>4569</v>
      </c>
      <c r="AI56" t="s">
        <v>136</v>
      </c>
      <c r="AJ56" t="s">
        <v>4570</v>
      </c>
      <c r="AK56" t="s">
        <v>4571</v>
      </c>
      <c r="AL56">
        <v>39.5</v>
      </c>
      <c r="AM56">
        <v>-96.5</v>
      </c>
      <c r="AN56">
        <v>2012</v>
      </c>
      <c r="AO56">
        <v>2014</v>
      </c>
      <c r="AP56">
        <v>1</v>
      </c>
      <c r="AQ56" t="s">
        <v>130</v>
      </c>
      <c r="AR56" t="s">
        <v>4579</v>
      </c>
      <c r="AS56" t="s">
        <v>663</v>
      </c>
      <c r="AT56" t="s">
        <v>130</v>
      </c>
      <c r="AU56" t="s">
        <v>5247</v>
      </c>
      <c r="AV56" t="s">
        <v>130</v>
      </c>
      <c r="AW56" t="s">
        <v>130</v>
      </c>
      <c r="AX56" t="s">
        <v>130</v>
      </c>
      <c r="AY56">
        <v>0.45000589699999999</v>
      </c>
      <c r="AZ56">
        <v>0.113813627</v>
      </c>
      <c r="BA56" t="s">
        <v>130</v>
      </c>
      <c r="BB56">
        <v>326</v>
      </c>
      <c r="BC56">
        <v>1.2953542E-2</v>
      </c>
      <c r="BD56">
        <v>0.22693118800000001</v>
      </c>
      <c r="BE56">
        <v>0.67308060599999997</v>
      </c>
    </row>
    <row r="57" spans="1:57" ht="17" x14ac:dyDescent="0.2">
      <c r="A57" s="32">
        <v>261</v>
      </c>
      <c r="B57" t="s">
        <v>4591</v>
      </c>
      <c r="C57" t="s">
        <v>4607</v>
      </c>
      <c r="D57" t="s">
        <v>115</v>
      </c>
      <c r="E57" t="s">
        <v>151</v>
      </c>
      <c r="F57" t="s">
        <v>152</v>
      </c>
      <c r="G57" t="s">
        <v>4568</v>
      </c>
      <c r="H57" t="s">
        <v>5263</v>
      </c>
      <c r="I57" t="s">
        <v>288</v>
      </c>
      <c r="J57" s="24" t="s">
        <v>1169</v>
      </c>
      <c r="K57" t="s">
        <v>5243</v>
      </c>
      <c r="L57" t="s">
        <v>175</v>
      </c>
      <c r="M57" t="s">
        <v>5245</v>
      </c>
      <c r="N57" t="s">
        <v>290</v>
      </c>
      <c r="O57" t="s">
        <v>291</v>
      </c>
      <c r="P57" t="s">
        <v>292</v>
      </c>
      <c r="Q57">
        <v>1</v>
      </c>
      <c r="R57" t="s">
        <v>223</v>
      </c>
      <c r="S57" t="s">
        <v>542</v>
      </c>
      <c r="T57">
        <v>409</v>
      </c>
      <c r="U57">
        <v>0</v>
      </c>
      <c r="V57" t="s">
        <v>128</v>
      </c>
      <c r="W57" t="s">
        <v>129</v>
      </c>
      <c r="X57" t="s">
        <v>130</v>
      </c>
      <c r="Y57">
        <v>0.32</v>
      </c>
      <c r="Z57" t="s">
        <v>130</v>
      </c>
      <c r="AA57" t="s">
        <v>130</v>
      </c>
      <c r="AB57" t="s">
        <v>130</v>
      </c>
      <c r="AC57" t="s">
        <v>130</v>
      </c>
      <c r="AD57" t="s">
        <v>147</v>
      </c>
      <c r="AE57" t="s">
        <v>130</v>
      </c>
      <c r="AF57" t="s">
        <v>160</v>
      </c>
      <c r="AG57" t="s">
        <v>4427</v>
      </c>
      <c r="AH57" t="s">
        <v>4569</v>
      </c>
      <c r="AI57" t="s">
        <v>136</v>
      </c>
      <c r="AJ57" t="s">
        <v>4570</v>
      </c>
      <c r="AK57" t="s">
        <v>4572</v>
      </c>
      <c r="AL57">
        <v>44.5</v>
      </c>
      <c r="AM57">
        <v>-100</v>
      </c>
      <c r="AN57">
        <v>2012</v>
      </c>
      <c r="AO57">
        <v>2014</v>
      </c>
      <c r="AP57">
        <v>1</v>
      </c>
      <c r="AQ57" t="s">
        <v>130</v>
      </c>
      <c r="AR57" t="s">
        <v>4579</v>
      </c>
      <c r="AS57" t="s">
        <v>663</v>
      </c>
      <c r="AT57" t="s">
        <v>130</v>
      </c>
      <c r="AU57" t="s">
        <v>5247</v>
      </c>
      <c r="AV57" t="s">
        <v>130</v>
      </c>
      <c r="AW57" t="s">
        <v>130</v>
      </c>
      <c r="AX57" t="s">
        <v>130</v>
      </c>
      <c r="AY57">
        <v>0.67427494799999999</v>
      </c>
      <c r="AZ57">
        <v>0.104574074</v>
      </c>
      <c r="BA57" t="s">
        <v>130</v>
      </c>
      <c r="BB57">
        <v>409</v>
      </c>
      <c r="BC57">
        <v>1.0935736999999999E-2</v>
      </c>
      <c r="BD57">
        <v>0.46930976200000002</v>
      </c>
      <c r="BE57">
        <v>0.87924013300000003</v>
      </c>
    </row>
    <row r="58" spans="1:57" ht="17" x14ac:dyDescent="0.2">
      <c r="A58" s="32">
        <v>261</v>
      </c>
      <c r="B58" t="s">
        <v>4592</v>
      </c>
      <c r="C58" t="s">
        <v>4608</v>
      </c>
      <c r="D58" t="s">
        <v>115</v>
      </c>
      <c r="E58" t="s">
        <v>151</v>
      </c>
      <c r="F58" t="s">
        <v>152</v>
      </c>
      <c r="G58" t="s">
        <v>4568</v>
      </c>
      <c r="H58" t="s">
        <v>5263</v>
      </c>
      <c r="I58" t="s">
        <v>288</v>
      </c>
      <c r="J58" s="24" t="s">
        <v>1169</v>
      </c>
      <c r="K58" t="s">
        <v>5243</v>
      </c>
      <c r="L58" t="s">
        <v>175</v>
      </c>
      <c r="M58" t="s">
        <v>5245</v>
      </c>
      <c r="N58" t="s">
        <v>290</v>
      </c>
      <c r="O58" t="s">
        <v>291</v>
      </c>
      <c r="P58" t="s">
        <v>292</v>
      </c>
      <c r="Q58">
        <v>1</v>
      </c>
      <c r="R58" t="s">
        <v>223</v>
      </c>
      <c r="S58" t="s">
        <v>542</v>
      </c>
      <c r="T58">
        <v>652</v>
      </c>
      <c r="U58">
        <v>0</v>
      </c>
      <c r="V58" t="s">
        <v>128</v>
      </c>
      <c r="W58" t="s">
        <v>129</v>
      </c>
      <c r="X58" t="s">
        <v>130</v>
      </c>
      <c r="Y58">
        <v>0.19</v>
      </c>
      <c r="Z58" t="s">
        <v>130</v>
      </c>
      <c r="AA58" t="s">
        <v>130</v>
      </c>
      <c r="AB58" t="s">
        <v>130</v>
      </c>
      <c r="AC58" t="s">
        <v>130</v>
      </c>
      <c r="AD58" t="s">
        <v>147</v>
      </c>
      <c r="AE58" t="s">
        <v>130</v>
      </c>
      <c r="AF58" t="s">
        <v>160</v>
      </c>
      <c r="AG58" t="s">
        <v>4427</v>
      </c>
      <c r="AH58" t="s">
        <v>4569</v>
      </c>
      <c r="AI58" t="s">
        <v>136</v>
      </c>
      <c r="AJ58" t="s">
        <v>4570</v>
      </c>
      <c r="AK58" t="s">
        <v>4573</v>
      </c>
      <c r="AL58">
        <v>42.5</v>
      </c>
      <c r="AM58">
        <v>-88.5</v>
      </c>
      <c r="AN58">
        <v>2012</v>
      </c>
      <c r="AO58">
        <v>2014</v>
      </c>
      <c r="AP58">
        <v>1</v>
      </c>
      <c r="AQ58" t="s">
        <v>130</v>
      </c>
      <c r="AR58" t="s">
        <v>4579</v>
      </c>
      <c r="AS58" t="s">
        <v>663</v>
      </c>
      <c r="AT58" t="s">
        <v>130</v>
      </c>
      <c r="AU58" t="s">
        <v>5247</v>
      </c>
      <c r="AV58" t="s">
        <v>130</v>
      </c>
      <c r="AW58" t="s">
        <v>130</v>
      </c>
      <c r="AX58" t="s">
        <v>130</v>
      </c>
      <c r="AY58">
        <v>0.38660370799999999</v>
      </c>
      <c r="AZ58">
        <v>7.9871174000000003E-2</v>
      </c>
      <c r="BA58" t="s">
        <v>130</v>
      </c>
      <c r="BB58">
        <v>652</v>
      </c>
      <c r="BC58">
        <v>6.379404E-3</v>
      </c>
      <c r="BD58">
        <v>0.23005620800000001</v>
      </c>
      <c r="BE58">
        <v>0.54315120800000005</v>
      </c>
    </row>
    <row r="59" spans="1:57" ht="17" x14ac:dyDescent="0.2">
      <c r="A59" s="32">
        <v>261</v>
      </c>
      <c r="B59" t="s">
        <v>4593</v>
      </c>
      <c r="C59" t="s">
        <v>4609</v>
      </c>
      <c r="D59" t="s">
        <v>115</v>
      </c>
      <c r="E59" t="s">
        <v>151</v>
      </c>
      <c r="F59" t="s">
        <v>152</v>
      </c>
      <c r="G59" t="s">
        <v>4568</v>
      </c>
      <c r="H59" t="s">
        <v>5263</v>
      </c>
      <c r="I59" t="s">
        <v>288</v>
      </c>
      <c r="J59" s="24" t="s">
        <v>1169</v>
      </c>
      <c r="K59" t="s">
        <v>5243</v>
      </c>
      <c r="L59" t="s">
        <v>175</v>
      </c>
      <c r="M59" t="s">
        <v>5245</v>
      </c>
      <c r="N59" t="s">
        <v>290</v>
      </c>
      <c r="O59" t="s">
        <v>291</v>
      </c>
      <c r="P59" t="s">
        <v>292</v>
      </c>
      <c r="Q59">
        <v>1</v>
      </c>
      <c r="R59" t="s">
        <v>223</v>
      </c>
      <c r="S59" t="s">
        <v>542</v>
      </c>
      <c r="T59">
        <v>532</v>
      </c>
      <c r="U59">
        <v>0</v>
      </c>
      <c r="V59" t="s">
        <v>128</v>
      </c>
      <c r="W59" t="s">
        <v>129</v>
      </c>
      <c r="X59" t="s">
        <v>130</v>
      </c>
      <c r="Y59">
        <v>0.17</v>
      </c>
      <c r="Z59" t="s">
        <v>130</v>
      </c>
      <c r="AA59" t="s">
        <v>130</v>
      </c>
      <c r="AB59" t="s">
        <v>130</v>
      </c>
      <c r="AC59" t="s">
        <v>130</v>
      </c>
      <c r="AD59" t="s">
        <v>147</v>
      </c>
      <c r="AE59" t="s">
        <v>130</v>
      </c>
      <c r="AF59" t="s">
        <v>160</v>
      </c>
      <c r="AG59" t="s">
        <v>4427</v>
      </c>
      <c r="AH59" t="s">
        <v>4569</v>
      </c>
      <c r="AI59" t="s">
        <v>136</v>
      </c>
      <c r="AJ59" t="s">
        <v>4570</v>
      </c>
      <c r="AK59" t="s">
        <v>4574</v>
      </c>
      <c r="AL59">
        <v>42.5</v>
      </c>
      <c r="AM59">
        <v>-75</v>
      </c>
      <c r="AN59">
        <v>2012</v>
      </c>
      <c r="AO59">
        <v>2014</v>
      </c>
      <c r="AP59">
        <v>1</v>
      </c>
      <c r="AQ59" t="s">
        <v>130</v>
      </c>
      <c r="AR59" t="s">
        <v>4579</v>
      </c>
      <c r="AS59" t="s">
        <v>663</v>
      </c>
      <c r="AT59" t="s">
        <v>130</v>
      </c>
      <c r="AU59" t="s">
        <v>5247</v>
      </c>
      <c r="AV59" t="s">
        <v>130</v>
      </c>
      <c r="AW59" t="s">
        <v>130</v>
      </c>
      <c r="AX59" t="s">
        <v>130</v>
      </c>
      <c r="AY59">
        <v>0.344533651</v>
      </c>
      <c r="AZ59">
        <v>8.8116023000000002E-2</v>
      </c>
      <c r="BA59" t="s">
        <v>130</v>
      </c>
      <c r="BB59">
        <v>532</v>
      </c>
      <c r="BC59">
        <v>7.7644339999999997E-3</v>
      </c>
      <c r="BD59">
        <v>0.17182624499999999</v>
      </c>
      <c r="BE59">
        <v>0.517241057</v>
      </c>
    </row>
    <row r="60" spans="1:57" ht="17" x14ac:dyDescent="0.2">
      <c r="A60" s="32">
        <v>261</v>
      </c>
      <c r="B60" t="s">
        <v>4594</v>
      </c>
      <c r="C60" t="s">
        <v>4610</v>
      </c>
      <c r="D60" t="s">
        <v>115</v>
      </c>
      <c r="E60" t="s">
        <v>151</v>
      </c>
      <c r="F60" t="s">
        <v>152</v>
      </c>
      <c r="G60" t="s">
        <v>4568</v>
      </c>
      <c r="H60" t="s">
        <v>5263</v>
      </c>
      <c r="I60" t="s">
        <v>288</v>
      </c>
      <c r="J60" s="24" t="s">
        <v>1169</v>
      </c>
      <c r="K60" t="s">
        <v>5243</v>
      </c>
      <c r="L60" t="s">
        <v>175</v>
      </c>
      <c r="M60" t="s">
        <v>5245</v>
      </c>
      <c r="N60" t="s">
        <v>290</v>
      </c>
      <c r="O60" t="s">
        <v>291</v>
      </c>
      <c r="P60" t="s">
        <v>292</v>
      </c>
      <c r="Q60">
        <v>1</v>
      </c>
      <c r="R60" t="s">
        <v>223</v>
      </c>
      <c r="S60" t="s">
        <v>542</v>
      </c>
      <c r="T60">
        <v>159</v>
      </c>
      <c r="U60">
        <v>0</v>
      </c>
      <c r="V60" t="s">
        <v>128</v>
      </c>
      <c r="W60" t="s">
        <v>129</v>
      </c>
      <c r="X60" t="s">
        <v>130</v>
      </c>
      <c r="Y60">
        <v>0.36</v>
      </c>
      <c r="Z60" t="s">
        <v>130</v>
      </c>
      <c r="AA60" t="s">
        <v>130</v>
      </c>
      <c r="AB60" t="s">
        <v>130</v>
      </c>
      <c r="AC60" t="s">
        <v>130</v>
      </c>
      <c r="AD60" t="s">
        <v>147</v>
      </c>
      <c r="AE60" t="s">
        <v>130</v>
      </c>
      <c r="AF60" t="s">
        <v>160</v>
      </c>
      <c r="AG60" t="s">
        <v>4427</v>
      </c>
      <c r="AH60" t="s">
        <v>4569</v>
      </c>
      <c r="AI60" t="s">
        <v>136</v>
      </c>
      <c r="AJ60" t="s">
        <v>4570</v>
      </c>
      <c r="AK60" t="s">
        <v>4575</v>
      </c>
      <c r="AL60">
        <v>45.5</v>
      </c>
      <c r="AM60">
        <v>-120.5</v>
      </c>
      <c r="AN60">
        <v>2012</v>
      </c>
      <c r="AO60">
        <v>2014</v>
      </c>
      <c r="AP60">
        <v>1</v>
      </c>
      <c r="AQ60" t="s">
        <v>130</v>
      </c>
      <c r="AR60" t="s">
        <v>4579</v>
      </c>
      <c r="AS60" t="s">
        <v>663</v>
      </c>
      <c r="AT60" t="s">
        <v>130</v>
      </c>
      <c r="AU60" t="s">
        <v>5247</v>
      </c>
      <c r="AV60" t="s">
        <v>130</v>
      </c>
      <c r="AW60" t="s">
        <v>130</v>
      </c>
      <c r="AX60" t="s">
        <v>130</v>
      </c>
      <c r="AY60">
        <v>0.76805108</v>
      </c>
      <c r="AZ60">
        <v>0.170814724</v>
      </c>
      <c r="BA60" t="s">
        <v>130</v>
      </c>
      <c r="BB60">
        <v>159</v>
      </c>
      <c r="BC60">
        <v>2.9177669999999999E-2</v>
      </c>
      <c r="BD60">
        <v>0.43325422000000002</v>
      </c>
      <c r="BE60">
        <v>1.1028479390000001</v>
      </c>
    </row>
    <row r="61" spans="1:57" ht="17" x14ac:dyDescent="0.2">
      <c r="A61" s="32">
        <v>261</v>
      </c>
      <c r="B61" t="s">
        <v>4595</v>
      </c>
      <c r="C61" t="s">
        <v>4611</v>
      </c>
      <c r="D61" t="s">
        <v>115</v>
      </c>
      <c r="E61" t="s">
        <v>151</v>
      </c>
      <c r="F61" t="s">
        <v>152</v>
      </c>
      <c r="G61" t="s">
        <v>4568</v>
      </c>
      <c r="H61" t="s">
        <v>5263</v>
      </c>
      <c r="I61" t="s">
        <v>288</v>
      </c>
      <c r="J61" s="24" t="s">
        <v>1169</v>
      </c>
      <c r="K61" t="s">
        <v>5243</v>
      </c>
      <c r="L61" t="s">
        <v>175</v>
      </c>
      <c r="M61" t="s">
        <v>5245</v>
      </c>
      <c r="N61" t="s">
        <v>290</v>
      </c>
      <c r="O61" t="s">
        <v>291</v>
      </c>
      <c r="P61" t="s">
        <v>292</v>
      </c>
      <c r="Q61">
        <v>1</v>
      </c>
      <c r="R61" t="s">
        <v>223</v>
      </c>
      <c r="S61" t="s">
        <v>542</v>
      </c>
      <c r="T61">
        <v>91</v>
      </c>
      <c r="U61">
        <v>0</v>
      </c>
      <c r="V61" t="s">
        <v>128</v>
      </c>
      <c r="W61" t="s">
        <v>129</v>
      </c>
      <c r="X61" t="s">
        <v>130</v>
      </c>
      <c r="Y61">
        <v>-0.08</v>
      </c>
      <c r="Z61" t="s">
        <v>130</v>
      </c>
      <c r="AA61" t="s">
        <v>130</v>
      </c>
      <c r="AB61" t="s">
        <v>130</v>
      </c>
      <c r="AC61" t="s">
        <v>130</v>
      </c>
      <c r="AD61" t="s">
        <v>159</v>
      </c>
      <c r="AE61" t="s">
        <v>130</v>
      </c>
      <c r="AF61" t="s">
        <v>133</v>
      </c>
      <c r="AG61" t="s">
        <v>4427</v>
      </c>
      <c r="AH61" t="s">
        <v>4569</v>
      </c>
      <c r="AI61" t="s">
        <v>136</v>
      </c>
      <c r="AJ61" t="s">
        <v>4570</v>
      </c>
      <c r="AK61" t="s">
        <v>4580</v>
      </c>
      <c r="AL61">
        <v>41.5</v>
      </c>
      <c r="AM61">
        <v>-110</v>
      </c>
      <c r="AN61">
        <v>2012</v>
      </c>
      <c r="AO61">
        <v>2014</v>
      </c>
      <c r="AP61">
        <v>1</v>
      </c>
      <c r="AQ61" t="s">
        <v>130</v>
      </c>
      <c r="AR61" t="s">
        <v>4579</v>
      </c>
      <c r="AS61" t="s">
        <v>663</v>
      </c>
      <c r="AT61" t="s">
        <v>130</v>
      </c>
      <c r="AU61" t="s">
        <v>5247</v>
      </c>
      <c r="AV61" t="s">
        <v>130</v>
      </c>
      <c r="AW61" t="s">
        <v>130</v>
      </c>
      <c r="AX61" t="s">
        <v>130</v>
      </c>
      <c r="AY61">
        <v>-0.15915800999999999</v>
      </c>
      <c r="AZ61">
        <v>0.212078762</v>
      </c>
      <c r="BA61" t="s">
        <v>130</v>
      </c>
      <c r="BB61">
        <v>91</v>
      </c>
      <c r="BC61">
        <v>4.4977401E-2</v>
      </c>
      <c r="BD61">
        <v>-0.57483238299999995</v>
      </c>
      <c r="BE61">
        <v>0.256516362</v>
      </c>
    </row>
    <row r="62" spans="1:57" ht="17" x14ac:dyDescent="0.2">
      <c r="A62" s="32">
        <v>261</v>
      </c>
      <c r="B62" t="s">
        <v>4596</v>
      </c>
      <c r="C62" t="s">
        <v>4612</v>
      </c>
      <c r="D62" t="s">
        <v>115</v>
      </c>
      <c r="E62" t="s">
        <v>151</v>
      </c>
      <c r="F62" t="s">
        <v>152</v>
      </c>
      <c r="G62" t="s">
        <v>4568</v>
      </c>
      <c r="H62" t="s">
        <v>5263</v>
      </c>
      <c r="I62" t="s">
        <v>288</v>
      </c>
      <c r="J62" s="24" t="s">
        <v>1169</v>
      </c>
      <c r="K62" t="s">
        <v>5243</v>
      </c>
      <c r="L62" t="s">
        <v>175</v>
      </c>
      <c r="M62" t="s">
        <v>5245</v>
      </c>
      <c r="N62" t="s">
        <v>290</v>
      </c>
      <c r="O62" t="s">
        <v>291</v>
      </c>
      <c r="P62" t="s">
        <v>292</v>
      </c>
      <c r="Q62">
        <v>1</v>
      </c>
      <c r="R62" t="s">
        <v>223</v>
      </c>
      <c r="S62" t="s">
        <v>542</v>
      </c>
      <c r="T62">
        <v>669</v>
      </c>
      <c r="U62">
        <v>0</v>
      </c>
      <c r="V62" t="s">
        <v>128</v>
      </c>
      <c r="W62" t="s">
        <v>129</v>
      </c>
      <c r="X62" t="s">
        <v>130</v>
      </c>
      <c r="Y62">
        <v>-0.24</v>
      </c>
      <c r="Z62" t="s">
        <v>130</v>
      </c>
      <c r="AA62" t="s">
        <v>130</v>
      </c>
      <c r="AB62" t="s">
        <v>130</v>
      </c>
      <c r="AC62" t="s">
        <v>130</v>
      </c>
      <c r="AD62" t="s">
        <v>147</v>
      </c>
      <c r="AE62" t="s">
        <v>130</v>
      </c>
      <c r="AF62" t="s">
        <v>133</v>
      </c>
      <c r="AG62" t="s">
        <v>4427</v>
      </c>
      <c r="AH62" t="s">
        <v>4569</v>
      </c>
      <c r="AI62" t="s">
        <v>136</v>
      </c>
      <c r="AJ62" t="s">
        <v>4570</v>
      </c>
      <c r="AK62" t="s">
        <v>4576</v>
      </c>
      <c r="AL62">
        <v>32.5</v>
      </c>
      <c r="AM62">
        <v>-90</v>
      </c>
      <c r="AN62">
        <v>2012</v>
      </c>
      <c r="AO62">
        <v>2014</v>
      </c>
      <c r="AP62">
        <v>1</v>
      </c>
      <c r="AQ62" t="s">
        <v>130</v>
      </c>
      <c r="AR62" t="s">
        <v>4579</v>
      </c>
      <c r="AS62" t="s">
        <v>663</v>
      </c>
      <c r="AT62" t="s">
        <v>130</v>
      </c>
      <c r="AU62" t="s">
        <v>5247</v>
      </c>
      <c r="AV62" t="s">
        <v>130</v>
      </c>
      <c r="AW62" t="s">
        <v>130</v>
      </c>
      <c r="AX62" t="s">
        <v>130</v>
      </c>
      <c r="AY62">
        <v>-0.49389519799999998</v>
      </c>
      <c r="AZ62">
        <v>7.9741876000000003E-2</v>
      </c>
      <c r="BA62" t="s">
        <v>130</v>
      </c>
      <c r="BB62">
        <v>669</v>
      </c>
      <c r="BC62">
        <v>6.3587670000000004E-3</v>
      </c>
      <c r="BD62">
        <v>-0.65018927400000004</v>
      </c>
      <c r="BE62">
        <v>-0.337601121</v>
      </c>
    </row>
    <row r="63" spans="1:57" ht="17" x14ac:dyDescent="0.2">
      <c r="A63" s="32">
        <v>261</v>
      </c>
      <c r="B63" t="s">
        <v>4636</v>
      </c>
      <c r="C63" t="s">
        <v>4676</v>
      </c>
      <c r="D63" t="s">
        <v>115</v>
      </c>
      <c r="E63" t="s">
        <v>151</v>
      </c>
      <c r="F63" t="s">
        <v>152</v>
      </c>
      <c r="G63" t="s">
        <v>4568</v>
      </c>
      <c r="H63" t="s">
        <v>5263</v>
      </c>
      <c r="I63" t="s">
        <v>288</v>
      </c>
      <c r="J63" s="24" t="s">
        <v>1169</v>
      </c>
      <c r="K63" t="s">
        <v>5243</v>
      </c>
      <c r="L63" t="s">
        <v>175</v>
      </c>
      <c r="M63" t="s">
        <v>5245</v>
      </c>
      <c r="N63" t="s">
        <v>290</v>
      </c>
      <c r="O63" t="s">
        <v>291</v>
      </c>
      <c r="P63" t="s">
        <v>292</v>
      </c>
      <c r="Q63">
        <v>1</v>
      </c>
      <c r="R63" t="s">
        <v>223</v>
      </c>
      <c r="S63" t="s">
        <v>542</v>
      </c>
      <c r="T63">
        <v>246</v>
      </c>
      <c r="U63">
        <v>0</v>
      </c>
      <c r="V63" t="s">
        <v>128</v>
      </c>
      <c r="W63" t="s">
        <v>129</v>
      </c>
      <c r="X63" t="s">
        <v>130</v>
      </c>
      <c r="Y63">
        <v>0.01</v>
      </c>
      <c r="Z63" t="s">
        <v>130</v>
      </c>
      <c r="AA63" t="s">
        <v>130</v>
      </c>
      <c r="AB63" t="s">
        <v>130</v>
      </c>
      <c r="AC63" t="s">
        <v>130</v>
      </c>
      <c r="AD63" t="s">
        <v>159</v>
      </c>
      <c r="AE63" t="s">
        <v>130</v>
      </c>
      <c r="AF63" t="s">
        <v>838</v>
      </c>
      <c r="AG63" t="s">
        <v>4427</v>
      </c>
      <c r="AH63" t="s">
        <v>4569</v>
      </c>
      <c r="AI63" t="s">
        <v>136</v>
      </c>
      <c r="AJ63" t="s">
        <v>4570</v>
      </c>
      <c r="AK63" t="s">
        <v>4577</v>
      </c>
      <c r="AL63">
        <v>33.5</v>
      </c>
      <c r="AM63">
        <v>-112</v>
      </c>
      <c r="AN63">
        <v>2012</v>
      </c>
      <c r="AO63">
        <v>2014</v>
      </c>
      <c r="AP63">
        <v>1</v>
      </c>
      <c r="AQ63" t="s">
        <v>130</v>
      </c>
      <c r="AR63" t="s">
        <v>4579</v>
      </c>
      <c r="AS63" t="s">
        <v>663</v>
      </c>
      <c r="AT63" t="s">
        <v>130</v>
      </c>
      <c r="AU63" t="s">
        <v>5247</v>
      </c>
      <c r="AV63" t="s">
        <v>130</v>
      </c>
      <c r="AW63" t="s">
        <v>130</v>
      </c>
      <c r="AX63" t="s">
        <v>130</v>
      </c>
      <c r="AY63">
        <v>1.9939459E-2</v>
      </c>
      <c r="AZ63">
        <v>0.127911686</v>
      </c>
      <c r="BA63" t="s">
        <v>130</v>
      </c>
      <c r="BB63">
        <v>246</v>
      </c>
      <c r="BC63">
        <v>1.6361398999999999E-2</v>
      </c>
      <c r="BD63">
        <v>-0.23076744599999999</v>
      </c>
      <c r="BE63">
        <v>0.270646363</v>
      </c>
    </row>
    <row r="64" spans="1:57" ht="17" x14ac:dyDescent="0.2">
      <c r="A64" s="32">
        <v>238</v>
      </c>
      <c r="B64" t="s">
        <v>2296</v>
      </c>
      <c r="C64" t="s">
        <v>2297</v>
      </c>
      <c r="D64" t="s">
        <v>145</v>
      </c>
      <c r="E64" t="s">
        <v>1360</v>
      </c>
      <c r="F64" t="s">
        <v>321</v>
      </c>
      <c r="G64" t="s">
        <v>1975</v>
      </c>
      <c r="H64" t="s">
        <v>2298</v>
      </c>
      <c r="I64" t="s">
        <v>505</v>
      </c>
      <c r="J64" s="24" t="s">
        <v>505</v>
      </c>
      <c r="K64" t="s">
        <v>5251</v>
      </c>
      <c r="L64" t="s">
        <v>122</v>
      </c>
      <c r="M64" t="s">
        <v>5244</v>
      </c>
      <c r="N64" t="s">
        <v>506</v>
      </c>
      <c r="O64" t="s">
        <v>130</v>
      </c>
      <c r="P64" t="s">
        <v>205</v>
      </c>
      <c r="Q64">
        <v>1</v>
      </c>
      <c r="R64" t="s">
        <v>126</v>
      </c>
      <c r="S64" t="s">
        <v>394</v>
      </c>
      <c r="T64">
        <v>2152</v>
      </c>
      <c r="U64" t="s">
        <v>130</v>
      </c>
      <c r="V64" t="s">
        <v>327</v>
      </c>
      <c r="W64" t="s">
        <v>129</v>
      </c>
      <c r="X64" t="s">
        <v>130</v>
      </c>
      <c r="Y64">
        <v>1.0029999999999999</v>
      </c>
      <c r="Z64">
        <v>1.0009999999999999</v>
      </c>
      <c r="AA64">
        <v>1.0049999999999999</v>
      </c>
      <c r="AB64" t="s">
        <v>131</v>
      </c>
      <c r="AC64" t="s">
        <v>130</v>
      </c>
      <c r="AD64" t="s">
        <v>132</v>
      </c>
      <c r="AE64" s="70">
        <v>2E-3</v>
      </c>
      <c r="AF64" t="s">
        <v>160</v>
      </c>
      <c r="AG64" t="s">
        <v>134</v>
      </c>
      <c r="AH64" t="s">
        <v>2299</v>
      </c>
      <c r="AI64" t="s">
        <v>329</v>
      </c>
      <c r="AJ64" t="s">
        <v>2300</v>
      </c>
      <c r="AK64" t="s">
        <v>130</v>
      </c>
      <c r="AL64">
        <v>-17.76925</v>
      </c>
      <c r="AM64">
        <v>178.04431500000001</v>
      </c>
      <c r="AN64">
        <v>2013</v>
      </c>
      <c r="AO64">
        <v>2016</v>
      </c>
      <c r="AP64">
        <v>1</v>
      </c>
      <c r="AQ64" t="s">
        <v>130</v>
      </c>
      <c r="AR64" t="s">
        <v>2301</v>
      </c>
      <c r="AS64" t="s">
        <v>185</v>
      </c>
      <c r="AT64">
        <v>4.548</v>
      </c>
      <c r="AU64" t="s">
        <v>142</v>
      </c>
      <c r="AV64">
        <v>46</v>
      </c>
      <c r="AW64">
        <v>178.04431500000001</v>
      </c>
      <c r="AX64">
        <v>-17.76925</v>
      </c>
      <c r="AY64">
        <v>1.650934E-3</v>
      </c>
      <c r="AZ64">
        <v>5.6071300000000001E-4</v>
      </c>
      <c r="BA64" t="s">
        <v>130</v>
      </c>
      <c r="BB64">
        <v>2152</v>
      </c>
      <c r="BC64" s="70">
        <v>3.1399999999999998E-7</v>
      </c>
      <c r="BD64">
        <v>5.5193699999999996E-4</v>
      </c>
      <c r="BE64">
        <v>2.7499320000000001E-3</v>
      </c>
    </row>
    <row r="65" spans="1:57" ht="17" x14ac:dyDescent="0.2">
      <c r="A65" s="32">
        <v>104</v>
      </c>
      <c r="B65" t="s">
        <v>1152</v>
      </c>
      <c r="C65" t="s">
        <v>1153</v>
      </c>
      <c r="D65" t="s">
        <v>150</v>
      </c>
      <c r="E65" t="s">
        <v>151</v>
      </c>
      <c r="F65" t="s">
        <v>152</v>
      </c>
      <c r="G65" t="s">
        <v>200</v>
      </c>
      <c r="H65" t="s">
        <v>1154</v>
      </c>
      <c r="I65" t="s">
        <v>505</v>
      </c>
      <c r="J65" s="24" t="s">
        <v>505</v>
      </c>
      <c r="K65" t="s">
        <v>5251</v>
      </c>
      <c r="L65" t="s">
        <v>122</v>
      </c>
      <c r="M65" t="s">
        <v>5244</v>
      </c>
      <c r="N65" t="s">
        <v>506</v>
      </c>
      <c r="O65" t="s">
        <v>130</v>
      </c>
      <c r="P65" t="s">
        <v>205</v>
      </c>
      <c r="Q65">
        <v>1</v>
      </c>
      <c r="R65" t="s">
        <v>126</v>
      </c>
      <c r="S65" t="s">
        <v>1145</v>
      </c>
      <c r="T65">
        <v>52</v>
      </c>
      <c r="U65" t="s">
        <v>130</v>
      </c>
      <c r="V65" t="s">
        <v>5101</v>
      </c>
      <c r="W65" t="s">
        <v>129</v>
      </c>
      <c r="X65" t="s">
        <v>130</v>
      </c>
      <c r="Y65">
        <v>-0.19600000000000001</v>
      </c>
      <c r="Z65">
        <v>-0.21149999999999999</v>
      </c>
      <c r="AA65">
        <v>-0.18049999999999999</v>
      </c>
      <c r="AB65" t="s">
        <v>179</v>
      </c>
      <c r="AC65">
        <v>1.55E-2</v>
      </c>
      <c r="AD65" t="s">
        <v>462</v>
      </c>
      <c r="AE65">
        <v>0</v>
      </c>
      <c r="AF65" t="s">
        <v>133</v>
      </c>
      <c r="AG65" t="s">
        <v>383</v>
      </c>
      <c r="AH65" t="s">
        <v>1146</v>
      </c>
      <c r="AI65" t="s">
        <v>162</v>
      </c>
      <c r="AJ65" t="s">
        <v>1147</v>
      </c>
      <c r="AK65" t="s">
        <v>1148</v>
      </c>
      <c r="AL65">
        <v>6.1274629999999997</v>
      </c>
      <c r="AM65">
        <v>102.242287</v>
      </c>
      <c r="AN65">
        <v>2014</v>
      </c>
      <c r="AO65">
        <v>2018</v>
      </c>
      <c r="AP65">
        <v>1</v>
      </c>
      <c r="AQ65" t="s">
        <v>130</v>
      </c>
      <c r="AR65" t="s">
        <v>1149</v>
      </c>
      <c r="AS65" t="s">
        <v>274</v>
      </c>
      <c r="AT65">
        <v>2.1059999999999999</v>
      </c>
      <c r="AU65" t="s">
        <v>142</v>
      </c>
      <c r="AV65">
        <v>106</v>
      </c>
      <c r="AW65">
        <v>102.242287</v>
      </c>
      <c r="AX65">
        <v>6.1274629999999997</v>
      </c>
      <c r="AY65">
        <v>-3.5226732510000001</v>
      </c>
      <c r="AZ65">
        <v>0.57657562100000004</v>
      </c>
      <c r="BA65" t="s">
        <v>130</v>
      </c>
      <c r="BB65">
        <v>52</v>
      </c>
      <c r="BC65">
        <v>0.332439447</v>
      </c>
      <c r="BD65">
        <v>-4.6527614679999996</v>
      </c>
      <c r="BE65">
        <v>-2.3925850340000001</v>
      </c>
    </row>
    <row r="66" spans="1:57" ht="17" x14ac:dyDescent="0.2">
      <c r="A66" s="32">
        <v>104</v>
      </c>
      <c r="B66" t="s">
        <v>1143</v>
      </c>
      <c r="C66" t="s">
        <v>1144</v>
      </c>
      <c r="D66" t="s">
        <v>115</v>
      </c>
      <c r="E66" t="s">
        <v>151</v>
      </c>
      <c r="F66" t="s">
        <v>152</v>
      </c>
      <c r="G66" t="s">
        <v>200</v>
      </c>
      <c r="H66" t="s">
        <v>619</v>
      </c>
      <c r="I66" t="s">
        <v>505</v>
      </c>
      <c r="J66" s="24" t="s">
        <v>505</v>
      </c>
      <c r="K66" t="s">
        <v>5251</v>
      </c>
      <c r="L66" t="s">
        <v>122</v>
      </c>
      <c r="M66" t="s">
        <v>5244</v>
      </c>
      <c r="N66" t="s">
        <v>506</v>
      </c>
      <c r="O66" t="s">
        <v>130</v>
      </c>
      <c r="P66" t="s">
        <v>205</v>
      </c>
      <c r="Q66">
        <v>1</v>
      </c>
      <c r="R66" t="s">
        <v>126</v>
      </c>
      <c r="S66" t="s">
        <v>1145</v>
      </c>
      <c r="T66">
        <v>52</v>
      </c>
      <c r="U66" t="s">
        <v>130</v>
      </c>
      <c r="V66" t="s">
        <v>5101</v>
      </c>
      <c r="W66" t="s">
        <v>129</v>
      </c>
      <c r="X66" t="s">
        <v>130</v>
      </c>
      <c r="Y66">
        <v>-0.14499999999999999</v>
      </c>
      <c r="Z66">
        <v>-0.17299999999999999</v>
      </c>
      <c r="AA66">
        <v>-0.11700000000000001</v>
      </c>
      <c r="AB66" t="s">
        <v>179</v>
      </c>
      <c r="AC66">
        <v>2.81E-2</v>
      </c>
      <c r="AD66" t="s">
        <v>462</v>
      </c>
      <c r="AE66">
        <v>0</v>
      </c>
      <c r="AF66" t="s">
        <v>133</v>
      </c>
      <c r="AG66" t="s">
        <v>383</v>
      </c>
      <c r="AH66" t="s">
        <v>1146</v>
      </c>
      <c r="AI66" t="s">
        <v>162</v>
      </c>
      <c r="AJ66" t="s">
        <v>1147</v>
      </c>
      <c r="AK66" t="s">
        <v>1148</v>
      </c>
      <c r="AL66">
        <v>6.1274629999999997</v>
      </c>
      <c r="AM66">
        <v>102.242287</v>
      </c>
      <c r="AN66">
        <v>2014</v>
      </c>
      <c r="AO66">
        <v>2018</v>
      </c>
      <c r="AP66">
        <v>1</v>
      </c>
      <c r="AQ66" t="s">
        <v>130</v>
      </c>
      <c r="AR66" t="s">
        <v>1149</v>
      </c>
      <c r="AS66" t="s">
        <v>274</v>
      </c>
      <c r="AT66">
        <v>2.1059999999999999</v>
      </c>
      <c r="AU66" t="s">
        <v>142</v>
      </c>
      <c r="AV66">
        <v>106</v>
      </c>
      <c r="AW66">
        <v>102.242287</v>
      </c>
      <c r="AX66">
        <v>6.1274629999999997</v>
      </c>
      <c r="AY66">
        <v>-1.4375060159999999</v>
      </c>
      <c r="AZ66">
        <v>0.34837024599999999</v>
      </c>
      <c r="BA66" t="s">
        <v>130</v>
      </c>
      <c r="BB66">
        <v>52</v>
      </c>
      <c r="BC66">
        <v>0.121361829</v>
      </c>
      <c r="BD66">
        <v>-2.1203116980000001</v>
      </c>
      <c r="BE66">
        <v>-0.75470033299999995</v>
      </c>
    </row>
    <row r="67" spans="1:57" ht="17" x14ac:dyDescent="0.2">
      <c r="A67" s="32">
        <v>104</v>
      </c>
      <c r="B67" t="s">
        <v>1150</v>
      </c>
      <c r="C67" t="s">
        <v>1151</v>
      </c>
      <c r="D67" t="s">
        <v>145</v>
      </c>
      <c r="E67" t="s">
        <v>151</v>
      </c>
      <c r="F67" t="s">
        <v>152</v>
      </c>
      <c r="G67" t="s">
        <v>200</v>
      </c>
      <c r="H67" t="s">
        <v>632</v>
      </c>
      <c r="I67" t="s">
        <v>505</v>
      </c>
      <c r="J67" s="24" t="s">
        <v>505</v>
      </c>
      <c r="K67" t="s">
        <v>5251</v>
      </c>
      <c r="L67" t="s">
        <v>122</v>
      </c>
      <c r="M67" t="s">
        <v>5244</v>
      </c>
      <c r="N67" t="s">
        <v>506</v>
      </c>
      <c r="O67" t="s">
        <v>130</v>
      </c>
      <c r="P67" t="s">
        <v>205</v>
      </c>
      <c r="Q67">
        <v>1</v>
      </c>
      <c r="R67" t="s">
        <v>126</v>
      </c>
      <c r="S67" t="s">
        <v>1145</v>
      </c>
      <c r="T67">
        <v>52</v>
      </c>
      <c r="U67" t="s">
        <v>130</v>
      </c>
      <c r="V67" t="s">
        <v>5101</v>
      </c>
      <c r="W67" t="s">
        <v>129</v>
      </c>
      <c r="X67" t="s">
        <v>130</v>
      </c>
      <c r="Y67">
        <v>8.0000000000000002E-3</v>
      </c>
      <c r="Z67">
        <v>5.4999999999999997E-3</v>
      </c>
      <c r="AA67">
        <v>1.0500000000000001E-2</v>
      </c>
      <c r="AB67" t="s">
        <v>179</v>
      </c>
      <c r="AC67">
        <v>2.5000000000000001E-3</v>
      </c>
      <c r="AD67" t="s">
        <v>132</v>
      </c>
      <c r="AE67" s="70">
        <v>2E-3</v>
      </c>
      <c r="AF67" t="s">
        <v>160</v>
      </c>
      <c r="AG67" t="s">
        <v>383</v>
      </c>
      <c r="AH67" t="s">
        <v>1146</v>
      </c>
      <c r="AI67" t="s">
        <v>162</v>
      </c>
      <c r="AJ67" t="s">
        <v>1147</v>
      </c>
      <c r="AK67" t="s">
        <v>1148</v>
      </c>
      <c r="AL67">
        <v>6.1274629999999997</v>
      </c>
      <c r="AM67">
        <v>102.242287</v>
      </c>
      <c r="AN67">
        <v>2014</v>
      </c>
      <c r="AO67">
        <v>2018</v>
      </c>
      <c r="AP67">
        <v>1</v>
      </c>
      <c r="AQ67" t="s">
        <v>130</v>
      </c>
      <c r="AR67" t="s">
        <v>1149</v>
      </c>
      <c r="AS67" t="s">
        <v>274</v>
      </c>
      <c r="AT67">
        <v>2.1059999999999999</v>
      </c>
      <c r="AU67" t="s">
        <v>142</v>
      </c>
      <c r="AV67">
        <v>106</v>
      </c>
      <c r="AW67">
        <v>102.242287</v>
      </c>
      <c r="AX67">
        <v>6.1274629999999997</v>
      </c>
      <c r="AY67">
        <v>0.89145200599999996</v>
      </c>
      <c r="AZ67">
        <v>0.30888187900000003</v>
      </c>
      <c r="BA67" t="s">
        <v>130</v>
      </c>
      <c r="BB67">
        <v>52</v>
      </c>
      <c r="BC67">
        <v>9.5408014999999999E-2</v>
      </c>
      <c r="BD67">
        <v>0.28604352399999999</v>
      </c>
      <c r="BE67">
        <v>1.496860488</v>
      </c>
    </row>
    <row r="68" spans="1:57" ht="17" x14ac:dyDescent="0.2">
      <c r="A68" s="32">
        <v>30</v>
      </c>
      <c r="B68" t="s">
        <v>431</v>
      </c>
      <c r="C68" t="s">
        <v>432</v>
      </c>
      <c r="D68" t="s">
        <v>115</v>
      </c>
      <c r="E68" t="s">
        <v>151</v>
      </c>
      <c r="F68" t="s">
        <v>200</v>
      </c>
      <c r="G68" t="s">
        <v>433</v>
      </c>
      <c r="H68" t="s">
        <v>236</v>
      </c>
      <c r="I68" t="s">
        <v>434</v>
      </c>
      <c r="J68" s="24" t="s">
        <v>434</v>
      </c>
      <c r="K68" t="s">
        <v>5251</v>
      </c>
      <c r="L68" t="s">
        <v>175</v>
      </c>
      <c r="M68" t="s">
        <v>5245</v>
      </c>
      <c r="N68" t="s">
        <v>435</v>
      </c>
      <c r="O68" t="s">
        <v>195</v>
      </c>
      <c r="P68" t="s">
        <v>205</v>
      </c>
      <c r="Q68">
        <v>1.8</v>
      </c>
      <c r="R68" t="s">
        <v>126</v>
      </c>
      <c r="S68" t="s">
        <v>394</v>
      </c>
      <c r="T68">
        <v>16837</v>
      </c>
      <c r="U68" t="s">
        <v>130</v>
      </c>
      <c r="V68" t="s">
        <v>5101</v>
      </c>
      <c r="W68" t="s">
        <v>129</v>
      </c>
      <c r="X68" t="s">
        <v>130</v>
      </c>
      <c r="Y68">
        <v>-2.3148148E-2</v>
      </c>
      <c r="Z68">
        <v>-9.1049382999999998E-2</v>
      </c>
      <c r="AA68">
        <v>4.3518517999999999E-2</v>
      </c>
      <c r="AB68" t="s">
        <v>254</v>
      </c>
      <c r="AC68" t="s">
        <v>130</v>
      </c>
      <c r="AD68" t="s">
        <v>130</v>
      </c>
      <c r="AE68" t="s">
        <v>130</v>
      </c>
      <c r="AF68" t="s">
        <v>133</v>
      </c>
      <c r="AG68" t="s">
        <v>383</v>
      </c>
      <c r="AH68" t="s">
        <v>436</v>
      </c>
      <c r="AI68" t="s">
        <v>162</v>
      </c>
      <c r="AJ68" t="s">
        <v>295</v>
      </c>
      <c r="AK68" t="s">
        <v>130</v>
      </c>
      <c r="AL68" t="s">
        <v>130</v>
      </c>
      <c r="AM68" t="s">
        <v>130</v>
      </c>
      <c r="AN68" t="s">
        <v>437</v>
      </c>
      <c r="AO68">
        <v>2020</v>
      </c>
      <c r="AP68">
        <v>1</v>
      </c>
      <c r="AQ68" t="s">
        <v>130</v>
      </c>
      <c r="AR68" t="s">
        <v>438</v>
      </c>
      <c r="AS68" t="s">
        <v>439</v>
      </c>
      <c r="AT68">
        <v>4.7439999999999998</v>
      </c>
      <c r="AU68" t="s">
        <v>142</v>
      </c>
      <c r="AV68">
        <v>16</v>
      </c>
      <c r="AW68">
        <v>78.962900000000005</v>
      </c>
      <c r="AX68">
        <v>20.593699999999998</v>
      </c>
      <c r="AY68">
        <v>-1.0393573999999999E-2</v>
      </c>
      <c r="AZ68">
        <v>1.5414265999999999E-2</v>
      </c>
      <c r="BA68" t="s">
        <v>130</v>
      </c>
      <c r="BB68">
        <v>16837</v>
      </c>
      <c r="BC68">
        <v>2.376E-4</v>
      </c>
      <c r="BD68">
        <v>-4.0605535999999998E-2</v>
      </c>
      <c r="BE68">
        <v>1.9818387E-2</v>
      </c>
    </row>
    <row r="69" spans="1:57" ht="17" x14ac:dyDescent="0.2">
      <c r="A69" s="32">
        <v>30</v>
      </c>
      <c r="B69" t="s">
        <v>440</v>
      </c>
      <c r="C69" t="s">
        <v>441</v>
      </c>
      <c r="D69" t="s">
        <v>145</v>
      </c>
      <c r="E69" t="s">
        <v>151</v>
      </c>
      <c r="F69" t="s">
        <v>200</v>
      </c>
      <c r="G69" t="s">
        <v>433</v>
      </c>
      <c r="H69" t="s">
        <v>245</v>
      </c>
      <c r="I69" t="s">
        <v>434</v>
      </c>
      <c r="J69" s="24" t="s">
        <v>434</v>
      </c>
      <c r="K69" t="s">
        <v>5251</v>
      </c>
      <c r="L69" t="s">
        <v>175</v>
      </c>
      <c r="M69" t="s">
        <v>5245</v>
      </c>
      <c r="N69" t="s">
        <v>435</v>
      </c>
      <c r="O69" t="s">
        <v>195</v>
      </c>
      <c r="P69" t="s">
        <v>205</v>
      </c>
      <c r="Q69">
        <v>25.4</v>
      </c>
      <c r="R69" t="s">
        <v>126</v>
      </c>
      <c r="S69" t="s">
        <v>394</v>
      </c>
      <c r="T69">
        <v>16837</v>
      </c>
      <c r="U69" t="s">
        <v>130</v>
      </c>
      <c r="V69" t="s">
        <v>5101</v>
      </c>
      <c r="W69" t="s">
        <v>129</v>
      </c>
      <c r="X69" t="s">
        <v>130</v>
      </c>
      <c r="Y69">
        <v>2.4335049999999999E-3</v>
      </c>
      <c r="Z69">
        <v>1.860004E-3</v>
      </c>
      <c r="AA69">
        <v>3.0225059999999999E-3</v>
      </c>
      <c r="AB69" t="s">
        <v>254</v>
      </c>
      <c r="AC69" t="s">
        <v>130</v>
      </c>
      <c r="AD69" t="s">
        <v>130</v>
      </c>
      <c r="AE69" t="s">
        <v>130</v>
      </c>
      <c r="AF69" t="s">
        <v>160</v>
      </c>
      <c r="AG69" t="s">
        <v>383</v>
      </c>
      <c r="AH69" t="s">
        <v>436</v>
      </c>
      <c r="AI69" t="s">
        <v>162</v>
      </c>
      <c r="AJ69" t="s">
        <v>295</v>
      </c>
      <c r="AK69" t="s">
        <v>130</v>
      </c>
      <c r="AL69" t="s">
        <v>130</v>
      </c>
      <c r="AM69" t="s">
        <v>130</v>
      </c>
      <c r="AN69" t="s">
        <v>437</v>
      </c>
      <c r="AO69">
        <v>2020</v>
      </c>
      <c r="AP69">
        <v>1</v>
      </c>
      <c r="AQ69" t="s">
        <v>130</v>
      </c>
      <c r="AR69" t="s">
        <v>442</v>
      </c>
      <c r="AS69" t="s">
        <v>439</v>
      </c>
      <c r="AT69">
        <v>4.7439999999999998</v>
      </c>
      <c r="AU69" t="s">
        <v>142</v>
      </c>
      <c r="AV69">
        <v>16</v>
      </c>
      <c r="AW69">
        <v>78.962900000000005</v>
      </c>
      <c r="AX69">
        <v>20.593699999999998</v>
      </c>
      <c r="AY69">
        <v>0.12648194400000001</v>
      </c>
      <c r="AZ69">
        <v>1.5444853999999999E-2</v>
      </c>
      <c r="BA69" t="s">
        <v>130</v>
      </c>
      <c r="BB69">
        <v>16837</v>
      </c>
      <c r="BC69">
        <v>2.3854400000000001E-4</v>
      </c>
      <c r="BD69">
        <v>9.6210031000000001E-2</v>
      </c>
      <c r="BE69">
        <v>0.156753857</v>
      </c>
    </row>
    <row r="70" spans="1:57" ht="17" x14ac:dyDescent="0.2">
      <c r="A70" s="32">
        <v>30</v>
      </c>
      <c r="B70" t="s">
        <v>443</v>
      </c>
      <c r="C70" t="s">
        <v>444</v>
      </c>
      <c r="D70" t="s">
        <v>150</v>
      </c>
      <c r="E70" t="s">
        <v>151</v>
      </c>
      <c r="F70" t="s">
        <v>200</v>
      </c>
      <c r="G70" t="s">
        <v>433</v>
      </c>
      <c r="H70" t="s">
        <v>236</v>
      </c>
      <c r="I70" t="s">
        <v>434</v>
      </c>
      <c r="J70" s="24" t="s">
        <v>434</v>
      </c>
      <c r="K70" t="s">
        <v>5251</v>
      </c>
      <c r="L70" t="s">
        <v>175</v>
      </c>
      <c r="M70" t="s">
        <v>5245</v>
      </c>
      <c r="N70" t="s">
        <v>435</v>
      </c>
      <c r="O70" t="s">
        <v>195</v>
      </c>
      <c r="P70" t="s">
        <v>205</v>
      </c>
      <c r="Q70">
        <v>1</v>
      </c>
      <c r="R70" t="s">
        <v>126</v>
      </c>
      <c r="S70" t="s">
        <v>394</v>
      </c>
      <c r="T70">
        <v>16837</v>
      </c>
      <c r="U70" t="s">
        <v>130</v>
      </c>
      <c r="V70" t="s">
        <v>5101</v>
      </c>
      <c r="W70" t="s">
        <v>129</v>
      </c>
      <c r="X70" t="s">
        <v>130</v>
      </c>
      <c r="Y70">
        <v>0.65</v>
      </c>
      <c r="Z70">
        <v>0.49099999999999999</v>
      </c>
      <c r="AA70">
        <v>0.80900000000000005</v>
      </c>
      <c r="AB70" t="s">
        <v>254</v>
      </c>
      <c r="AC70" t="s">
        <v>130</v>
      </c>
      <c r="AD70" t="s">
        <v>130</v>
      </c>
      <c r="AE70" t="s">
        <v>130</v>
      </c>
      <c r="AF70" t="s">
        <v>160</v>
      </c>
      <c r="AG70" t="s">
        <v>134</v>
      </c>
      <c r="AH70" t="s">
        <v>436</v>
      </c>
      <c r="AI70" t="s">
        <v>162</v>
      </c>
      <c r="AJ70" t="s">
        <v>295</v>
      </c>
      <c r="AK70" t="s">
        <v>130</v>
      </c>
      <c r="AL70" t="s">
        <v>130</v>
      </c>
      <c r="AM70" t="s">
        <v>130</v>
      </c>
      <c r="AN70" t="s">
        <v>437</v>
      </c>
      <c r="AO70">
        <v>2020</v>
      </c>
      <c r="AP70">
        <v>1</v>
      </c>
      <c r="AQ70" t="s">
        <v>130</v>
      </c>
      <c r="AR70" t="s">
        <v>445</v>
      </c>
      <c r="AS70" t="s">
        <v>439</v>
      </c>
      <c r="AT70">
        <v>4.7439999999999998</v>
      </c>
      <c r="AU70" t="s">
        <v>142</v>
      </c>
      <c r="AV70">
        <v>16</v>
      </c>
      <c r="AW70">
        <v>78.962900000000005</v>
      </c>
      <c r="AX70">
        <v>20.593699999999998</v>
      </c>
      <c r="AY70">
        <v>0.123502682</v>
      </c>
      <c r="AZ70">
        <v>1.5443421000000001E-2</v>
      </c>
      <c r="BA70" t="s">
        <v>130</v>
      </c>
      <c r="BB70">
        <v>16837</v>
      </c>
      <c r="BC70">
        <v>2.3849900000000001E-4</v>
      </c>
      <c r="BD70">
        <v>9.3233576999999998E-2</v>
      </c>
      <c r="BE70">
        <v>0.15377178799999999</v>
      </c>
    </row>
    <row r="71" spans="1:57" ht="17" x14ac:dyDescent="0.2">
      <c r="A71" s="32">
        <v>213</v>
      </c>
      <c r="B71" t="s">
        <v>2061</v>
      </c>
      <c r="C71" t="s">
        <v>2062</v>
      </c>
      <c r="D71" t="s">
        <v>145</v>
      </c>
      <c r="E71" t="s">
        <v>151</v>
      </c>
      <c r="F71" t="s">
        <v>152</v>
      </c>
      <c r="G71" t="s">
        <v>200</v>
      </c>
      <c r="H71" t="s">
        <v>308</v>
      </c>
      <c r="I71" t="s">
        <v>434</v>
      </c>
      <c r="J71" s="24" t="s">
        <v>434</v>
      </c>
      <c r="K71" t="s">
        <v>5251</v>
      </c>
      <c r="L71" t="s">
        <v>175</v>
      </c>
      <c r="M71" t="s">
        <v>5245</v>
      </c>
      <c r="N71" t="s">
        <v>435</v>
      </c>
      <c r="O71" t="s">
        <v>195</v>
      </c>
      <c r="P71" t="s">
        <v>205</v>
      </c>
      <c r="Q71">
        <v>1</v>
      </c>
      <c r="R71" t="s">
        <v>126</v>
      </c>
      <c r="S71" t="s">
        <v>293</v>
      </c>
      <c r="T71">
        <v>215</v>
      </c>
      <c r="U71" t="s">
        <v>130</v>
      </c>
      <c r="V71" t="s">
        <v>128</v>
      </c>
      <c r="W71" t="s">
        <v>129</v>
      </c>
      <c r="X71" t="s">
        <v>130</v>
      </c>
      <c r="Y71">
        <v>-0.21</v>
      </c>
      <c r="Z71" t="s">
        <v>130</v>
      </c>
      <c r="AA71" t="s">
        <v>130</v>
      </c>
      <c r="AB71" t="s">
        <v>130</v>
      </c>
      <c r="AC71" t="s">
        <v>130</v>
      </c>
      <c r="AD71" t="s">
        <v>159</v>
      </c>
      <c r="AE71">
        <v>0.14000000000000001</v>
      </c>
      <c r="AF71" t="s">
        <v>160</v>
      </c>
      <c r="AG71" t="s">
        <v>134</v>
      </c>
      <c r="AH71" t="s">
        <v>2063</v>
      </c>
      <c r="AI71" t="s">
        <v>136</v>
      </c>
      <c r="AJ71" t="s">
        <v>137</v>
      </c>
      <c r="AK71" t="s">
        <v>2038</v>
      </c>
      <c r="AL71">
        <v>34.572181</v>
      </c>
      <c r="AM71">
        <v>-105.903649</v>
      </c>
      <c r="AN71" t="s">
        <v>2064</v>
      </c>
      <c r="AO71">
        <v>1999</v>
      </c>
      <c r="AP71">
        <v>1</v>
      </c>
      <c r="AQ71">
        <v>12</v>
      </c>
      <c r="AR71" t="s">
        <v>130</v>
      </c>
      <c r="AS71" t="s">
        <v>274</v>
      </c>
      <c r="AT71">
        <v>2.1059999999999999</v>
      </c>
      <c r="AU71" t="s">
        <v>130</v>
      </c>
      <c r="AV71">
        <v>62</v>
      </c>
      <c r="AW71">
        <v>-105.903649</v>
      </c>
      <c r="AX71">
        <v>34.572181</v>
      </c>
      <c r="AY71">
        <v>-0.20228067299999999</v>
      </c>
      <c r="AZ71">
        <v>0.13757956599999999</v>
      </c>
      <c r="BA71" t="s">
        <v>130</v>
      </c>
      <c r="BB71">
        <v>215</v>
      </c>
      <c r="BC71">
        <v>1.8928137000000001E-2</v>
      </c>
      <c r="BD71">
        <v>-0.471936623</v>
      </c>
      <c r="BE71">
        <v>6.7375277999999997E-2</v>
      </c>
    </row>
    <row r="72" spans="1:57" ht="17" x14ac:dyDescent="0.2">
      <c r="A72" s="32">
        <v>171</v>
      </c>
      <c r="B72" t="s">
        <v>1908</v>
      </c>
      <c r="C72" t="s">
        <v>1909</v>
      </c>
      <c r="D72" t="s">
        <v>150</v>
      </c>
      <c r="E72" t="s">
        <v>151</v>
      </c>
      <c r="F72" t="s">
        <v>152</v>
      </c>
      <c r="G72" t="s">
        <v>1903</v>
      </c>
      <c r="H72" t="s">
        <v>482</v>
      </c>
      <c r="I72" t="s">
        <v>288</v>
      </c>
      <c r="J72" s="24" t="s">
        <v>289</v>
      </c>
      <c r="K72" t="s">
        <v>5243</v>
      </c>
      <c r="L72" t="s">
        <v>175</v>
      </c>
      <c r="M72" t="s">
        <v>5245</v>
      </c>
      <c r="N72" t="s">
        <v>290</v>
      </c>
      <c r="O72" t="s">
        <v>291</v>
      </c>
      <c r="P72" t="s">
        <v>292</v>
      </c>
      <c r="Q72">
        <v>1</v>
      </c>
      <c r="R72" t="s">
        <v>237</v>
      </c>
      <c r="S72" t="s">
        <v>1266</v>
      </c>
      <c r="T72">
        <v>576</v>
      </c>
      <c r="U72" t="s">
        <v>130</v>
      </c>
      <c r="V72" t="s">
        <v>5101</v>
      </c>
      <c r="W72" t="s">
        <v>129</v>
      </c>
      <c r="X72" t="s">
        <v>130</v>
      </c>
      <c r="Y72">
        <v>8.2000000000000007E-3</v>
      </c>
      <c r="Z72">
        <v>4.4000000000000003E-3</v>
      </c>
      <c r="AA72">
        <v>1.2E-2</v>
      </c>
      <c r="AB72" t="s">
        <v>179</v>
      </c>
      <c r="AC72">
        <v>3.8E-3</v>
      </c>
      <c r="AD72" t="s">
        <v>147</v>
      </c>
      <c r="AE72" s="70">
        <v>3.3300000000000003E-2</v>
      </c>
      <c r="AF72" t="s">
        <v>160</v>
      </c>
      <c r="AG72" t="s">
        <v>134</v>
      </c>
      <c r="AH72" t="s">
        <v>1904</v>
      </c>
      <c r="AI72" t="s">
        <v>162</v>
      </c>
      <c r="AJ72" t="s">
        <v>226</v>
      </c>
      <c r="AK72" t="s">
        <v>1905</v>
      </c>
      <c r="AL72">
        <v>35.102074000000002</v>
      </c>
      <c r="AM72">
        <v>118.34532900000001</v>
      </c>
      <c r="AN72" t="s">
        <v>1906</v>
      </c>
      <c r="AO72">
        <v>2012</v>
      </c>
      <c r="AP72">
        <v>1</v>
      </c>
      <c r="AQ72" t="s">
        <v>130</v>
      </c>
      <c r="AR72" t="s">
        <v>1052</v>
      </c>
      <c r="AS72" t="s">
        <v>1907</v>
      </c>
      <c r="AT72">
        <v>2.6579999999999999</v>
      </c>
      <c r="AU72" t="s">
        <v>142</v>
      </c>
      <c r="AV72">
        <v>106</v>
      </c>
      <c r="AW72">
        <v>118.34532900000001</v>
      </c>
      <c r="AX72">
        <v>35.102074000000002</v>
      </c>
      <c r="AY72">
        <v>0.17990209800000001</v>
      </c>
      <c r="AZ72">
        <v>8.3779754999999997E-2</v>
      </c>
      <c r="BA72" t="s">
        <v>130</v>
      </c>
      <c r="BB72">
        <v>576</v>
      </c>
      <c r="BC72">
        <v>7.0190469999999996E-3</v>
      </c>
      <c r="BD72">
        <v>1.5693779000000001E-2</v>
      </c>
      <c r="BE72">
        <v>0.344110417</v>
      </c>
    </row>
    <row r="73" spans="1:57" ht="17" x14ac:dyDescent="0.2">
      <c r="A73" s="32">
        <v>171</v>
      </c>
      <c r="B73" t="s">
        <v>1901</v>
      </c>
      <c r="C73" t="s">
        <v>1902</v>
      </c>
      <c r="D73" t="s">
        <v>115</v>
      </c>
      <c r="E73" t="s">
        <v>151</v>
      </c>
      <c r="F73" t="s">
        <v>152</v>
      </c>
      <c r="G73" t="s">
        <v>1903</v>
      </c>
      <c r="H73" t="s">
        <v>236</v>
      </c>
      <c r="I73" t="s">
        <v>288</v>
      </c>
      <c r="J73" s="24" t="s">
        <v>289</v>
      </c>
      <c r="K73" t="s">
        <v>5243</v>
      </c>
      <c r="L73" t="s">
        <v>175</v>
      </c>
      <c r="M73" t="s">
        <v>5245</v>
      </c>
      <c r="N73" t="s">
        <v>290</v>
      </c>
      <c r="O73" t="s">
        <v>291</v>
      </c>
      <c r="P73" t="s">
        <v>292</v>
      </c>
      <c r="Q73">
        <v>1</v>
      </c>
      <c r="R73" t="s">
        <v>237</v>
      </c>
      <c r="S73" t="s">
        <v>1266</v>
      </c>
      <c r="T73">
        <v>576</v>
      </c>
      <c r="U73" t="s">
        <v>130</v>
      </c>
      <c r="V73" t="s">
        <v>5101</v>
      </c>
      <c r="W73" t="s">
        <v>129</v>
      </c>
      <c r="X73" t="s">
        <v>130</v>
      </c>
      <c r="Y73">
        <v>5.74E-2</v>
      </c>
      <c r="Z73">
        <v>3.73E-2</v>
      </c>
      <c r="AA73">
        <v>7.7499999999999999E-2</v>
      </c>
      <c r="AB73" t="s">
        <v>179</v>
      </c>
      <c r="AC73">
        <v>2.01E-2</v>
      </c>
      <c r="AD73" t="s">
        <v>132</v>
      </c>
      <c r="AE73" s="70">
        <v>4.1999999999999997E-3</v>
      </c>
      <c r="AF73" t="s">
        <v>160</v>
      </c>
      <c r="AG73" t="s">
        <v>134</v>
      </c>
      <c r="AH73" t="s">
        <v>1904</v>
      </c>
      <c r="AI73" t="s">
        <v>162</v>
      </c>
      <c r="AJ73" t="s">
        <v>226</v>
      </c>
      <c r="AK73" t="s">
        <v>1905</v>
      </c>
      <c r="AL73">
        <v>35.102074000000002</v>
      </c>
      <c r="AM73">
        <v>118.34532900000001</v>
      </c>
      <c r="AN73" t="s">
        <v>1906</v>
      </c>
      <c r="AO73">
        <v>2012</v>
      </c>
      <c r="AP73">
        <v>1</v>
      </c>
      <c r="AQ73" t="s">
        <v>130</v>
      </c>
      <c r="AR73" t="s">
        <v>1052</v>
      </c>
      <c r="AS73" t="s">
        <v>1907</v>
      </c>
      <c r="AT73">
        <v>2.6579999999999999</v>
      </c>
      <c r="AU73" t="s">
        <v>142</v>
      </c>
      <c r="AV73">
        <v>106</v>
      </c>
      <c r="AW73">
        <v>118.34532900000001</v>
      </c>
      <c r="AX73">
        <v>35.102074000000002</v>
      </c>
      <c r="AY73">
        <v>0.238079394</v>
      </c>
      <c r="AZ73">
        <v>8.4032645000000003E-2</v>
      </c>
      <c r="BA73" t="s">
        <v>130</v>
      </c>
      <c r="BB73">
        <v>576</v>
      </c>
      <c r="BC73">
        <v>7.0614850000000002E-3</v>
      </c>
      <c r="BD73">
        <v>7.3375410000000002E-2</v>
      </c>
      <c r="BE73">
        <v>0.402783377</v>
      </c>
    </row>
    <row r="74" spans="1:57" ht="17" x14ac:dyDescent="0.2">
      <c r="A74" s="32">
        <v>228</v>
      </c>
      <c r="B74" t="s">
        <v>2221</v>
      </c>
      <c r="C74" t="s">
        <v>2222</v>
      </c>
      <c r="D74" t="s">
        <v>145</v>
      </c>
      <c r="E74" t="s">
        <v>151</v>
      </c>
      <c r="F74" t="s">
        <v>152</v>
      </c>
      <c r="G74" t="s">
        <v>200</v>
      </c>
      <c r="H74" t="s">
        <v>236</v>
      </c>
      <c r="I74" t="s">
        <v>288</v>
      </c>
      <c r="J74" s="24" t="s">
        <v>289</v>
      </c>
      <c r="K74" t="s">
        <v>5243</v>
      </c>
      <c r="L74" t="s">
        <v>175</v>
      </c>
      <c r="M74" t="s">
        <v>5245</v>
      </c>
      <c r="N74" t="s">
        <v>290</v>
      </c>
      <c r="O74" t="s">
        <v>291</v>
      </c>
      <c r="P74" t="s">
        <v>292</v>
      </c>
      <c r="Q74">
        <v>1</v>
      </c>
      <c r="R74" t="s">
        <v>126</v>
      </c>
      <c r="S74" t="s">
        <v>2216</v>
      </c>
      <c r="T74">
        <v>240</v>
      </c>
      <c r="U74" t="s">
        <v>130</v>
      </c>
      <c r="V74" t="s">
        <v>5101</v>
      </c>
      <c r="W74" t="s">
        <v>129</v>
      </c>
      <c r="X74" t="s">
        <v>130</v>
      </c>
      <c r="Y74" s="70">
        <v>5.0000000000000001E-4</v>
      </c>
      <c r="Z74" s="70">
        <v>4.0000000000000002E-4</v>
      </c>
      <c r="AA74" s="70">
        <v>5.9999999999999995E-4</v>
      </c>
      <c r="AB74" t="s">
        <v>179</v>
      </c>
      <c r="AC74" s="70">
        <v>1E-4</v>
      </c>
      <c r="AD74" t="s">
        <v>462</v>
      </c>
      <c r="AE74">
        <v>0</v>
      </c>
      <c r="AF74" t="s">
        <v>160</v>
      </c>
      <c r="AG74" t="s">
        <v>134</v>
      </c>
      <c r="AH74" t="s">
        <v>2217</v>
      </c>
      <c r="AI74" t="s">
        <v>162</v>
      </c>
      <c r="AJ74" t="s">
        <v>226</v>
      </c>
      <c r="AK74" t="s">
        <v>2218</v>
      </c>
      <c r="AL74">
        <v>36.666668000000001</v>
      </c>
      <c r="AM74">
        <v>116.98333</v>
      </c>
      <c r="AN74" t="s">
        <v>2219</v>
      </c>
      <c r="AO74">
        <v>2007</v>
      </c>
      <c r="AP74">
        <v>1</v>
      </c>
      <c r="AQ74" t="s">
        <v>130</v>
      </c>
      <c r="AR74" t="s">
        <v>140</v>
      </c>
      <c r="AS74" t="s">
        <v>2220</v>
      </c>
      <c r="AT74">
        <v>3.778</v>
      </c>
      <c r="AU74" t="s">
        <v>142</v>
      </c>
      <c r="AV74">
        <v>106</v>
      </c>
      <c r="AW74">
        <v>116.98333</v>
      </c>
      <c r="AX74">
        <v>36.666668000000001</v>
      </c>
      <c r="AY74">
        <v>0.64615891700000005</v>
      </c>
      <c r="AZ74">
        <v>0.136136017</v>
      </c>
      <c r="BA74" t="s">
        <v>130</v>
      </c>
      <c r="BB74">
        <v>240</v>
      </c>
      <c r="BC74">
        <v>1.8533015E-2</v>
      </c>
      <c r="BD74">
        <v>0.379332324</v>
      </c>
      <c r="BE74">
        <v>0.91298550899999997</v>
      </c>
    </row>
    <row r="75" spans="1:57" ht="17" x14ac:dyDescent="0.2">
      <c r="A75" s="32">
        <v>228</v>
      </c>
      <c r="B75" t="s">
        <v>2223</v>
      </c>
      <c r="C75" t="s">
        <v>2224</v>
      </c>
      <c r="D75" t="s">
        <v>150</v>
      </c>
      <c r="E75" t="s">
        <v>151</v>
      </c>
      <c r="F75" t="s">
        <v>152</v>
      </c>
      <c r="G75" t="s">
        <v>200</v>
      </c>
      <c r="H75" t="s">
        <v>482</v>
      </c>
      <c r="I75" t="s">
        <v>288</v>
      </c>
      <c r="J75" s="24" t="s">
        <v>289</v>
      </c>
      <c r="K75" t="s">
        <v>5243</v>
      </c>
      <c r="L75" t="s">
        <v>175</v>
      </c>
      <c r="M75" t="s">
        <v>5245</v>
      </c>
      <c r="N75" t="s">
        <v>290</v>
      </c>
      <c r="O75" t="s">
        <v>291</v>
      </c>
      <c r="P75" t="s">
        <v>292</v>
      </c>
      <c r="Q75">
        <v>1</v>
      </c>
      <c r="R75" t="s">
        <v>126</v>
      </c>
      <c r="S75" t="s">
        <v>2216</v>
      </c>
      <c r="T75">
        <v>240</v>
      </c>
      <c r="U75" t="s">
        <v>130</v>
      </c>
      <c r="V75" t="s">
        <v>5101</v>
      </c>
      <c r="W75" t="s">
        <v>129</v>
      </c>
      <c r="X75" t="s">
        <v>130</v>
      </c>
      <c r="Y75">
        <v>7.3400000000000007E-2</v>
      </c>
      <c r="Z75">
        <v>6.7100000000000007E-2</v>
      </c>
      <c r="AA75">
        <v>7.9699999999999993E-2</v>
      </c>
      <c r="AB75" t="s">
        <v>179</v>
      </c>
      <c r="AC75">
        <v>6.3E-3</v>
      </c>
      <c r="AD75" t="s">
        <v>462</v>
      </c>
      <c r="AE75">
        <v>0</v>
      </c>
      <c r="AF75" t="s">
        <v>160</v>
      </c>
      <c r="AG75" t="s">
        <v>134</v>
      </c>
      <c r="AH75" t="s">
        <v>2217</v>
      </c>
      <c r="AI75" t="s">
        <v>162</v>
      </c>
      <c r="AJ75" t="s">
        <v>226</v>
      </c>
      <c r="AK75" t="s">
        <v>2218</v>
      </c>
      <c r="AL75">
        <v>36.666668000000001</v>
      </c>
      <c r="AM75">
        <v>116.98333</v>
      </c>
      <c r="AN75" t="s">
        <v>2219</v>
      </c>
      <c r="AO75">
        <v>2007</v>
      </c>
      <c r="AP75">
        <v>1</v>
      </c>
      <c r="AQ75" t="s">
        <v>130</v>
      </c>
      <c r="AR75" t="s">
        <v>140</v>
      </c>
      <c r="AS75" t="s">
        <v>2220</v>
      </c>
      <c r="AT75">
        <v>3.778</v>
      </c>
      <c r="AU75" t="s">
        <v>142</v>
      </c>
      <c r="AV75">
        <v>106</v>
      </c>
      <c r="AW75">
        <v>116.98333</v>
      </c>
      <c r="AX75">
        <v>36.666668000000001</v>
      </c>
      <c r="AY75">
        <v>1.5056528410000001</v>
      </c>
      <c r="AZ75">
        <v>0.16228580400000001</v>
      </c>
      <c r="BA75" t="s">
        <v>130</v>
      </c>
      <c r="BB75">
        <v>240</v>
      </c>
      <c r="BC75">
        <v>2.6336682E-2</v>
      </c>
      <c r="BD75">
        <v>1.187572665</v>
      </c>
      <c r="BE75">
        <v>1.8237330169999999</v>
      </c>
    </row>
    <row r="76" spans="1:57" ht="17" x14ac:dyDescent="0.2">
      <c r="A76" s="32">
        <v>228</v>
      </c>
      <c r="B76" t="s">
        <v>2214</v>
      </c>
      <c r="C76" t="s">
        <v>2215</v>
      </c>
      <c r="D76" t="s">
        <v>115</v>
      </c>
      <c r="E76" t="s">
        <v>151</v>
      </c>
      <c r="F76" t="s">
        <v>152</v>
      </c>
      <c r="G76" t="s">
        <v>200</v>
      </c>
      <c r="H76" t="s">
        <v>283</v>
      </c>
      <c r="I76" t="s">
        <v>288</v>
      </c>
      <c r="J76" s="24" t="s">
        <v>289</v>
      </c>
      <c r="K76" t="s">
        <v>5243</v>
      </c>
      <c r="L76" t="s">
        <v>175</v>
      </c>
      <c r="M76" t="s">
        <v>5245</v>
      </c>
      <c r="N76" t="s">
        <v>290</v>
      </c>
      <c r="O76" t="s">
        <v>291</v>
      </c>
      <c r="P76" t="s">
        <v>292</v>
      </c>
      <c r="Q76">
        <v>1</v>
      </c>
      <c r="R76" t="s">
        <v>126</v>
      </c>
      <c r="S76" t="s">
        <v>2216</v>
      </c>
      <c r="T76">
        <v>240</v>
      </c>
      <c r="U76" t="s">
        <v>130</v>
      </c>
      <c r="V76" t="s">
        <v>5101</v>
      </c>
      <c r="W76" t="s">
        <v>129</v>
      </c>
      <c r="X76" t="s">
        <v>130</v>
      </c>
      <c r="Y76">
        <v>7.5800000000000006E-2</v>
      </c>
      <c r="Z76">
        <v>5.3900000000000003E-2</v>
      </c>
      <c r="AA76">
        <v>9.7699999999999995E-2</v>
      </c>
      <c r="AB76" t="s">
        <v>179</v>
      </c>
      <c r="AC76">
        <v>2.1899999999999999E-2</v>
      </c>
      <c r="AD76" t="s">
        <v>188</v>
      </c>
      <c r="AE76" s="70">
        <v>1E-3</v>
      </c>
      <c r="AF76" t="s">
        <v>160</v>
      </c>
      <c r="AG76" t="s">
        <v>134</v>
      </c>
      <c r="AH76" t="s">
        <v>2217</v>
      </c>
      <c r="AI76" t="s">
        <v>162</v>
      </c>
      <c r="AJ76" t="s">
        <v>226</v>
      </c>
      <c r="AK76" t="s">
        <v>2218</v>
      </c>
      <c r="AL76">
        <v>36.666668000000001</v>
      </c>
      <c r="AM76">
        <v>116.98333</v>
      </c>
      <c r="AN76" t="s">
        <v>2219</v>
      </c>
      <c r="AO76">
        <v>2007</v>
      </c>
      <c r="AP76">
        <v>1</v>
      </c>
      <c r="AQ76" t="s">
        <v>130</v>
      </c>
      <c r="AR76" t="s">
        <v>140</v>
      </c>
      <c r="AS76" t="s">
        <v>2220</v>
      </c>
      <c r="AT76">
        <v>3.778</v>
      </c>
      <c r="AU76" t="s">
        <v>142</v>
      </c>
      <c r="AV76">
        <v>106</v>
      </c>
      <c r="AW76">
        <v>116.98333</v>
      </c>
      <c r="AX76">
        <v>36.666668000000001</v>
      </c>
      <c r="AY76">
        <v>0.44729539600000001</v>
      </c>
      <c r="AZ76">
        <v>0.132723442</v>
      </c>
      <c r="BA76" t="s">
        <v>130</v>
      </c>
      <c r="BB76">
        <v>240</v>
      </c>
      <c r="BC76">
        <v>1.7615512E-2</v>
      </c>
      <c r="BD76">
        <v>0.187157449</v>
      </c>
      <c r="BE76">
        <v>0.70743334300000005</v>
      </c>
    </row>
    <row r="77" spans="1:57" ht="17" x14ac:dyDescent="0.2">
      <c r="A77" s="32">
        <v>222</v>
      </c>
      <c r="B77" t="s">
        <v>2150</v>
      </c>
      <c r="C77" t="s">
        <v>2151</v>
      </c>
      <c r="D77" t="s">
        <v>115</v>
      </c>
      <c r="E77" t="s">
        <v>151</v>
      </c>
      <c r="F77" t="s">
        <v>152</v>
      </c>
      <c r="G77" t="s">
        <v>152</v>
      </c>
      <c r="H77" t="s">
        <v>2152</v>
      </c>
      <c r="I77" t="s">
        <v>288</v>
      </c>
      <c r="J77" s="24" t="s">
        <v>540</v>
      </c>
      <c r="K77" t="s">
        <v>5243</v>
      </c>
      <c r="L77" t="s">
        <v>175</v>
      </c>
      <c r="M77" t="s">
        <v>5245</v>
      </c>
      <c r="N77" t="s">
        <v>290</v>
      </c>
      <c r="O77" t="s">
        <v>541</v>
      </c>
      <c r="P77" t="s">
        <v>125</v>
      </c>
      <c r="Q77">
        <v>1</v>
      </c>
      <c r="R77" t="s">
        <v>126</v>
      </c>
      <c r="S77" t="s">
        <v>2153</v>
      </c>
      <c r="T77">
        <v>1242</v>
      </c>
      <c r="U77" t="s">
        <v>130</v>
      </c>
      <c r="V77" t="s">
        <v>5101</v>
      </c>
      <c r="W77" t="s">
        <v>129</v>
      </c>
      <c r="X77">
        <v>0.57999999999999996</v>
      </c>
      <c r="Y77">
        <v>-0.5</v>
      </c>
      <c r="Z77" t="s">
        <v>130</v>
      </c>
      <c r="AA77" t="s">
        <v>130</v>
      </c>
      <c r="AB77" t="s">
        <v>130</v>
      </c>
      <c r="AC77" t="s">
        <v>130</v>
      </c>
      <c r="AD77" t="s">
        <v>188</v>
      </c>
      <c r="AE77" s="70">
        <v>1E-4</v>
      </c>
      <c r="AF77" t="s">
        <v>133</v>
      </c>
      <c r="AG77" t="s">
        <v>383</v>
      </c>
      <c r="AH77" t="s">
        <v>2154</v>
      </c>
      <c r="AI77" t="s">
        <v>373</v>
      </c>
      <c r="AJ77" t="s">
        <v>411</v>
      </c>
      <c r="AK77" t="s">
        <v>2155</v>
      </c>
      <c r="AL77">
        <v>59.334591000000003</v>
      </c>
      <c r="AM77">
        <v>18.06324</v>
      </c>
      <c r="AN77" t="s">
        <v>2156</v>
      </c>
      <c r="AO77">
        <v>2001</v>
      </c>
      <c r="AP77">
        <v>1</v>
      </c>
      <c r="AQ77">
        <v>12</v>
      </c>
      <c r="AR77" t="s">
        <v>2157</v>
      </c>
      <c r="AS77" t="s">
        <v>2158</v>
      </c>
      <c r="AT77">
        <v>9.734</v>
      </c>
      <c r="AU77" t="s">
        <v>130</v>
      </c>
      <c r="AV77">
        <v>64</v>
      </c>
      <c r="AW77">
        <v>18.06324</v>
      </c>
      <c r="AX77">
        <v>59.334591000000003</v>
      </c>
      <c r="AY77">
        <v>-0.221557641</v>
      </c>
      <c r="AZ77">
        <v>5.7132512000000003E-2</v>
      </c>
      <c r="BA77" t="s">
        <v>130</v>
      </c>
      <c r="BB77">
        <v>1242</v>
      </c>
      <c r="BC77">
        <v>3.2641240000000002E-3</v>
      </c>
      <c r="BD77">
        <v>-0.33353736499999997</v>
      </c>
      <c r="BE77">
        <v>-0.109577918</v>
      </c>
    </row>
    <row r="78" spans="1:57" ht="17" x14ac:dyDescent="0.2">
      <c r="A78" s="32">
        <v>222</v>
      </c>
      <c r="B78" t="s">
        <v>2159</v>
      </c>
      <c r="C78" t="s">
        <v>2160</v>
      </c>
      <c r="D78" t="s">
        <v>115</v>
      </c>
      <c r="E78" t="s">
        <v>151</v>
      </c>
      <c r="F78" t="s">
        <v>152</v>
      </c>
      <c r="G78" t="s">
        <v>152</v>
      </c>
      <c r="H78" t="s">
        <v>2152</v>
      </c>
      <c r="I78" t="s">
        <v>288</v>
      </c>
      <c r="J78" s="24" t="s">
        <v>540</v>
      </c>
      <c r="K78" t="s">
        <v>5243</v>
      </c>
      <c r="L78" t="s">
        <v>175</v>
      </c>
      <c r="M78" t="s">
        <v>5245</v>
      </c>
      <c r="N78" t="s">
        <v>290</v>
      </c>
      <c r="O78" t="s">
        <v>541</v>
      </c>
      <c r="P78" t="s">
        <v>125</v>
      </c>
      <c r="Q78">
        <v>1</v>
      </c>
      <c r="R78" t="s">
        <v>126</v>
      </c>
      <c r="S78" t="s">
        <v>2153</v>
      </c>
      <c r="T78">
        <v>1242</v>
      </c>
      <c r="U78" t="s">
        <v>130</v>
      </c>
      <c r="V78" t="s">
        <v>5101</v>
      </c>
      <c r="W78" t="s">
        <v>129</v>
      </c>
      <c r="X78">
        <v>0.57999999999999996</v>
      </c>
      <c r="Y78">
        <v>0.1</v>
      </c>
      <c r="Z78" t="s">
        <v>130</v>
      </c>
      <c r="AA78" t="s">
        <v>130</v>
      </c>
      <c r="AB78" t="s">
        <v>130</v>
      </c>
      <c r="AC78" t="s">
        <v>130</v>
      </c>
      <c r="AD78" t="s">
        <v>159</v>
      </c>
      <c r="AE78">
        <v>0.1</v>
      </c>
      <c r="AF78" t="s">
        <v>160</v>
      </c>
      <c r="AG78" t="s">
        <v>134</v>
      </c>
      <c r="AH78" t="s">
        <v>2154</v>
      </c>
      <c r="AI78" t="s">
        <v>373</v>
      </c>
      <c r="AJ78" t="s">
        <v>411</v>
      </c>
      <c r="AK78" t="s">
        <v>2155</v>
      </c>
      <c r="AL78">
        <v>59.334591000000003</v>
      </c>
      <c r="AM78">
        <v>18.06324</v>
      </c>
      <c r="AN78" t="s">
        <v>2156</v>
      </c>
      <c r="AO78">
        <v>2001</v>
      </c>
      <c r="AP78">
        <v>1</v>
      </c>
      <c r="AQ78" t="s">
        <v>130</v>
      </c>
      <c r="AR78" t="s">
        <v>2161</v>
      </c>
      <c r="AS78" t="s">
        <v>2158</v>
      </c>
      <c r="AT78">
        <v>9.734</v>
      </c>
      <c r="AU78" t="s">
        <v>130</v>
      </c>
      <c r="AV78">
        <v>64</v>
      </c>
      <c r="AW78">
        <v>18.06324</v>
      </c>
      <c r="AX78">
        <v>59.334591000000003</v>
      </c>
      <c r="AY78">
        <v>9.3434695999999998E-2</v>
      </c>
      <c r="AZ78">
        <v>5.6846733000000003E-2</v>
      </c>
      <c r="BA78" t="s">
        <v>130</v>
      </c>
      <c r="BB78">
        <v>1242</v>
      </c>
      <c r="BC78">
        <v>3.231551E-3</v>
      </c>
      <c r="BD78">
        <v>-1.7984902000000001E-2</v>
      </c>
      <c r="BE78">
        <v>0.20485429399999999</v>
      </c>
    </row>
    <row r="79" spans="1:57" ht="17" x14ac:dyDescent="0.2">
      <c r="A79" s="32">
        <v>222</v>
      </c>
      <c r="B79" t="s">
        <v>2162</v>
      </c>
      <c r="C79" t="s">
        <v>2163</v>
      </c>
      <c r="D79" t="s">
        <v>115</v>
      </c>
      <c r="E79" t="s">
        <v>151</v>
      </c>
      <c r="F79" t="s">
        <v>152</v>
      </c>
      <c r="G79" t="s">
        <v>152</v>
      </c>
      <c r="H79" t="s">
        <v>2152</v>
      </c>
      <c r="I79" t="s">
        <v>288</v>
      </c>
      <c r="J79" s="24" t="s">
        <v>540</v>
      </c>
      <c r="K79" t="s">
        <v>5243</v>
      </c>
      <c r="L79" t="s">
        <v>175</v>
      </c>
      <c r="M79" t="s">
        <v>5245</v>
      </c>
      <c r="N79" t="s">
        <v>290</v>
      </c>
      <c r="O79" t="s">
        <v>541</v>
      </c>
      <c r="P79" t="s">
        <v>125</v>
      </c>
      <c r="Q79">
        <v>1</v>
      </c>
      <c r="R79" t="s">
        <v>126</v>
      </c>
      <c r="S79" t="s">
        <v>2153</v>
      </c>
      <c r="T79">
        <v>1242</v>
      </c>
      <c r="U79" t="s">
        <v>130</v>
      </c>
      <c r="V79" t="s">
        <v>5101</v>
      </c>
      <c r="W79" t="s">
        <v>129</v>
      </c>
      <c r="X79">
        <v>0.57999999999999996</v>
      </c>
      <c r="Y79">
        <v>0.3</v>
      </c>
      <c r="Z79" t="s">
        <v>130</v>
      </c>
      <c r="AA79" t="s">
        <v>130</v>
      </c>
      <c r="AB79" t="s">
        <v>130</v>
      </c>
      <c r="AC79" t="s">
        <v>130</v>
      </c>
      <c r="AD79" t="s">
        <v>159</v>
      </c>
      <c r="AE79">
        <v>0.3</v>
      </c>
      <c r="AF79" t="s">
        <v>160</v>
      </c>
      <c r="AG79" t="s">
        <v>134</v>
      </c>
      <c r="AH79" t="s">
        <v>2154</v>
      </c>
      <c r="AI79" t="s">
        <v>373</v>
      </c>
      <c r="AJ79" t="s">
        <v>411</v>
      </c>
      <c r="AK79" t="s">
        <v>2155</v>
      </c>
      <c r="AL79">
        <v>59.334591000000003</v>
      </c>
      <c r="AM79">
        <v>18.06324</v>
      </c>
      <c r="AN79" t="s">
        <v>2156</v>
      </c>
      <c r="AO79">
        <v>2001</v>
      </c>
      <c r="AP79">
        <v>1</v>
      </c>
      <c r="AQ79">
        <v>12</v>
      </c>
      <c r="AR79" t="s">
        <v>2164</v>
      </c>
      <c r="AS79" t="s">
        <v>2158</v>
      </c>
      <c r="AT79">
        <v>9.734</v>
      </c>
      <c r="AU79" t="s">
        <v>130</v>
      </c>
      <c r="AV79">
        <v>64</v>
      </c>
      <c r="AW79">
        <v>18.06324</v>
      </c>
      <c r="AX79">
        <v>59.334591000000003</v>
      </c>
      <c r="AY79">
        <v>5.8854462000000003E-2</v>
      </c>
      <c r="AZ79">
        <v>5.6809337000000001E-2</v>
      </c>
      <c r="BA79" t="s">
        <v>130</v>
      </c>
      <c r="BB79">
        <v>1242</v>
      </c>
      <c r="BC79">
        <v>3.2273010000000001E-3</v>
      </c>
      <c r="BD79">
        <v>-5.2491837999999999E-2</v>
      </c>
      <c r="BE79">
        <v>0.17020076200000001</v>
      </c>
    </row>
    <row r="80" spans="1:57" ht="17" x14ac:dyDescent="0.2">
      <c r="A80" s="32">
        <v>222</v>
      </c>
      <c r="B80" t="s">
        <v>2165</v>
      </c>
      <c r="C80" t="s">
        <v>2166</v>
      </c>
      <c r="D80" t="s">
        <v>115</v>
      </c>
      <c r="E80" t="s">
        <v>151</v>
      </c>
      <c r="F80" t="s">
        <v>152</v>
      </c>
      <c r="G80" t="s">
        <v>152</v>
      </c>
      <c r="H80" t="s">
        <v>2152</v>
      </c>
      <c r="I80" t="s">
        <v>288</v>
      </c>
      <c r="J80" s="24" t="s">
        <v>540</v>
      </c>
      <c r="K80" t="s">
        <v>5243</v>
      </c>
      <c r="L80" t="s">
        <v>175</v>
      </c>
      <c r="M80" t="s">
        <v>5245</v>
      </c>
      <c r="N80" t="s">
        <v>290</v>
      </c>
      <c r="O80" t="s">
        <v>541</v>
      </c>
      <c r="P80" t="s">
        <v>125</v>
      </c>
      <c r="Q80">
        <v>1</v>
      </c>
      <c r="R80" t="s">
        <v>126</v>
      </c>
      <c r="S80" t="s">
        <v>2153</v>
      </c>
      <c r="T80">
        <v>1242</v>
      </c>
      <c r="U80" t="s">
        <v>130</v>
      </c>
      <c r="V80" t="s">
        <v>5101</v>
      </c>
      <c r="W80" t="s">
        <v>129</v>
      </c>
      <c r="X80">
        <v>0.57999999999999996</v>
      </c>
      <c r="Y80">
        <v>0.6</v>
      </c>
      <c r="Z80" t="s">
        <v>130</v>
      </c>
      <c r="AA80" t="s">
        <v>130</v>
      </c>
      <c r="AB80" t="s">
        <v>130</v>
      </c>
      <c r="AC80" t="s">
        <v>130</v>
      </c>
      <c r="AD80" t="s">
        <v>188</v>
      </c>
      <c r="AE80" s="70">
        <v>1E-4</v>
      </c>
      <c r="AF80" t="s">
        <v>160</v>
      </c>
      <c r="AG80" t="s">
        <v>134</v>
      </c>
      <c r="AH80" t="s">
        <v>2154</v>
      </c>
      <c r="AI80" t="s">
        <v>373</v>
      </c>
      <c r="AJ80" t="s">
        <v>411</v>
      </c>
      <c r="AK80" t="s">
        <v>2155</v>
      </c>
      <c r="AL80">
        <v>59.334591000000003</v>
      </c>
      <c r="AM80">
        <v>18.06324</v>
      </c>
      <c r="AN80" t="s">
        <v>2156</v>
      </c>
      <c r="AO80">
        <v>2001</v>
      </c>
      <c r="AP80">
        <v>1</v>
      </c>
      <c r="AQ80">
        <v>12</v>
      </c>
      <c r="AR80" t="s">
        <v>2167</v>
      </c>
      <c r="AS80" t="s">
        <v>2158</v>
      </c>
      <c r="AT80">
        <v>9.734</v>
      </c>
      <c r="AU80" t="s">
        <v>130</v>
      </c>
      <c r="AV80">
        <v>64</v>
      </c>
      <c r="AW80">
        <v>18.06324</v>
      </c>
      <c r="AX80">
        <v>59.334591000000003</v>
      </c>
      <c r="AY80">
        <v>0.221557641</v>
      </c>
      <c r="AZ80">
        <v>5.7132512000000003E-2</v>
      </c>
      <c r="BA80" t="s">
        <v>130</v>
      </c>
      <c r="BB80">
        <v>1242</v>
      </c>
      <c r="BC80">
        <v>3.2641240000000002E-3</v>
      </c>
      <c r="BD80">
        <v>0.109577918</v>
      </c>
      <c r="BE80">
        <v>0.33353736499999997</v>
      </c>
    </row>
    <row r="81" spans="1:57" ht="17" x14ac:dyDescent="0.2">
      <c r="A81" s="32">
        <v>222</v>
      </c>
      <c r="B81" t="s">
        <v>2168</v>
      </c>
      <c r="C81" t="s">
        <v>2169</v>
      </c>
      <c r="D81" t="s">
        <v>115</v>
      </c>
      <c r="E81" t="s">
        <v>151</v>
      </c>
      <c r="F81" t="s">
        <v>152</v>
      </c>
      <c r="G81" t="s">
        <v>152</v>
      </c>
      <c r="H81" t="s">
        <v>2152</v>
      </c>
      <c r="I81" t="s">
        <v>288</v>
      </c>
      <c r="J81" s="24" t="s">
        <v>540</v>
      </c>
      <c r="K81" t="s">
        <v>5243</v>
      </c>
      <c r="L81" t="s">
        <v>175</v>
      </c>
      <c r="M81" t="s">
        <v>5245</v>
      </c>
      <c r="N81" t="s">
        <v>290</v>
      </c>
      <c r="O81" t="s">
        <v>541</v>
      </c>
      <c r="P81" t="s">
        <v>125</v>
      </c>
      <c r="Q81">
        <v>1</v>
      </c>
      <c r="R81" t="s">
        <v>126</v>
      </c>
      <c r="S81" t="s">
        <v>2153</v>
      </c>
      <c r="T81">
        <v>1242</v>
      </c>
      <c r="U81" t="s">
        <v>130</v>
      </c>
      <c r="V81" t="s">
        <v>5101</v>
      </c>
      <c r="W81" t="s">
        <v>129</v>
      </c>
      <c r="X81">
        <v>0.57999999999999996</v>
      </c>
      <c r="Y81">
        <v>0.6</v>
      </c>
      <c r="Z81" t="s">
        <v>130</v>
      </c>
      <c r="AA81" t="s">
        <v>130</v>
      </c>
      <c r="AB81" t="s">
        <v>130</v>
      </c>
      <c r="AC81" t="s">
        <v>130</v>
      </c>
      <c r="AD81" t="s">
        <v>147</v>
      </c>
      <c r="AE81">
        <v>0.03</v>
      </c>
      <c r="AF81" t="s">
        <v>160</v>
      </c>
      <c r="AG81" t="s">
        <v>134</v>
      </c>
      <c r="AH81" t="s">
        <v>2154</v>
      </c>
      <c r="AI81" t="s">
        <v>373</v>
      </c>
      <c r="AJ81" t="s">
        <v>411</v>
      </c>
      <c r="AK81" t="s">
        <v>2155</v>
      </c>
      <c r="AL81">
        <v>59.334591000000003</v>
      </c>
      <c r="AM81">
        <v>18.06324</v>
      </c>
      <c r="AN81" t="s">
        <v>2170</v>
      </c>
      <c r="AO81">
        <v>2001</v>
      </c>
      <c r="AP81">
        <v>1</v>
      </c>
      <c r="AQ81" t="s">
        <v>130</v>
      </c>
      <c r="AR81" t="s">
        <v>2167</v>
      </c>
      <c r="AS81" t="s">
        <v>2158</v>
      </c>
      <c r="AT81">
        <v>9.734</v>
      </c>
      <c r="AU81" t="s">
        <v>130</v>
      </c>
      <c r="AV81">
        <v>64</v>
      </c>
      <c r="AW81">
        <v>18.06324</v>
      </c>
      <c r="AX81">
        <v>59.334591000000003</v>
      </c>
      <c r="AY81">
        <v>0.123320233</v>
      </c>
      <c r="AZ81">
        <v>5.6892700999999997E-2</v>
      </c>
      <c r="BA81" t="s">
        <v>130</v>
      </c>
      <c r="BB81">
        <v>1242</v>
      </c>
      <c r="BC81">
        <v>3.236779E-3</v>
      </c>
      <c r="BD81">
        <v>1.1810539E-2</v>
      </c>
      <c r="BE81">
        <v>0.23482992599999999</v>
      </c>
    </row>
    <row r="82" spans="1:57" ht="17" x14ac:dyDescent="0.2">
      <c r="A82" s="32">
        <v>201</v>
      </c>
      <c r="B82" t="s">
        <v>2010</v>
      </c>
      <c r="C82" t="s">
        <v>2011</v>
      </c>
      <c r="D82" t="s">
        <v>145</v>
      </c>
      <c r="E82" t="s">
        <v>151</v>
      </c>
      <c r="F82" t="s">
        <v>200</v>
      </c>
      <c r="G82" t="s">
        <v>2012</v>
      </c>
      <c r="H82" t="s">
        <v>323</v>
      </c>
      <c r="I82" t="s">
        <v>434</v>
      </c>
      <c r="J82" s="24" t="s">
        <v>434</v>
      </c>
      <c r="K82" t="s">
        <v>5251</v>
      </c>
      <c r="L82" t="s">
        <v>175</v>
      </c>
      <c r="M82" t="s">
        <v>5245</v>
      </c>
      <c r="N82" t="s">
        <v>435</v>
      </c>
      <c r="O82" t="s">
        <v>195</v>
      </c>
      <c r="P82" t="s">
        <v>205</v>
      </c>
      <c r="Q82">
        <v>1</v>
      </c>
      <c r="R82" t="s">
        <v>1795</v>
      </c>
      <c r="S82" t="s">
        <v>2013</v>
      </c>
      <c r="T82">
        <v>29</v>
      </c>
      <c r="U82" t="s">
        <v>130</v>
      </c>
      <c r="V82" t="s">
        <v>1490</v>
      </c>
      <c r="W82" t="s">
        <v>129</v>
      </c>
      <c r="X82" t="s">
        <v>130</v>
      </c>
      <c r="Y82">
        <v>6.01</v>
      </c>
      <c r="Z82" t="s">
        <v>130</v>
      </c>
      <c r="AA82" t="s">
        <v>130</v>
      </c>
      <c r="AB82" t="s">
        <v>130</v>
      </c>
      <c r="AC82" t="s">
        <v>130</v>
      </c>
      <c r="AD82" t="s">
        <v>147</v>
      </c>
      <c r="AE82" s="70">
        <v>2.1000000000000001E-2</v>
      </c>
      <c r="AF82" t="s">
        <v>160</v>
      </c>
      <c r="AG82" t="s">
        <v>134</v>
      </c>
      <c r="AH82" t="s">
        <v>2014</v>
      </c>
      <c r="AI82" t="s">
        <v>423</v>
      </c>
      <c r="AJ82" t="s">
        <v>929</v>
      </c>
      <c r="AK82" t="s">
        <v>130</v>
      </c>
      <c r="AL82" t="s">
        <v>130</v>
      </c>
      <c r="AM82" t="s">
        <v>130</v>
      </c>
      <c r="AN82" t="s">
        <v>2015</v>
      </c>
      <c r="AO82">
        <v>2014</v>
      </c>
      <c r="AP82">
        <v>1</v>
      </c>
      <c r="AQ82" t="s">
        <v>130</v>
      </c>
      <c r="AR82" t="s">
        <v>2016</v>
      </c>
      <c r="AS82" t="s">
        <v>185</v>
      </c>
      <c r="AT82">
        <v>4.548</v>
      </c>
      <c r="AU82" t="s">
        <v>142</v>
      </c>
      <c r="AV82">
        <v>3</v>
      </c>
      <c r="AW82">
        <v>46.869100000000003</v>
      </c>
      <c r="AX82">
        <v>-18.7669</v>
      </c>
      <c r="AY82">
        <v>0.88494808599999997</v>
      </c>
      <c r="AZ82">
        <v>0.39015835700000001</v>
      </c>
      <c r="BA82">
        <v>6.5692860489999996</v>
      </c>
      <c r="BB82">
        <v>29</v>
      </c>
      <c r="BC82">
        <v>0.15222354299999999</v>
      </c>
      <c r="BD82">
        <v>0.120251758</v>
      </c>
      <c r="BE82">
        <v>1.6496444139999999</v>
      </c>
    </row>
    <row r="83" spans="1:57" ht="17" x14ac:dyDescent="0.2">
      <c r="A83" s="32">
        <v>96</v>
      </c>
      <c r="B83" t="s">
        <v>1044</v>
      </c>
      <c r="C83" t="s">
        <v>1045</v>
      </c>
      <c r="D83" t="s">
        <v>115</v>
      </c>
      <c r="E83" t="s">
        <v>151</v>
      </c>
      <c r="F83" t="s">
        <v>152</v>
      </c>
      <c r="G83" t="s">
        <v>200</v>
      </c>
      <c r="H83" t="s">
        <v>236</v>
      </c>
      <c r="I83" t="s">
        <v>202</v>
      </c>
      <c r="J83" s="24" t="s">
        <v>1046</v>
      </c>
      <c r="K83" t="s">
        <v>5243</v>
      </c>
      <c r="L83" t="s">
        <v>122</v>
      </c>
      <c r="M83" t="s">
        <v>5244</v>
      </c>
      <c r="N83" t="s">
        <v>204</v>
      </c>
      <c r="O83" t="s">
        <v>130</v>
      </c>
      <c r="P83" t="s">
        <v>205</v>
      </c>
      <c r="Q83">
        <v>1</v>
      </c>
      <c r="R83" t="s">
        <v>1047</v>
      </c>
      <c r="S83" t="s">
        <v>1048</v>
      </c>
      <c r="T83">
        <v>636</v>
      </c>
      <c r="U83" t="s">
        <v>130</v>
      </c>
      <c r="V83" t="s">
        <v>128</v>
      </c>
      <c r="W83" t="s">
        <v>129</v>
      </c>
      <c r="X83" t="s">
        <v>130</v>
      </c>
      <c r="Y83">
        <v>-0.48</v>
      </c>
      <c r="Z83" t="s">
        <v>130</v>
      </c>
      <c r="AA83" t="s">
        <v>130</v>
      </c>
      <c r="AB83" t="s">
        <v>130</v>
      </c>
      <c r="AC83" t="s">
        <v>130</v>
      </c>
      <c r="AD83" t="s">
        <v>132</v>
      </c>
      <c r="AE83" t="s">
        <v>130</v>
      </c>
      <c r="AF83" t="s">
        <v>133</v>
      </c>
      <c r="AG83" t="s">
        <v>208</v>
      </c>
      <c r="AH83" t="s">
        <v>1049</v>
      </c>
      <c r="AI83" t="s">
        <v>162</v>
      </c>
      <c r="AJ83" t="s">
        <v>226</v>
      </c>
      <c r="AK83" t="s">
        <v>1050</v>
      </c>
      <c r="AL83">
        <v>33.998641999999997</v>
      </c>
      <c r="AM83">
        <v>107.999559</v>
      </c>
      <c r="AN83" t="s">
        <v>1051</v>
      </c>
      <c r="AO83">
        <v>2017</v>
      </c>
      <c r="AP83">
        <v>1</v>
      </c>
      <c r="AQ83" t="s">
        <v>130</v>
      </c>
      <c r="AR83" t="s">
        <v>1052</v>
      </c>
      <c r="AS83" t="s">
        <v>5118</v>
      </c>
      <c r="AT83">
        <v>0.96</v>
      </c>
      <c r="AU83" t="s">
        <v>130</v>
      </c>
      <c r="AV83">
        <v>62</v>
      </c>
      <c r="AW83">
        <v>107.999559</v>
      </c>
      <c r="AX83">
        <v>33.998641999999997</v>
      </c>
      <c r="AY83">
        <v>-0.204973356</v>
      </c>
      <c r="AZ83">
        <v>7.9815667000000007E-2</v>
      </c>
      <c r="BA83" t="s">
        <v>130</v>
      </c>
      <c r="BB83">
        <v>636</v>
      </c>
      <c r="BC83">
        <v>6.3705410000000004E-3</v>
      </c>
      <c r="BD83">
        <v>-0.36141206300000001</v>
      </c>
      <c r="BE83">
        <v>-4.8534649999999999E-2</v>
      </c>
    </row>
    <row r="84" spans="1:57" ht="17" x14ac:dyDescent="0.2">
      <c r="A84" s="32">
        <v>96</v>
      </c>
      <c r="B84" t="s">
        <v>1054</v>
      </c>
      <c r="C84" t="s">
        <v>1055</v>
      </c>
      <c r="D84" t="s">
        <v>145</v>
      </c>
      <c r="E84" t="s">
        <v>151</v>
      </c>
      <c r="F84" t="s">
        <v>152</v>
      </c>
      <c r="G84" t="s">
        <v>200</v>
      </c>
      <c r="H84" t="s">
        <v>245</v>
      </c>
      <c r="I84" t="s">
        <v>202</v>
      </c>
      <c r="J84" s="24" t="s">
        <v>1046</v>
      </c>
      <c r="K84" t="s">
        <v>5243</v>
      </c>
      <c r="L84" t="s">
        <v>122</v>
      </c>
      <c r="M84" t="s">
        <v>5244</v>
      </c>
      <c r="N84" t="s">
        <v>204</v>
      </c>
      <c r="O84" t="s">
        <v>130</v>
      </c>
      <c r="P84" t="s">
        <v>205</v>
      </c>
      <c r="Q84">
        <v>1</v>
      </c>
      <c r="R84" t="s">
        <v>1047</v>
      </c>
      <c r="S84" t="s">
        <v>1048</v>
      </c>
      <c r="T84">
        <v>636</v>
      </c>
      <c r="U84" t="s">
        <v>130</v>
      </c>
      <c r="V84" t="s">
        <v>128</v>
      </c>
      <c r="W84" t="s">
        <v>129</v>
      </c>
      <c r="X84" t="s">
        <v>130</v>
      </c>
      <c r="Y84">
        <v>0.35</v>
      </c>
      <c r="Z84" t="s">
        <v>130</v>
      </c>
      <c r="AA84" t="s">
        <v>130</v>
      </c>
      <c r="AB84" t="s">
        <v>130</v>
      </c>
      <c r="AC84" t="s">
        <v>130</v>
      </c>
      <c r="AD84" t="s">
        <v>132</v>
      </c>
      <c r="AE84" t="s">
        <v>130</v>
      </c>
      <c r="AF84" t="s">
        <v>160</v>
      </c>
      <c r="AG84" t="s">
        <v>208</v>
      </c>
      <c r="AH84" t="s">
        <v>1049</v>
      </c>
      <c r="AI84" t="s">
        <v>162</v>
      </c>
      <c r="AJ84" t="s">
        <v>226</v>
      </c>
      <c r="AK84" t="s">
        <v>1050</v>
      </c>
      <c r="AL84">
        <v>33.998641999999997</v>
      </c>
      <c r="AM84">
        <v>107.999559</v>
      </c>
      <c r="AN84" t="s">
        <v>1051</v>
      </c>
      <c r="AO84">
        <v>2017</v>
      </c>
      <c r="AP84">
        <v>1</v>
      </c>
      <c r="AQ84" t="s">
        <v>130</v>
      </c>
      <c r="AR84" t="s">
        <v>1052</v>
      </c>
      <c r="AS84" t="s">
        <v>5118</v>
      </c>
      <c r="AT84">
        <v>0.96</v>
      </c>
      <c r="AU84" t="s">
        <v>130</v>
      </c>
      <c r="AV84">
        <v>62</v>
      </c>
      <c r="AW84">
        <v>107.999559</v>
      </c>
      <c r="AX84">
        <v>33.998641999999997</v>
      </c>
      <c r="AY84">
        <v>0.204973356</v>
      </c>
      <c r="AZ84">
        <v>7.9815667000000007E-2</v>
      </c>
      <c r="BA84" t="s">
        <v>130</v>
      </c>
      <c r="BB84">
        <v>636</v>
      </c>
      <c r="BC84">
        <v>6.3705410000000004E-3</v>
      </c>
      <c r="BD84">
        <v>4.8534649999999999E-2</v>
      </c>
      <c r="BE84">
        <v>0.36141206300000001</v>
      </c>
    </row>
    <row r="85" spans="1:57" ht="17" x14ac:dyDescent="0.2">
      <c r="A85" s="32">
        <v>39</v>
      </c>
      <c r="B85" t="s">
        <v>538</v>
      </c>
      <c r="C85" t="s">
        <v>539</v>
      </c>
      <c r="D85" t="s">
        <v>115</v>
      </c>
      <c r="E85" t="s">
        <v>460</v>
      </c>
      <c r="F85" t="s">
        <v>200</v>
      </c>
      <c r="G85" t="s">
        <v>200</v>
      </c>
      <c r="H85" t="s">
        <v>260</v>
      </c>
      <c r="I85" t="s">
        <v>288</v>
      </c>
      <c r="J85" s="24" t="s">
        <v>540</v>
      </c>
      <c r="K85" t="s">
        <v>5243</v>
      </c>
      <c r="L85" t="s">
        <v>175</v>
      </c>
      <c r="M85" t="s">
        <v>5245</v>
      </c>
      <c r="N85" t="s">
        <v>290</v>
      </c>
      <c r="O85" t="s">
        <v>541</v>
      </c>
      <c r="P85" t="s">
        <v>125</v>
      </c>
      <c r="Q85">
        <v>1</v>
      </c>
      <c r="R85" t="s">
        <v>223</v>
      </c>
      <c r="S85" t="s">
        <v>542</v>
      </c>
      <c r="T85">
        <v>43</v>
      </c>
      <c r="U85" t="s">
        <v>130</v>
      </c>
      <c r="V85" t="s">
        <v>128</v>
      </c>
      <c r="W85" t="s">
        <v>129</v>
      </c>
      <c r="X85" t="s">
        <v>130</v>
      </c>
      <c r="Y85">
        <v>0.3</v>
      </c>
      <c r="Z85" t="s">
        <v>130</v>
      </c>
      <c r="AA85" t="s">
        <v>130</v>
      </c>
      <c r="AB85" t="s">
        <v>130</v>
      </c>
      <c r="AC85" t="s">
        <v>130</v>
      </c>
      <c r="AD85" t="s">
        <v>147</v>
      </c>
      <c r="AE85" s="70">
        <v>3.2000000000000001E-2</v>
      </c>
      <c r="AF85" t="s">
        <v>160</v>
      </c>
      <c r="AG85" t="s">
        <v>134</v>
      </c>
      <c r="AH85" t="s">
        <v>543</v>
      </c>
      <c r="AI85" t="s">
        <v>373</v>
      </c>
      <c r="AJ85" t="s">
        <v>374</v>
      </c>
      <c r="AK85" t="s">
        <v>130</v>
      </c>
      <c r="AL85" t="s">
        <v>130</v>
      </c>
      <c r="AM85" t="s">
        <v>130</v>
      </c>
      <c r="AN85" t="s">
        <v>544</v>
      </c>
      <c r="AO85">
        <v>2010</v>
      </c>
      <c r="AP85">
        <v>1</v>
      </c>
      <c r="AQ85" t="s">
        <v>130</v>
      </c>
      <c r="AR85" t="s">
        <v>262</v>
      </c>
      <c r="AS85" t="s">
        <v>545</v>
      </c>
      <c r="AT85">
        <v>4.5679999999999996</v>
      </c>
      <c r="AU85" t="s">
        <v>130</v>
      </c>
      <c r="AV85">
        <v>200</v>
      </c>
      <c r="AW85">
        <v>19.699000000000002</v>
      </c>
      <c r="AX85">
        <v>48.668999999999997</v>
      </c>
      <c r="AY85">
        <v>0.61739474999999999</v>
      </c>
      <c r="AZ85">
        <v>0.325395604</v>
      </c>
      <c r="BA85" t="s">
        <v>130</v>
      </c>
      <c r="BB85">
        <v>43</v>
      </c>
      <c r="BC85">
        <v>0.105882299</v>
      </c>
      <c r="BD85">
        <v>-2.0380634000000002E-2</v>
      </c>
      <c r="BE85">
        <v>1.255170135</v>
      </c>
    </row>
    <row r="86" spans="1:57" ht="17" x14ac:dyDescent="0.2">
      <c r="A86" s="32">
        <v>155</v>
      </c>
      <c r="B86" t="s">
        <v>1786</v>
      </c>
      <c r="C86" t="s">
        <v>1787</v>
      </c>
      <c r="D86" t="s">
        <v>145</v>
      </c>
      <c r="E86" t="s">
        <v>320</v>
      </c>
      <c r="F86" t="s">
        <v>321</v>
      </c>
      <c r="G86" t="s">
        <v>1779</v>
      </c>
      <c r="H86" t="s">
        <v>308</v>
      </c>
      <c r="I86" t="s">
        <v>288</v>
      </c>
      <c r="J86" s="24" t="s">
        <v>289</v>
      </c>
      <c r="K86" t="s">
        <v>5243</v>
      </c>
      <c r="L86" t="s">
        <v>175</v>
      </c>
      <c r="M86" t="s">
        <v>5245</v>
      </c>
      <c r="N86" t="s">
        <v>290</v>
      </c>
      <c r="O86" t="s">
        <v>291</v>
      </c>
      <c r="P86" t="s">
        <v>292</v>
      </c>
      <c r="Q86">
        <v>1</v>
      </c>
      <c r="R86" t="s">
        <v>126</v>
      </c>
      <c r="S86" t="s">
        <v>293</v>
      </c>
      <c r="T86">
        <v>199</v>
      </c>
      <c r="U86" t="s">
        <v>130</v>
      </c>
      <c r="V86" t="s">
        <v>128</v>
      </c>
      <c r="W86" t="s">
        <v>129</v>
      </c>
      <c r="X86" t="s">
        <v>130</v>
      </c>
      <c r="Y86">
        <v>-6.1000000000000004E-3</v>
      </c>
      <c r="Z86" t="s">
        <v>130</v>
      </c>
      <c r="AA86" t="s">
        <v>130</v>
      </c>
      <c r="AB86" t="s">
        <v>130</v>
      </c>
      <c r="AC86" t="s">
        <v>130</v>
      </c>
      <c r="AD86" t="s">
        <v>159</v>
      </c>
      <c r="AE86" s="70">
        <v>8.1000000000000003E-2</v>
      </c>
      <c r="AF86" t="s">
        <v>133</v>
      </c>
      <c r="AG86" t="s">
        <v>134</v>
      </c>
      <c r="AH86" t="s">
        <v>1780</v>
      </c>
      <c r="AI86" t="s">
        <v>162</v>
      </c>
      <c r="AJ86" t="s">
        <v>1226</v>
      </c>
      <c r="AK86" t="s">
        <v>1214</v>
      </c>
      <c r="AL86" t="s">
        <v>130</v>
      </c>
      <c r="AM86" t="s">
        <v>130</v>
      </c>
      <c r="AN86" t="s">
        <v>1781</v>
      </c>
      <c r="AO86">
        <v>2013</v>
      </c>
      <c r="AP86">
        <v>1</v>
      </c>
      <c r="AQ86" t="s">
        <v>130</v>
      </c>
      <c r="AR86" t="s">
        <v>1785</v>
      </c>
      <c r="AS86" t="s">
        <v>1481</v>
      </c>
      <c r="AT86">
        <v>3.5310000000000001</v>
      </c>
      <c r="AU86" t="s">
        <v>130</v>
      </c>
      <c r="AV86">
        <v>62</v>
      </c>
      <c r="AW86">
        <v>132.78100000000001</v>
      </c>
      <c r="AX86">
        <v>34.899000000000001</v>
      </c>
      <c r="AY86">
        <v>-0.24896994</v>
      </c>
      <c r="AZ86">
        <v>0.143419404</v>
      </c>
      <c r="BA86" t="s">
        <v>130</v>
      </c>
      <c r="BB86">
        <v>199</v>
      </c>
      <c r="BC86">
        <v>2.0569126E-2</v>
      </c>
      <c r="BD86">
        <v>-0.530071972</v>
      </c>
      <c r="BE86">
        <v>3.2132092000000001E-2</v>
      </c>
    </row>
    <row r="87" spans="1:57" ht="17" x14ac:dyDescent="0.2">
      <c r="A87" s="32">
        <v>155</v>
      </c>
      <c r="B87" t="s">
        <v>1782</v>
      </c>
      <c r="C87" t="s">
        <v>1783</v>
      </c>
      <c r="D87" t="s">
        <v>145</v>
      </c>
      <c r="E87" t="s">
        <v>320</v>
      </c>
      <c r="F87" t="s">
        <v>321</v>
      </c>
      <c r="G87" t="s">
        <v>1779</v>
      </c>
      <c r="H87" t="s">
        <v>308</v>
      </c>
      <c r="I87" t="s">
        <v>288</v>
      </c>
      <c r="J87" s="24" t="s">
        <v>289</v>
      </c>
      <c r="K87" t="s">
        <v>5243</v>
      </c>
      <c r="L87" t="s">
        <v>175</v>
      </c>
      <c r="M87" t="s">
        <v>5245</v>
      </c>
      <c r="N87" t="s">
        <v>290</v>
      </c>
      <c r="O87" t="s">
        <v>291</v>
      </c>
      <c r="P87" t="s">
        <v>292</v>
      </c>
      <c r="Q87">
        <v>1</v>
      </c>
      <c r="R87" t="s">
        <v>126</v>
      </c>
      <c r="S87" t="s">
        <v>293</v>
      </c>
      <c r="T87">
        <v>280</v>
      </c>
      <c r="U87" t="s">
        <v>130</v>
      </c>
      <c r="V87" t="s">
        <v>128</v>
      </c>
      <c r="W87" t="s">
        <v>129</v>
      </c>
      <c r="X87" t="s">
        <v>130</v>
      </c>
      <c r="Y87">
        <v>3.0999999999999999E-3</v>
      </c>
      <c r="Z87" t="s">
        <v>130</v>
      </c>
      <c r="AA87" t="s">
        <v>130</v>
      </c>
      <c r="AB87" t="s">
        <v>130</v>
      </c>
      <c r="AC87" t="s">
        <v>130</v>
      </c>
      <c r="AD87" t="s">
        <v>159</v>
      </c>
      <c r="AE87">
        <v>0.16600000000000001</v>
      </c>
      <c r="AF87" t="s">
        <v>160</v>
      </c>
      <c r="AG87" t="s">
        <v>134</v>
      </c>
      <c r="AH87" t="s">
        <v>1780</v>
      </c>
      <c r="AI87" t="s">
        <v>162</v>
      </c>
      <c r="AJ87" t="s">
        <v>1226</v>
      </c>
      <c r="AK87" t="s">
        <v>1784</v>
      </c>
      <c r="AL87" t="s">
        <v>130</v>
      </c>
      <c r="AM87" t="s">
        <v>130</v>
      </c>
      <c r="AN87" t="s">
        <v>1781</v>
      </c>
      <c r="AO87">
        <v>2013</v>
      </c>
      <c r="AP87">
        <v>1</v>
      </c>
      <c r="AQ87" t="s">
        <v>130</v>
      </c>
      <c r="AR87" t="s">
        <v>1785</v>
      </c>
      <c r="AS87" t="s">
        <v>1481</v>
      </c>
      <c r="AT87">
        <v>3.5310000000000001</v>
      </c>
      <c r="AU87" t="s">
        <v>130</v>
      </c>
      <c r="AV87">
        <v>62</v>
      </c>
      <c r="AW87">
        <v>140.75700000000001</v>
      </c>
      <c r="AX87">
        <v>37.505000000000003</v>
      </c>
      <c r="AY87">
        <v>0.16614158200000001</v>
      </c>
      <c r="AZ87">
        <v>0.120258897</v>
      </c>
      <c r="BA87" t="s">
        <v>130</v>
      </c>
      <c r="BB87">
        <v>280</v>
      </c>
      <c r="BC87">
        <v>1.4462202E-2</v>
      </c>
      <c r="BD87">
        <v>-6.9565855999999995E-2</v>
      </c>
      <c r="BE87">
        <v>0.40184902</v>
      </c>
    </row>
    <row r="88" spans="1:57" ht="17" x14ac:dyDescent="0.2">
      <c r="A88" s="32">
        <v>155</v>
      </c>
      <c r="B88" t="s">
        <v>1788</v>
      </c>
      <c r="C88" t="s">
        <v>1789</v>
      </c>
      <c r="D88" t="s">
        <v>145</v>
      </c>
      <c r="E88" t="s">
        <v>320</v>
      </c>
      <c r="F88" t="s">
        <v>321</v>
      </c>
      <c r="G88" t="s">
        <v>1779</v>
      </c>
      <c r="H88" t="s">
        <v>308</v>
      </c>
      <c r="I88" t="s">
        <v>288</v>
      </c>
      <c r="J88" s="24" t="s">
        <v>289</v>
      </c>
      <c r="K88" t="s">
        <v>5243</v>
      </c>
      <c r="L88" t="s">
        <v>175</v>
      </c>
      <c r="M88" t="s">
        <v>5245</v>
      </c>
      <c r="N88" t="s">
        <v>290</v>
      </c>
      <c r="O88" t="s">
        <v>291</v>
      </c>
      <c r="P88" t="s">
        <v>292</v>
      </c>
      <c r="Q88">
        <v>1</v>
      </c>
      <c r="R88" t="s">
        <v>126</v>
      </c>
      <c r="S88" t="s">
        <v>293</v>
      </c>
      <c r="T88">
        <v>301</v>
      </c>
      <c r="U88" t="s">
        <v>130</v>
      </c>
      <c r="V88" t="s">
        <v>128</v>
      </c>
      <c r="W88" t="s">
        <v>129</v>
      </c>
      <c r="X88" t="s">
        <v>130</v>
      </c>
      <c r="Y88">
        <v>4.4999999999999997E-3</v>
      </c>
      <c r="Z88" t="s">
        <v>130</v>
      </c>
      <c r="AA88" t="s">
        <v>130</v>
      </c>
      <c r="AB88" t="s">
        <v>130</v>
      </c>
      <c r="AC88" t="s">
        <v>130</v>
      </c>
      <c r="AD88" t="s">
        <v>147</v>
      </c>
      <c r="AE88" s="70">
        <v>1.9E-2</v>
      </c>
      <c r="AF88" t="s">
        <v>160</v>
      </c>
      <c r="AG88" t="s">
        <v>134</v>
      </c>
      <c r="AH88" t="s">
        <v>1780</v>
      </c>
      <c r="AI88" t="s">
        <v>162</v>
      </c>
      <c r="AJ88" t="s">
        <v>1226</v>
      </c>
      <c r="AK88" t="s">
        <v>1790</v>
      </c>
      <c r="AL88" t="s">
        <v>130</v>
      </c>
      <c r="AM88" t="s">
        <v>130</v>
      </c>
      <c r="AN88" t="s">
        <v>1781</v>
      </c>
      <c r="AO88">
        <v>2013</v>
      </c>
      <c r="AP88">
        <v>1</v>
      </c>
      <c r="AQ88" t="s">
        <v>130</v>
      </c>
      <c r="AR88" t="s">
        <v>1785</v>
      </c>
      <c r="AS88" t="s">
        <v>1481</v>
      </c>
      <c r="AT88">
        <v>3.5310000000000001</v>
      </c>
      <c r="AU88" t="s">
        <v>130</v>
      </c>
      <c r="AV88">
        <v>62</v>
      </c>
      <c r="AW88">
        <v>138.25290000000001</v>
      </c>
      <c r="AX88">
        <v>36.204799999999999</v>
      </c>
      <c r="AY88">
        <v>0.27208877300000001</v>
      </c>
      <c r="AZ88">
        <v>0.116635925</v>
      </c>
      <c r="BA88" t="s">
        <v>130</v>
      </c>
      <c r="BB88">
        <v>301</v>
      </c>
      <c r="BC88">
        <v>1.3603939000000001E-2</v>
      </c>
      <c r="BD88">
        <v>4.3482359999999998E-2</v>
      </c>
      <c r="BE88">
        <v>0.50069518599999996</v>
      </c>
    </row>
    <row r="89" spans="1:57" ht="17" x14ac:dyDescent="0.2">
      <c r="A89" s="32">
        <v>155</v>
      </c>
      <c r="B89" t="s">
        <v>1777</v>
      </c>
      <c r="C89" t="s">
        <v>1778</v>
      </c>
      <c r="D89" t="s">
        <v>145</v>
      </c>
      <c r="E89" t="s">
        <v>320</v>
      </c>
      <c r="F89" t="s">
        <v>321</v>
      </c>
      <c r="G89" t="s">
        <v>1779</v>
      </c>
      <c r="H89" t="s">
        <v>308</v>
      </c>
      <c r="I89" t="s">
        <v>288</v>
      </c>
      <c r="J89" s="24" t="s">
        <v>289</v>
      </c>
      <c r="K89" t="s">
        <v>5243</v>
      </c>
      <c r="L89" t="s">
        <v>175</v>
      </c>
      <c r="M89" t="s">
        <v>5245</v>
      </c>
      <c r="N89" t="s">
        <v>290</v>
      </c>
      <c r="O89" t="s">
        <v>291</v>
      </c>
      <c r="P89" t="s">
        <v>292</v>
      </c>
      <c r="Q89">
        <v>1</v>
      </c>
      <c r="R89" t="s">
        <v>126</v>
      </c>
      <c r="S89" t="s">
        <v>293</v>
      </c>
      <c r="T89">
        <v>167</v>
      </c>
      <c r="U89" t="s">
        <v>130</v>
      </c>
      <c r="V89" t="s">
        <v>128</v>
      </c>
      <c r="W89" t="s">
        <v>129</v>
      </c>
      <c r="X89" t="s">
        <v>130</v>
      </c>
      <c r="Y89">
        <v>7.0000000000000001E-3</v>
      </c>
      <c r="Z89" t="s">
        <v>130</v>
      </c>
      <c r="AA89" t="s">
        <v>130</v>
      </c>
      <c r="AB89" t="s">
        <v>130</v>
      </c>
      <c r="AC89" t="s">
        <v>130</v>
      </c>
      <c r="AD89" t="s">
        <v>159</v>
      </c>
      <c r="AE89" s="70">
        <v>5.3999999999999999E-2</v>
      </c>
      <c r="AF89" t="s">
        <v>160</v>
      </c>
      <c r="AG89" t="s">
        <v>134</v>
      </c>
      <c r="AH89" t="s">
        <v>1780</v>
      </c>
      <c r="AI89" t="s">
        <v>162</v>
      </c>
      <c r="AJ89" t="s">
        <v>1226</v>
      </c>
      <c r="AK89" t="s">
        <v>1269</v>
      </c>
      <c r="AL89" t="s">
        <v>130</v>
      </c>
      <c r="AM89" t="s">
        <v>130</v>
      </c>
      <c r="AN89" t="s">
        <v>1781</v>
      </c>
      <c r="AO89">
        <v>2013</v>
      </c>
      <c r="AP89">
        <v>1</v>
      </c>
      <c r="AQ89" t="s">
        <v>130</v>
      </c>
      <c r="AR89" t="s">
        <v>130</v>
      </c>
      <c r="AS89" t="s">
        <v>1481</v>
      </c>
      <c r="AT89">
        <v>3.5310000000000001</v>
      </c>
      <c r="AU89" t="s">
        <v>130</v>
      </c>
      <c r="AV89">
        <v>62</v>
      </c>
      <c r="AW89">
        <v>142.58000000000001</v>
      </c>
      <c r="AX89">
        <v>44.539000000000001</v>
      </c>
      <c r="AY89">
        <v>0.30078983300000001</v>
      </c>
      <c r="AZ89">
        <v>0.15722708799999999</v>
      </c>
      <c r="BA89" t="s">
        <v>130</v>
      </c>
      <c r="BB89">
        <v>167</v>
      </c>
      <c r="BC89">
        <v>2.4720356999999998E-2</v>
      </c>
      <c r="BD89">
        <v>-7.3752599999999998E-3</v>
      </c>
      <c r="BE89">
        <v>0.60895492600000001</v>
      </c>
    </row>
    <row r="90" spans="1:57" ht="17" x14ac:dyDescent="0.2">
      <c r="A90" s="32">
        <v>12</v>
      </c>
      <c r="B90" t="s">
        <v>258</v>
      </c>
      <c r="C90" t="s">
        <v>259</v>
      </c>
      <c r="D90" t="s">
        <v>145</v>
      </c>
      <c r="E90" t="s">
        <v>151</v>
      </c>
      <c r="F90" t="s">
        <v>152</v>
      </c>
      <c r="G90" t="s">
        <v>152</v>
      </c>
      <c r="H90" t="s">
        <v>260</v>
      </c>
      <c r="I90" t="s">
        <v>248</v>
      </c>
      <c r="J90" s="24" t="s">
        <v>249</v>
      </c>
      <c r="K90" t="s">
        <v>5250</v>
      </c>
      <c r="L90" t="s">
        <v>122</v>
      </c>
      <c r="M90" t="s">
        <v>5244</v>
      </c>
      <c r="N90" t="s">
        <v>251</v>
      </c>
      <c r="O90" t="s">
        <v>130</v>
      </c>
      <c r="P90" t="s">
        <v>156</v>
      </c>
      <c r="Q90">
        <v>1</v>
      </c>
      <c r="R90" t="s">
        <v>126</v>
      </c>
      <c r="S90" t="s">
        <v>252</v>
      </c>
      <c r="T90">
        <v>30</v>
      </c>
      <c r="U90" t="s">
        <v>253</v>
      </c>
      <c r="V90" t="s">
        <v>158</v>
      </c>
      <c r="W90" t="s">
        <v>129</v>
      </c>
      <c r="X90" t="s">
        <v>130</v>
      </c>
      <c r="Y90">
        <v>-0.03</v>
      </c>
      <c r="Z90">
        <v>-0.24</v>
      </c>
      <c r="AA90">
        <v>0.17</v>
      </c>
      <c r="AB90" t="s">
        <v>254</v>
      </c>
      <c r="AC90" t="s">
        <v>130</v>
      </c>
      <c r="AD90" t="s">
        <v>159</v>
      </c>
      <c r="AE90" t="s">
        <v>130</v>
      </c>
      <c r="AF90" t="s">
        <v>133</v>
      </c>
      <c r="AG90" t="s">
        <v>134</v>
      </c>
      <c r="AH90" t="s">
        <v>255</v>
      </c>
      <c r="AI90" t="s">
        <v>162</v>
      </c>
      <c r="AJ90" t="s">
        <v>256</v>
      </c>
      <c r="AK90" t="s">
        <v>130</v>
      </c>
      <c r="AL90">
        <v>42.882004000000002</v>
      </c>
      <c r="AM90">
        <v>74.582747999999995</v>
      </c>
      <c r="AN90" t="s">
        <v>261</v>
      </c>
      <c r="AO90">
        <v>2021</v>
      </c>
      <c r="AP90">
        <v>1</v>
      </c>
      <c r="AQ90" t="s">
        <v>130</v>
      </c>
      <c r="AR90" t="s">
        <v>262</v>
      </c>
      <c r="AS90" t="s">
        <v>185</v>
      </c>
      <c r="AT90">
        <v>4.548</v>
      </c>
      <c r="AU90" t="s">
        <v>142</v>
      </c>
      <c r="AV90">
        <v>16</v>
      </c>
      <c r="AW90">
        <v>74.582747999999995</v>
      </c>
      <c r="AX90">
        <v>42.882004000000002</v>
      </c>
      <c r="AY90">
        <v>-0.105481239</v>
      </c>
      <c r="AZ90">
        <v>0.375047252</v>
      </c>
      <c r="BA90" t="s">
        <v>130</v>
      </c>
      <c r="BB90">
        <v>30</v>
      </c>
      <c r="BC90">
        <v>0.140660441</v>
      </c>
      <c r="BD90">
        <v>-0.84057385299999998</v>
      </c>
      <c r="BE90">
        <v>0.62961137499999997</v>
      </c>
    </row>
    <row r="91" spans="1:57" ht="17" x14ac:dyDescent="0.2">
      <c r="A91" s="32">
        <v>12</v>
      </c>
      <c r="B91" t="s">
        <v>266</v>
      </c>
      <c r="C91" t="s">
        <v>267</v>
      </c>
      <c r="D91" t="s">
        <v>145</v>
      </c>
      <c r="E91" t="s">
        <v>151</v>
      </c>
      <c r="F91" t="s">
        <v>152</v>
      </c>
      <c r="G91" t="s">
        <v>152</v>
      </c>
      <c r="H91" t="s">
        <v>260</v>
      </c>
      <c r="I91" t="s">
        <v>248</v>
      </c>
      <c r="J91" s="24" t="s">
        <v>265</v>
      </c>
      <c r="K91" t="s">
        <v>5250</v>
      </c>
      <c r="L91" t="s">
        <v>122</v>
      </c>
      <c r="M91" t="s">
        <v>5244</v>
      </c>
      <c r="N91" t="s">
        <v>251</v>
      </c>
      <c r="O91" t="s">
        <v>130</v>
      </c>
      <c r="P91" t="s">
        <v>125</v>
      </c>
      <c r="Q91">
        <v>1</v>
      </c>
      <c r="R91" t="s">
        <v>126</v>
      </c>
      <c r="S91" t="s">
        <v>252</v>
      </c>
      <c r="T91">
        <v>30</v>
      </c>
      <c r="U91" t="s">
        <v>253</v>
      </c>
      <c r="V91" t="s">
        <v>158</v>
      </c>
      <c r="W91" t="s">
        <v>129</v>
      </c>
      <c r="X91" t="s">
        <v>130</v>
      </c>
      <c r="Y91">
        <v>0.28000000000000003</v>
      </c>
      <c r="Z91">
        <v>0.28000000000000003</v>
      </c>
      <c r="AA91">
        <v>-0.17</v>
      </c>
      <c r="AB91" t="s">
        <v>254</v>
      </c>
      <c r="AC91" t="s">
        <v>130</v>
      </c>
      <c r="AD91" t="s">
        <v>159</v>
      </c>
      <c r="AE91" t="s">
        <v>130</v>
      </c>
      <c r="AF91" t="s">
        <v>160</v>
      </c>
      <c r="AG91" t="s">
        <v>134</v>
      </c>
      <c r="AH91" t="s">
        <v>255</v>
      </c>
      <c r="AI91" t="s">
        <v>162</v>
      </c>
      <c r="AJ91" t="s">
        <v>256</v>
      </c>
      <c r="AK91" t="s">
        <v>130</v>
      </c>
      <c r="AL91">
        <v>42.882004000000002</v>
      </c>
      <c r="AM91">
        <v>74.582747999999995</v>
      </c>
      <c r="AN91" t="s">
        <v>261</v>
      </c>
      <c r="AO91">
        <v>2021</v>
      </c>
      <c r="AP91">
        <v>1</v>
      </c>
      <c r="AQ91" t="s">
        <v>130</v>
      </c>
      <c r="AR91" t="s">
        <v>262</v>
      </c>
      <c r="AS91" t="s">
        <v>185</v>
      </c>
      <c r="AT91">
        <v>4.548</v>
      </c>
      <c r="AU91" t="s">
        <v>142</v>
      </c>
      <c r="AV91">
        <v>16</v>
      </c>
      <c r="AW91">
        <v>74.582747999999995</v>
      </c>
      <c r="AX91">
        <v>42.882004000000002</v>
      </c>
      <c r="AY91">
        <v>0.89698120100000001</v>
      </c>
      <c r="AZ91">
        <v>0.41236808899999999</v>
      </c>
      <c r="BA91" t="s">
        <v>130</v>
      </c>
      <c r="BB91">
        <v>30</v>
      </c>
      <c r="BC91">
        <v>0.17004744099999999</v>
      </c>
      <c r="BD91">
        <v>8.8739746999999994E-2</v>
      </c>
      <c r="BE91">
        <v>1.705222655</v>
      </c>
    </row>
    <row r="92" spans="1:57" ht="17" x14ac:dyDescent="0.2">
      <c r="A92" s="32">
        <v>183</v>
      </c>
      <c r="B92" t="s">
        <v>1955</v>
      </c>
      <c r="C92" t="s">
        <v>1956</v>
      </c>
      <c r="D92" t="s">
        <v>115</v>
      </c>
      <c r="E92" t="s">
        <v>151</v>
      </c>
      <c r="F92" t="s">
        <v>152</v>
      </c>
      <c r="G92" t="s">
        <v>152</v>
      </c>
      <c r="H92" t="s">
        <v>260</v>
      </c>
      <c r="I92" t="s">
        <v>288</v>
      </c>
      <c r="J92" s="24" t="s">
        <v>540</v>
      </c>
      <c r="K92" t="s">
        <v>5243</v>
      </c>
      <c r="L92" t="s">
        <v>175</v>
      </c>
      <c r="M92" t="s">
        <v>5245</v>
      </c>
      <c r="N92" t="s">
        <v>290</v>
      </c>
      <c r="O92" t="s">
        <v>541</v>
      </c>
      <c r="P92" t="s">
        <v>125</v>
      </c>
      <c r="Q92">
        <v>1</v>
      </c>
      <c r="R92" t="s">
        <v>223</v>
      </c>
      <c r="S92" t="s">
        <v>623</v>
      </c>
      <c r="T92">
        <v>228</v>
      </c>
      <c r="U92" t="s">
        <v>130</v>
      </c>
      <c r="V92" t="s">
        <v>128</v>
      </c>
      <c r="W92" t="s">
        <v>129</v>
      </c>
      <c r="X92" t="s">
        <v>130</v>
      </c>
      <c r="Y92">
        <v>0.77</v>
      </c>
      <c r="Z92">
        <v>0.7</v>
      </c>
      <c r="AA92">
        <v>0.84</v>
      </c>
      <c r="AB92" t="s">
        <v>131</v>
      </c>
      <c r="AC92" t="s">
        <v>130</v>
      </c>
      <c r="AD92" t="s">
        <v>462</v>
      </c>
      <c r="AE92" t="s">
        <v>130</v>
      </c>
      <c r="AF92" t="s">
        <v>160</v>
      </c>
      <c r="AG92" t="s">
        <v>208</v>
      </c>
      <c r="AH92" t="s">
        <v>1957</v>
      </c>
      <c r="AI92" t="s">
        <v>373</v>
      </c>
      <c r="AJ92" t="s">
        <v>1815</v>
      </c>
      <c r="AK92" t="s">
        <v>1958</v>
      </c>
      <c r="AL92">
        <v>64.460335000000001</v>
      </c>
      <c r="AM92">
        <v>54.850608999999999</v>
      </c>
      <c r="AN92" t="s">
        <v>1959</v>
      </c>
      <c r="AO92">
        <v>2017</v>
      </c>
      <c r="AP92">
        <v>1</v>
      </c>
      <c r="AQ92" t="s">
        <v>130</v>
      </c>
      <c r="AR92" t="s">
        <v>1960</v>
      </c>
      <c r="AS92" t="s">
        <v>3314</v>
      </c>
      <c r="AT92">
        <v>1.0640000000000001</v>
      </c>
      <c r="AU92" t="s">
        <v>130</v>
      </c>
      <c r="AV92">
        <v>27</v>
      </c>
      <c r="AW92">
        <v>54.850608999999999</v>
      </c>
      <c r="AX92">
        <v>64.460335000000001</v>
      </c>
      <c r="AY92">
        <v>2.4056083840000002</v>
      </c>
      <c r="AZ92">
        <v>0.20827778199999999</v>
      </c>
      <c r="BA92" t="s">
        <v>130</v>
      </c>
      <c r="BB92">
        <v>228</v>
      </c>
      <c r="BC92">
        <v>4.3379635E-2</v>
      </c>
      <c r="BD92">
        <v>1.9973839309999999</v>
      </c>
      <c r="BE92">
        <v>2.8138328380000002</v>
      </c>
    </row>
    <row r="93" spans="1:57" ht="17" x14ac:dyDescent="0.2">
      <c r="A93" s="32">
        <v>52</v>
      </c>
      <c r="B93" t="s">
        <v>695</v>
      </c>
      <c r="C93" t="s">
        <v>696</v>
      </c>
      <c r="D93" t="s">
        <v>145</v>
      </c>
      <c r="E93" t="s">
        <v>116</v>
      </c>
      <c r="F93" t="s">
        <v>369</v>
      </c>
      <c r="G93" t="s">
        <v>118</v>
      </c>
      <c r="H93" t="s">
        <v>245</v>
      </c>
      <c r="I93" t="s">
        <v>120</v>
      </c>
      <c r="J93" s="24" t="s">
        <v>120</v>
      </c>
      <c r="K93" t="s">
        <v>5243</v>
      </c>
      <c r="L93" t="s">
        <v>122</v>
      </c>
      <c r="M93" t="s">
        <v>5244</v>
      </c>
      <c r="N93" t="s">
        <v>124</v>
      </c>
      <c r="O93" t="s">
        <v>130</v>
      </c>
      <c r="P93" t="s">
        <v>125</v>
      </c>
      <c r="Q93">
        <v>10</v>
      </c>
      <c r="R93" t="s">
        <v>126</v>
      </c>
      <c r="S93" t="s">
        <v>689</v>
      </c>
      <c r="T93">
        <v>217</v>
      </c>
      <c r="U93" t="s">
        <v>130</v>
      </c>
      <c r="V93" t="s">
        <v>327</v>
      </c>
      <c r="W93" t="s">
        <v>129</v>
      </c>
      <c r="X93" t="s">
        <v>130</v>
      </c>
      <c r="Y93">
        <v>9.4000000000000004E-3</v>
      </c>
      <c r="Z93">
        <v>8.9999999999999993E-3</v>
      </c>
      <c r="AA93">
        <v>9.7999999999999997E-3</v>
      </c>
      <c r="AB93" t="s">
        <v>131</v>
      </c>
      <c r="AC93" t="s">
        <v>130</v>
      </c>
      <c r="AD93" t="s">
        <v>147</v>
      </c>
      <c r="AE93" t="s">
        <v>130</v>
      </c>
      <c r="AF93" t="s">
        <v>133</v>
      </c>
      <c r="AG93" t="s">
        <v>208</v>
      </c>
      <c r="AH93" t="s">
        <v>690</v>
      </c>
      <c r="AI93" t="s">
        <v>136</v>
      </c>
      <c r="AJ93" t="s">
        <v>691</v>
      </c>
      <c r="AK93" t="s">
        <v>692</v>
      </c>
      <c r="AL93">
        <v>65.955393999999998</v>
      </c>
      <c r="AM93">
        <v>-94.512438000000003</v>
      </c>
      <c r="AN93" t="s">
        <v>693</v>
      </c>
      <c r="AO93">
        <v>2021</v>
      </c>
      <c r="AP93">
        <v>1</v>
      </c>
      <c r="AQ93" t="s">
        <v>130</v>
      </c>
      <c r="AR93" t="s">
        <v>697</v>
      </c>
      <c r="AS93" t="s">
        <v>141</v>
      </c>
      <c r="AT93">
        <v>2.6589999999999998</v>
      </c>
      <c r="AU93" t="s">
        <v>142</v>
      </c>
      <c r="AV93">
        <v>46</v>
      </c>
      <c r="AW93">
        <v>-94.512438000000003</v>
      </c>
      <c r="AX93">
        <v>65.955393999999998</v>
      </c>
      <c r="AY93">
        <v>-2.5640907899999998</v>
      </c>
      <c r="AZ93">
        <v>1.1935421E-2</v>
      </c>
      <c r="BA93" t="s">
        <v>130</v>
      </c>
      <c r="BB93">
        <v>217</v>
      </c>
      <c r="BC93">
        <v>1.42454E-4</v>
      </c>
      <c r="BD93">
        <v>-2.587484216</v>
      </c>
      <c r="BE93">
        <v>-2.5406973650000002</v>
      </c>
    </row>
    <row r="94" spans="1:57" ht="17" x14ac:dyDescent="0.2">
      <c r="A94" s="32">
        <v>52</v>
      </c>
      <c r="B94" t="s">
        <v>687</v>
      </c>
      <c r="C94" t="s">
        <v>688</v>
      </c>
      <c r="D94" t="s">
        <v>115</v>
      </c>
      <c r="E94" t="s">
        <v>116</v>
      </c>
      <c r="F94" t="s">
        <v>369</v>
      </c>
      <c r="G94" t="s">
        <v>118</v>
      </c>
      <c r="H94" t="s">
        <v>236</v>
      </c>
      <c r="I94" t="s">
        <v>120</v>
      </c>
      <c r="J94" s="24" t="s">
        <v>120</v>
      </c>
      <c r="K94" t="s">
        <v>5243</v>
      </c>
      <c r="L94" t="s">
        <v>122</v>
      </c>
      <c r="M94" t="s">
        <v>5244</v>
      </c>
      <c r="N94" t="s">
        <v>124</v>
      </c>
      <c r="O94" t="s">
        <v>130</v>
      </c>
      <c r="P94" t="s">
        <v>125</v>
      </c>
      <c r="Q94">
        <v>1</v>
      </c>
      <c r="R94" t="s">
        <v>126</v>
      </c>
      <c r="S94" t="s">
        <v>689</v>
      </c>
      <c r="T94">
        <v>217</v>
      </c>
      <c r="U94" t="s">
        <v>130</v>
      </c>
      <c r="V94" t="s">
        <v>327</v>
      </c>
      <c r="W94" t="s">
        <v>129</v>
      </c>
      <c r="X94" t="s">
        <v>130</v>
      </c>
      <c r="Y94">
        <v>0.96</v>
      </c>
      <c r="Z94">
        <v>0.94</v>
      </c>
      <c r="AA94">
        <v>0.98</v>
      </c>
      <c r="AB94" t="s">
        <v>131</v>
      </c>
      <c r="AC94" t="s">
        <v>130</v>
      </c>
      <c r="AD94" t="s">
        <v>147</v>
      </c>
      <c r="AE94" t="s">
        <v>130</v>
      </c>
      <c r="AF94" t="s">
        <v>133</v>
      </c>
      <c r="AG94" t="s">
        <v>208</v>
      </c>
      <c r="AH94" t="s">
        <v>690</v>
      </c>
      <c r="AI94" t="s">
        <v>136</v>
      </c>
      <c r="AJ94" t="s">
        <v>691</v>
      </c>
      <c r="AK94" t="s">
        <v>692</v>
      </c>
      <c r="AL94">
        <v>65.955393999999998</v>
      </c>
      <c r="AM94">
        <v>-94.512438000000003</v>
      </c>
      <c r="AN94" t="s">
        <v>693</v>
      </c>
      <c r="AO94">
        <v>2021</v>
      </c>
      <c r="AP94">
        <v>1</v>
      </c>
      <c r="AQ94" t="s">
        <v>130</v>
      </c>
      <c r="AR94" t="s">
        <v>694</v>
      </c>
      <c r="AS94" t="s">
        <v>141</v>
      </c>
      <c r="AT94">
        <v>2.6589999999999998</v>
      </c>
      <c r="AU94" t="s">
        <v>142</v>
      </c>
      <c r="AV94">
        <v>46</v>
      </c>
      <c r="AW94">
        <v>-94.512438000000003</v>
      </c>
      <c r="AX94">
        <v>65.955393999999998</v>
      </c>
      <c r="AY94">
        <v>-2.2427743E-2</v>
      </c>
      <c r="AZ94">
        <v>5.8406999999999999E-3</v>
      </c>
      <c r="BA94" t="s">
        <v>130</v>
      </c>
      <c r="BB94">
        <v>217</v>
      </c>
      <c r="BC94" s="70">
        <v>3.4100000000000002E-5</v>
      </c>
      <c r="BD94">
        <v>-3.3875514000000002E-2</v>
      </c>
      <c r="BE94">
        <v>-1.0979971999999999E-2</v>
      </c>
    </row>
    <row r="95" spans="1:57" ht="34" x14ac:dyDescent="0.2">
      <c r="A95" s="32">
        <v>147</v>
      </c>
      <c r="B95" t="s">
        <v>1733</v>
      </c>
      <c r="C95" t="s">
        <v>1734</v>
      </c>
      <c r="D95" t="s">
        <v>150</v>
      </c>
      <c r="E95" t="s">
        <v>151</v>
      </c>
      <c r="F95" t="s">
        <v>152</v>
      </c>
      <c r="G95" t="s">
        <v>152</v>
      </c>
      <c r="H95" t="s">
        <v>482</v>
      </c>
      <c r="I95" t="s">
        <v>202</v>
      </c>
      <c r="J95" s="24" t="s">
        <v>203</v>
      </c>
      <c r="K95" t="s">
        <v>5243</v>
      </c>
      <c r="L95" t="s">
        <v>122</v>
      </c>
      <c r="M95" t="s">
        <v>5244</v>
      </c>
      <c r="N95" t="s">
        <v>204</v>
      </c>
      <c r="O95" t="s">
        <v>130</v>
      </c>
      <c r="P95" t="s">
        <v>205</v>
      </c>
      <c r="Q95">
        <v>10</v>
      </c>
      <c r="R95" t="s">
        <v>1488</v>
      </c>
      <c r="S95" t="s">
        <v>1726</v>
      </c>
      <c r="T95">
        <v>111</v>
      </c>
      <c r="U95" t="s">
        <v>130</v>
      </c>
      <c r="V95" t="s">
        <v>994</v>
      </c>
      <c r="W95" t="s">
        <v>129</v>
      </c>
      <c r="X95" t="s">
        <v>130</v>
      </c>
      <c r="Y95">
        <v>-0.2016</v>
      </c>
      <c r="Z95">
        <v>-0.20469999999999999</v>
      </c>
      <c r="AA95">
        <v>-0.19850000000000001</v>
      </c>
      <c r="AB95" t="s">
        <v>131</v>
      </c>
      <c r="AC95" t="s">
        <v>130</v>
      </c>
      <c r="AD95" t="s">
        <v>188</v>
      </c>
      <c r="AE95" t="s">
        <v>130</v>
      </c>
      <c r="AF95" t="s">
        <v>133</v>
      </c>
      <c r="AG95" t="s">
        <v>208</v>
      </c>
      <c r="AH95" t="s">
        <v>1727</v>
      </c>
      <c r="AI95" t="s">
        <v>162</v>
      </c>
      <c r="AJ95" t="s">
        <v>226</v>
      </c>
      <c r="AK95" t="s">
        <v>1728</v>
      </c>
      <c r="AL95">
        <v>36.066898000000002</v>
      </c>
      <c r="AM95">
        <v>120.382698</v>
      </c>
      <c r="AN95" t="s">
        <v>1729</v>
      </c>
      <c r="AO95">
        <v>2010</v>
      </c>
      <c r="AP95">
        <v>1</v>
      </c>
      <c r="AQ95" t="s">
        <v>130</v>
      </c>
      <c r="AR95" t="s">
        <v>1730</v>
      </c>
      <c r="AS95" t="s">
        <v>185</v>
      </c>
      <c r="AT95">
        <v>4.548</v>
      </c>
      <c r="AU95" t="s">
        <v>142</v>
      </c>
      <c r="AV95">
        <v>200</v>
      </c>
      <c r="AW95">
        <v>120.382698</v>
      </c>
      <c r="AX95">
        <v>36.066898000000002</v>
      </c>
      <c r="AY95">
        <v>-3.9679629999999997E-3</v>
      </c>
      <c r="AZ95">
        <v>0.189831789</v>
      </c>
      <c r="BA95">
        <v>27.749944620000001</v>
      </c>
      <c r="BB95">
        <v>111</v>
      </c>
      <c r="BC95">
        <v>3.6036107999999997E-2</v>
      </c>
      <c r="BD95">
        <v>-0.376031432</v>
      </c>
      <c r="BE95">
        <v>0.36809550499999999</v>
      </c>
    </row>
    <row r="96" spans="1:57" ht="34" x14ac:dyDescent="0.2">
      <c r="A96" s="32">
        <v>147</v>
      </c>
      <c r="B96" t="s">
        <v>1724</v>
      </c>
      <c r="C96" t="s">
        <v>1725</v>
      </c>
      <c r="D96" t="s">
        <v>115</v>
      </c>
      <c r="E96" t="s">
        <v>151</v>
      </c>
      <c r="F96" t="s">
        <v>152</v>
      </c>
      <c r="G96" t="s">
        <v>152</v>
      </c>
      <c r="H96" t="s">
        <v>236</v>
      </c>
      <c r="I96" t="s">
        <v>202</v>
      </c>
      <c r="J96" s="24" t="s">
        <v>203</v>
      </c>
      <c r="K96" t="s">
        <v>5243</v>
      </c>
      <c r="L96" t="s">
        <v>122</v>
      </c>
      <c r="M96" t="s">
        <v>5244</v>
      </c>
      <c r="N96" t="s">
        <v>204</v>
      </c>
      <c r="O96" t="s">
        <v>130</v>
      </c>
      <c r="P96" t="s">
        <v>205</v>
      </c>
      <c r="Q96">
        <v>10</v>
      </c>
      <c r="R96" t="s">
        <v>1488</v>
      </c>
      <c r="S96" t="s">
        <v>1726</v>
      </c>
      <c r="T96">
        <v>111</v>
      </c>
      <c r="U96" t="s">
        <v>130</v>
      </c>
      <c r="V96" t="s">
        <v>994</v>
      </c>
      <c r="W96" t="s">
        <v>129</v>
      </c>
      <c r="X96" t="s">
        <v>130</v>
      </c>
      <c r="Y96">
        <v>-0.1096</v>
      </c>
      <c r="Z96">
        <v>-0.113</v>
      </c>
      <c r="AA96">
        <v>-0.10630000000000001</v>
      </c>
      <c r="AB96" t="s">
        <v>131</v>
      </c>
      <c r="AC96" t="s">
        <v>130</v>
      </c>
      <c r="AD96" t="s">
        <v>188</v>
      </c>
      <c r="AE96" t="s">
        <v>130</v>
      </c>
      <c r="AF96" t="s">
        <v>133</v>
      </c>
      <c r="AG96" t="s">
        <v>208</v>
      </c>
      <c r="AH96" t="s">
        <v>1727</v>
      </c>
      <c r="AI96" t="s">
        <v>162</v>
      </c>
      <c r="AJ96" t="s">
        <v>226</v>
      </c>
      <c r="AK96" t="s">
        <v>1728</v>
      </c>
      <c r="AL96">
        <v>36.066898000000002</v>
      </c>
      <c r="AM96">
        <v>120.382698</v>
      </c>
      <c r="AN96" t="s">
        <v>1729</v>
      </c>
      <c r="AO96">
        <v>2010</v>
      </c>
      <c r="AP96">
        <v>1</v>
      </c>
      <c r="AQ96" t="s">
        <v>130</v>
      </c>
      <c r="AR96" t="s">
        <v>1730</v>
      </c>
      <c r="AS96" t="s">
        <v>185</v>
      </c>
      <c r="AT96">
        <v>4.548</v>
      </c>
      <c r="AU96" t="s">
        <v>142</v>
      </c>
      <c r="AV96">
        <v>200</v>
      </c>
      <c r="AW96">
        <v>120.382698</v>
      </c>
      <c r="AX96">
        <v>36.066898000000002</v>
      </c>
      <c r="AY96">
        <v>-2.157183E-3</v>
      </c>
      <c r="AZ96">
        <v>0.18983165499999999</v>
      </c>
      <c r="BA96">
        <v>27.749983629999999</v>
      </c>
      <c r="BB96">
        <v>111</v>
      </c>
      <c r="BC96">
        <v>3.6036057000000003E-2</v>
      </c>
      <c r="BD96">
        <v>-0.37422039099999999</v>
      </c>
      <c r="BE96">
        <v>0.369906024</v>
      </c>
    </row>
    <row r="97" spans="1:57" ht="34" x14ac:dyDescent="0.2">
      <c r="A97" s="32">
        <v>147</v>
      </c>
      <c r="B97" t="s">
        <v>1731</v>
      </c>
      <c r="C97" t="s">
        <v>1732</v>
      </c>
      <c r="D97" t="s">
        <v>145</v>
      </c>
      <c r="E97" t="s">
        <v>151</v>
      </c>
      <c r="F97" t="s">
        <v>152</v>
      </c>
      <c r="G97" t="s">
        <v>152</v>
      </c>
      <c r="H97" t="s">
        <v>245</v>
      </c>
      <c r="I97" t="s">
        <v>202</v>
      </c>
      <c r="J97" s="24" t="s">
        <v>203</v>
      </c>
      <c r="K97" t="s">
        <v>5243</v>
      </c>
      <c r="L97" t="s">
        <v>122</v>
      </c>
      <c r="M97" t="s">
        <v>5244</v>
      </c>
      <c r="N97" t="s">
        <v>204</v>
      </c>
      <c r="O97" t="s">
        <v>130</v>
      </c>
      <c r="P97" t="s">
        <v>205</v>
      </c>
      <c r="Q97">
        <v>10</v>
      </c>
      <c r="R97" t="s">
        <v>1488</v>
      </c>
      <c r="S97" t="s">
        <v>1726</v>
      </c>
      <c r="T97">
        <v>111</v>
      </c>
      <c r="U97" t="s">
        <v>130</v>
      </c>
      <c r="V97" t="s">
        <v>994</v>
      </c>
      <c r="W97" t="s">
        <v>129</v>
      </c>
      <c r="X97" t="s">
        <v>130</v>
      </c>
      <c r="Y97">
        <v>-3.3099999999999997E-2</v>
      </c>
      <c r="Z97">
        <v>-3.3700000000000001E-2</v>
      </c>
      <c r="AA97">
        <v>-3.2500000000000001E-2</v>
      </c>
      <c r="AB97" t="s">
        <v>131</v>
      </c>
      <c r="AC97" t="s">
        <v>130</v>
      </c>
      <c r="AD97" t="s">
        <v>188</v>
      </c>
      <c r="AE97" t="s">
        <v>130</v>
      </c>
      <c r="AF97" t="s">
        <v>133</v>
      </c>
      <c r="AG97" t="s">
        <v>208</v>
      </c>
      <c r="AH97" t="s">
        <v>1727</v>
      </c>
      <c r="AI97" t="s">
        <v>162</v>
      </c>
      <c r="AJ97" t="s">
        <v>226</v>
      </c>
      <c r="AK97" t="s">
        <v>1728</v>
      </c>
      <c r="AL97">
        <v>36.066898000000002</v>
      </c>
      <c r="AM97">
        <v>120.382698</v>
      </c>
      <c r="AN97" t="s">
        <v>1729</v>
      </c>
      <c r="AO97">
        <v>2010</v>
      </c>
      <c r="AP97">
        <v>1</v>
      </c>
      <c r="AQ97" t="s">
        <v>130</v>
      </c>
      <c r="AR97" t="s">
        <v>1730</v>
      </c>
      <c r="AS97" t="s">
        <v>185</v>
      </c>
      <c r="AT97">
        <v>4.548</v>
      </c>
      <c r="AU97" t="s">
        <v>142</v>
      </c>
      <c r="AV97">
        <v>200</v>
      </c>
      <c r="AW97">
        <v>120.382698</v>
      </c>
      <c r="AX97">
        <v>36.066898000000002</v>
      </c>
      <c r="AY97">
        <v>-6.5148500000000004E-4</v>
      </c>
      <c r="AZ97">
        <v>0.18983160399999999</v>
      </c>
      <c r="BA97">
        <v>27.749998510000001</v>
      </c>
      <c r="BB97">
        <v>111</v>
      </c>
      <c r="BC97">
        <v>3.6036037999999999E-2</v>
      </c>
      <c r="BD97">
        <v>-0.37271459200000001</v>
      </c>
      <c r="BE97">
        <v>0.37141162300000002</v>
      </c>
    </row>
    <row r="98" spans="1:57" ht="17" x14ac:dyDescent="0.2">
      <c r="A98" s="32">
        <v>205</v>
      </c>
      <c r="B98" t="s">
        <v>2024</v>
      </c>
      <c r="C98" t="s">
        <v>2025</v>
      </c>
      <c r="D98" t="s">
        <v>115</v>
      </c>
      <c r="E98" t="s">
        <v>320</v>
      </c>
      <c r="F98" t="s">
        <v>321</v>
      </c>
      <c r="G98" t="s">
        <v>2026</v>
      </c>
      <c r="H98" t="s">
        <v>2027</v>
      </c>
      <c r="I98" t="s">
        <v>434</v>
      </c>
      <c r="J98" s="24" t="s">
        <v>434</v>
      </c>
      <c r="K98" t="s">
        <v>5251</v>
      </c>
      <c r="L98" t="s">
        <v>175</v>
      </c>
      <c r="M98" t="s">
        <v>5245</v>
      </c>
      <c r="N98" t="s">
        <v>435</v>
      </c>
      <c r="O98" t="s">
        <v>195</v>
      </c>
      <c r="P98" t="s">
        <v>205</v>
      </c>
      <c r="Q98">
        <v>1.8</v>
      </c>
      <c r="R98" t="s">
        <v>126</v>
      </c>
      <c r="S98" t="s">
        <v>2028</v>
      </c>
      <c r="T98">
        <v>28</v>
      </c>
      <c r="U98" t="s">
        <v>130</v>
      </c>
      <c r="V98" t="s">
        <v>5101</v>
      </c>
      <c r="W98" t="s">
        <v>129</v>
      </c>
      <c r="X98">
        <v>0.24299999999999999</v>
      </c>
      <c r="Y98">
        <v>-0.104938272</v>
      </c>
      <c r="Z98">
        <v>-0.17901234599999999</v>
      </c>
      <c r="AA98">
        <v>-3.0864197999999999E-2</v>
      </c>
      <c r="AB98" t="s">
        <v>131</v>
      </c>
      <c r="AC98" t="s">
        <v>130</v>
      </c>
      <c r="AD98" t="s">
        <v>132</v>
      </c>
      <c r="AE98" s="70">
        <v>7.0000000000000001E-3</v>
      </c>
      <c r="AF98" t="s">
        <v>133</v>
      </c>
      <c r="AG98" t="s">
        <v>208</v>
      </c>
      <c r="AH98" t="s">
        <v>2029</v>
      </c>
      <c r="AI98" t="s">
        <v>136</v>
      </c>
      <c r="AJ98" t="s">
        <v>137</v>
      </c>
      <c r="AK98" t="s">
        <v>2030</v>
      </c>
      <c r="AL98">
        <v>34.048926999999999</v>
      </c>
      <c r="AM98">
        <v>-111.093735</v>
      </c>
      <c r="AN98" t="s">
        <v>2031</v>
      </c>
      <c r="AO98">
        <v>2011</v>
      </c>
      <c r="AP98">
        <v>1</v>
      </c>
      <c r="AQ98">
        <v>12</v>
      </c>
      <c r="AR98" t="s">
        <v>2032</v>
      </c>
      <c r="AS98" t="s">
        <v>499</v>
      </c>
      <c r="AT98">
        <v>2.2000000000000002</v>
      </c>
      <c r="AU98" t="s">
        <v>142</v>
      </c>
      <c r="AV98">
        <v>106</v>
      </c>
      <c r="AW98">
        <v>-111.093735</v>
      </c>
      <c r="AX98">
        <v>34.048926999999999</v>
      </c>
      <c r="AY98">
        <v>-1.057376965</v>
      </c>
      <c r="AZ98">
        <v>0.44219586999999999</v>
      </c>
      <c r="BA98" t="s">
        <v>130</v>
      </c>
      <c r="BB98">
        <v>28</v>
      </c>
      <c r="BC98">
        <v>0.195537187</v>
      </c>
      <c r="BD98">
        <v>-1.9240808700000001</v>
      </c>
      <c r="BE98">
        <v>-0.19067306000000001</v>
      </c>
    </row>
    <row r="99" spans="1:57" ht="17" x14ac:dyDescent="0.2">
      <c r="A99" s="32">
        <v>232</v>
      </c>
      <c r="B99" t="s">
        <v>2265</v>
      </c>
      <c r="C99" t="s">
        <v>2266</v>
      </c>
      <c r="D99" t="s">
        <v>145</v>
      </c>
      <c r="E99" t="s">
        <v>388</v>
      </c>
      <c r="F99" t="s">
        <v>200</v>
      </c>
      <c r="G99" t="s">
        <v>2258</v>
      </c>
      <c r="H99" t="s">
        <v>260</v>
      </c>
      <c r="I99" t="s">
        <v>2259</v>
      </c>
      <c r="J99" s="24" t="s">
        <v>2259</v>
      </c>
      <c r="K99" t="s">
        <v>5243</v>
      </c>
      <c r="L99" t="s">
        <v>122</v>
      </c>
      <c r="M99" t="s">
        <v>5244</v>
      </c>
      <c r="N99" t="s">
        <v>2260</v>
      </c>
      <c r="O99" t="s">
        <v>130</v>
      </c>
      <c r="P99" t="s">
        <v>393</v>
      </c>
      <c r="Q99">
        <v>10</v>
      </c>
      <c r="R99" t="s">
        <v>126</v>
      </c>
      <c r="S99" t="s">
        <v>127</v>
      </c>
      <c r="T99">
        <v>29</v>
      </c>
      <c r="U99" t="s">
        <v>130</v>
      </c>
      <c r="V99" t="s">
        <v>207</v>
      </c>
      <c r="W99" t="s">
        <v>129</v>
      </c>
      <c r="X99" t="s">
        <v>130</v>
      </c>
      <c r="Y99">
        <v>0.01</v>
      </c>
      <c r="Z99">
        <v>9.9000000000000008E-3</v>
      </c>
      <c r="AA99">
        <v>1.01E-2</v>
      </c>
      <c r="AB99" t="s">
        <v>131</v>
      </c>
      <c r="AC99" t="s">
        <v>130</v>
      </c>
      <c r="AD99" t="s">
        <v>159</v>
      </c>
      <c r="AE99">
        <v>0.1</v>
      </c>
      <c r="AF99" t="s">
        <v>838</v>
      </c>
      <c r="AG99" t="s">
        <v>383</v>
      </c>
      <c r="AH99" t="s">
        <v>2261</v>
      </c>
      <c r="AI99" t="s">
        <v>423</v>
      </c>
      <c r="AJ99" t="s">
        <v>2262</v>
      </c>
      <c r="AK99" t="s">
        <v>130</v>
      </c>
      <c r="AL99" t="s">
        <v>130</v>
      </c>
      <c r="AM99" t="s">
        <v>130</v>
      </c>
      <c r="AN99" t="s">
        <v>2263</v>
      </c>
      <c r="AO99">
        <v>2015</v>
      </c>
      <c r="AP99">
        <v>1</v>
      </c>
      <c r="AQ99" t="s">
        <v>130</v>
      </c>
      <c r="AR99" t="s">
        <v>2264</v>
      </c>
      <c r="AS99" t="s">
        <v>1702</v>
      </c>
      <c r="AT99">
        <v>2.9289999999999998</v>
      </c>
      <c r="AU99" t="s">
        <v>142</v>
      </c>
      <c r="AV99">
        <v>200</v>
      </c>
      <c r="AW99" t="s">
        <v>130</v>
      </c>
      <c r="AX99" t="s">
        <v>130</v>
      </c>
      <c r="AY99">
        <v>-2.4677775020000001</v>
      </c>
      <c r="AZ99" s="70">
        <v>1.4100000000000001E-5</v>
      </c>
      <c r="BA99">
        <v>5055342969</v>
      </c>
      <c r="BB99">
        <v>29</v>
      </c>
      <c r="BC99" s="70">
        <v>1.9799999999999999E-10</v>
      </c>
      <c r="BD99">
        <v>-2.4678050680000001</v>
      </c>
      <c r="BE99">
        <v>-2.4677499360000001</v>
      </c>
    </row>
    <row r="100" spans="1:57" ht="17" x14ac:dyDescent="0.2">
      <c r="A100" s="32">
        <v>232</v>
      </c>
      <c r="B100" t="s">
        <v>2256</v>
      </c>
      <c r="C100" t="s">
        <v>2257</v>
      </c>
      <c r="D100" t="s">
        <v>115</v>
      </c>
      <c r="E100" t="s">
        <v>388</v>
      </c>
      <c r="F100" t="s">
        <v>200</v>
      </c>
      <c r="G100" t="s">
        <v>2258</v>
      </c>
      <c r="H100" t="s">
        <v>260</v>
      </c>
      <c r="I100" t="s">
        <v>2259</v>
      </c>
      <c r="J100" s="24" t="s">
        <v>2259</v>
      </c>
      <c r="K100" t="s">
        <v>5243</v>
      </c>
      <c r="L100" t="s">
        <v>122</v>
      </c>
      <c r="M100" t="s">
        <v>5244</v>
      </c>
      <c r="N100" t="s">
        <v>2260</v>
      </c>
      <c r="O100" t="s">
        <v>130</v>
      </c>
      <c r="P100" t="s">
        <v>393</v>
      </c>
      <c r="Q100">
        <v>1</v>
      </c>
      <c r="R100" t="s">
        <v>126</v>
      </c>
      <c r="S100" t="s">
        <v>127</v>
      </c>
      <c r="T100">
        <v>29</v>
      </c>
      <c r="U100" t="s">
        <v>130</v>
      </c>
      <c r="V100" t="s">
        <v>207</v>
      </c>
      <c r="W100" t="s">
        <v>129</v>
      </c>
      <c r="X100" t="s">
        <v>130</v>
      </c>
      <c r="Y100">
        <v>0.93</v>
      </c>
      <c r="Z100">
        <v>0.88</v>
      </c>
      <c r="AA100">
        <v>0.98</v>
      </c>
      <c r="AB100" t="s">
        <v>131</v>
      </c>
      <c r="AC100" t="s">
        <v>130</v>
      </c>
      <c r="AD100" t="s">
        <v>188</v>
      </c>
      <c r="AE100" t="s">
        <v>130</v>
      </c>
      <c r="AF100" t="s">
        <v>133</v>
      </c>
      <c r="AG100" t="s">
        <v>208</v>
      </c>
      <c r="AH100" t="s">
        <v>2261</v>
      </c>
      <c r="AI100" t="s">
        <v>423</v>
      </c>
      <c r="AJ100" t="s">
        <v>2262</v>
      </c>
      <c r="AK100" t="s">
        <v>130</v>
      </c>
      <c r="AL100" t="s">
        <v>130</v>
      </c>
      <c r="AM100" t="s">
        <v>130</v>
      </c>
      <c r="AN100" t="s">
        <v>2263</v>
      </c>
      <c r="AO100">
        <v>2015</v>
      </c>
      <c r="AP100">
        <v>1</v>
      </c>
      <c r="AQ100" t="s">
        <v>130</v>
      </c>
      <c r="AR100" t="s">
        <v>2264</v>
      </c>
      <c r="AS100" t="s">
        <v>1702</v>
      </c>
      <c r="AT100">
        <v>2.9289999999999998</v>
      </c>
      <c r="AU100" t="s">
        <v>142</v>
      </c>
      <c r="AV100">
        <v>200</v>
      </c>
      <c r="AW100" t="s">
        <v>130</v>
      </c>
      <c r="AX100" t="s">
        <v>130</v>
      </c>
      <c r="AY100">
        <v>-3.8888535000000002E-2</v>
      </c>
      <c r="AZ100">
        <v>7.0322559999999998E-3</v>
      </c>
      <c r="BA100">
        <v>20221.371879999999</v>
      </c>
      <c r="BB100">
        <v>29</v>
      </c>
      <c r="BC100" s="70">
        <v>4.9499999999999997E-5</v>
      </c>
      <c r="BD100">
        <v>-5.2671504000000001E-2</v>
      </c>
      <c r="BE100">
        <v>-2.5105565999999999E-2</v>
      </c>
    </row>
    <row r="101" spans="1:57" ht="17" x14ac:dyDescent="0.2">
      <c r="A101" s="32">
        <v>27</v>
      </c>
      <c r="B101" t="s">
        <v>406</v>
      </c>
      <c r="C101" t="s">
        <v>407</v>
      </c>
      <c r="D101" t="s">
        <v>145</v>
      </c>
      <c r="E101" t="s">
        <v>320</v>
      </c>
      <c r="F101" t="s">
        <v>321</v>
      </c>
      <c r="G101" t="s">
        <v>322</v>
      </c>
      <c r="H101" t="s">
        <v>408</v>
      </c>
      <c r="I101" t="s">
        <v>202</v>
      </c>
      <c r="J101" s="24" t="s">
        <v>409</v>
      </c>
      <c r="K101" t="s">
        <v>5243</v>
      </c>
      <c r="L101" t="s">
        <v>122</v>
      </c>
      <c r="M101" t="s">
        <v>5244</v>
      </c>
      <c r="N101" t="s">
        <v>204</v>
      </c>
      <c r="O101" t="s">
        <v>130</v>
      </c>
      <c r="P101" t="s">
        <v>205</v>
      </c>
      <c r="Q101">
        <v>1</v>
      </c>
      <c r="R101" t="s">
        <v>126</v>
      </c>
      <c r="S101" t="s">
        <v>309</v>
      </c>
      <c r="T101">
        <v>6</v>
      </c>
      <c r="U101" t="s">
        <v>130</v>
      </c>
      <c r="V101" t="s">
        <v>327</v>
      </c>
      <c r="W101" t="s">
        <v>129</v>
      </c>
      <c r="X101" t="s">
        <v>130</v>
      </c>
      <c r="Y101">
        <v>1.02</v>
      </c>
      <c r="Z101">
        <v>1.01</v>
      </c>
      <c r="AA101">
        <v>1.03</v>
      </c>
      <c r="AB101" t="s">
        <v>131</v>
      </c>
      <c r="AC101" t="s">
        <v>130</v>
      </c>
      <c r="AD101" t="s">
        <v>188</v>
      </c>
      <c r="AE101" t="s">
        <v>130</v>
      </c>
      <c r="AF101" t="s">
        <v>160</v>
      </c>
      <c r="AG101" t="s">
        <v>134</v>
      </c>
      <c r="AH101" t="s">
        <v>410</v>
      </c>
      <c r="AI101" t="s">
        <v>373</v>
      </c>
      <c r="AJ101" t="s">
        <v>411</v>
      </c>
      <c r="AK101" t="s">
        <v>412</v>
      </c>
      <c r="AL101">
        <v>64.344665000000006</v>
      </c>
      <c r="AM101">
        <v>18.314209000000002</v>
      </c>
      <c r="AN101" t="s">
        <v>413</v>
      </c>
      <c r="AO101">
        <v>2022</v>
      </c>
      <c r="AP101">
        <v>1</v>
      </c>
      <c r="AQ101" t="s">
        <v>130</v>
      </c>
      <c r="AR101" t="s">
        <v>414</v>
      </c>
      <c r="AS101" t="s">
        <v>415</v>
      </c>
      <c r="AT101">
        <v>5.0140000000000002</v>
      </c>
      <c r="AU101" t="s">
        <v>142</v>
      </c>
      <c r="AV101">
        <v>1</v>
      </c>
      <c r="AW101">
        <v>18.314209000000002</v>
      </c>
      <c r="AX101">
        <v>64.344665000000006</v>
      </c>
      <c r="AY101">
        <v>8.7342089999999997E-3</v>
      </c>
      <c r="AZ101">
        <v>2.206309E-3</v>
      </c>
      <c r="BA101" t="s">
        <v>130</v>
      </c>
      <c r="BB101">
        <v>6</v>
      </c>
      <c r="BC101" s="70">
        <v>4.87E-6</v>
      </c>
      <c r="BD101">
        <v>4.4098419999999998E-3</v>
      </c>
      <c r="BE101">
        <v>1.3058574999999999E-2</v>
      </c>
    </row>
    <row r="102" spans="1:57" ht="17" x14ac:dyDescent="0.2">
      <c r="A102" s="32">
        <v>36</v>
      </c>
      <c r="B102" t="s">
        <v>500</v>
      </c>
      <c r="C102" t="s">
        <v>501</v>
      </c>
      <c r="D102" t="s">
        <v>145</v>
      </c>
      <c r="E102" t="s">
        <v>151</v>
      </c>
      <c r="F102" t="s">
        <v>152</v>
      </c>
      <c r="G102" t="s">
        <v>492</v>
      </c>
      <c r="H102" t="s">
        <v>245</v>
      </c>
      <c r="I102" t="s">
        <v>288</v>
      </c>
      <c r="J102" s="24" t="s">
        <v>289</v>
      </c>
      <c r="K102" t="s">
        <v>5243</v>
      </c>
      <c r="L102" t="s">
        <v>175</v>
      </c>
      <c r="M102" t="s">
        <v>5245</v>
      </c>
      <c r="N102" t="s">
        <v>290</v>
      </c>
      <c r="O102" t="s">
        <v>291</v>
      </c>
      <c r="P102" t="s">
        <v>292</v>
      </c>
      <c r="Q102">
        <v>1</v>
      </c>
      <c r="R102" t="s">
        <v>126</v>
      </c>
      <c r="S102" t="s">
        <v>494</v>
      </c>
      <c r="T102">
        <v>693</v>
      </c>
      <c r="U102" t="s">
        <v>130</v>
      </c>
      <c r="V102" t="s">
        <v>128</v>
      </c>
      <c r="W102" t="s">
        <v>129</v>
      </c>
      <c r="X102">
        <v>0.23200000000000001</v>
      </c>
      <c r="Y102">
        <v>2.1999999999999999E-2</v>
      </c>
      <c r="Z102">
        <v>1.4E-2</v>
      </c>
      <c r="AA102">
        <v>0.03</v>
      </c>
      <c r="AB102" t="s">
        <v>179</v>
      </c>
      <c r="AC102">
        <v>8.0000000000000002E-3</v>
      </c>
      <c r="AD102" t="s">
        <v>132</v>
      </c>
      <c r="AE102" s="70">
        <v>8.9999999999999993E-3</v>
      </c>
      <c r="AF102" t="s">
        <v>160</v>
      </c>
      <c r="AG102" t="s">
        <v>208</v>
      </c>
      <c r="AH102" t="s">
        <v>495</v>
      </c>
      <c r="AI102" t="s">
        <v>162</v>
      </c>
      <c r="AJ102" t="s">
        <v>226</v>
      </c>
      <c r="AK102" t="s">
        <v>496</v>
      </c>
      <c r="AL102">
        <v>33.263379999999998</v>
      </c>
      <c r="AM102">
        <v>115.36108</v>
      </c>
      <c r="AN102" t="s">
        <v>497</v>
      </c>
      <c r="AO102">
        <v>2003</v>
      </c>
      <c r="AP102">
        <v>1</v>
      </c>
      <c r="AQ102">
        <v>1</v>
      </c>
      <c r="AR102" t="s">
        <v>502</v>
      </c>
      <c r="AS102" t="s">
        <v>499</v>
      </c>
      <c r="AT102">
        <v>2.2000000000000002</v>
      </c>
      <c r="AU102" t="s">
        <v>142</v>
      </c>
      <c r="AV102">
        <v>106</v>
      </c>
      <c r="AW102">
        <v>115.36108</v>
      </c>
      <c r="AX102">
        <v>33.263379999999998</v>
      </c>
      <c r="AY102">
        <v>0.20900268399999999</v>
      </c>
      <c r="AZ102">
        <v>7.6471085999999994E-2</v>
      </c>
      <c r="BA102" t="s">
        <v>130</v>
      </c>
      <c r="BB102">
        <v>693</v>
      </c>
      <c r="BC102">
        <v>5.8478269999999999E-3</v>
      </c>
      <c r="BD102">
        <v>5.9119354999999998E-2</v>
      </c>
      <c r="BE102">
        <v>0.35888601199999998</v>
      </c>
    </row>
    <row r="103" spans="1:57" ht="17" x14ac:dyDescent="0.2">
      <c r="A103" s="32">
        <v>36</v>
      </c>
      <c r="B103" t="s">
        <v>490</v>
      </c>
      <c r="C103" t="s">
        <v>491</v>
      </c>
      <c r="D103" t="s">
        <v>115</v>
      </c>
      <c r="E103" t="s">
        <v>151</v>
      </c>
      <c r="F103" t="s">
        <v>152</v>
      </c>
      <c r="G103" t="s">
        <v>492</v>
      </c>
      <c r="H103" t="s">
        <v>493</v>
      </c>
      <c r="I103" t="s">
        <v>288</v>
      </c>
      <c r="J103" s="24" t="s">
        <v>289</v>
      </c>
      <c r="K103" t="s">
        <v>5243</v>
      </c>
      <c r="L103" t="s">
        <v>175</v>
      </c>
      <c r="M103" t="s">
        <v>5245</v>
      </c>
      <c r="N103" t="s">
        <v>290</v>
      </c>
      <c r="O103" t="s">
        <v>291</v>
      </c>
      <c r="P103" t="s">
        <v>292</v>
      </c>
      <c r="Q103">
        <v>1</v>
      </c>
      <c r="R103" t="s">
        <v>126</v>
      </c>
      <c r="S103" t="s">
        <v>494</v>
      </c>
      <c r="T103">
        <v>693</v>
      </c>
      <c r="U103" t="s">
        <v>130</v>
      </c>
      <c r="V103" t="s">
        <v>128</v>
      </c>
      <c r="W103" t="s">
        <v>129</v>
      </c>
      <c r="X103">
        <v>0.23200000000000001</v>
      </c>
      <c r="Y103">
        <v>6.4000000000000001E-2</v>
      </c>
      <c r="Z103">
        <v>0.04</v>
      </c>
      <c r="AA103">
        <v>8.7999999999999995E-2</v>
      </c>
      <c r="AB103" t="s">
        <v>179</v>
      </c>
      <c r="AC103">
        <v>2.4E-2</v>
      </c>
      <c r="AD103" t="s">
        <v>147</v>
      </c>
      <c r="AE103" s="70">
        <v>1.0999999999999999E-2</v>
      </c>
      <c r="AF103" t="s">
        <v>160</v>
      </c>
      <c r="AG103" t="s">
        <v>208</v>
      </c>
      <c r="AH103" t="s">
        <v>495</v>
      </c>
      <c r="AI103" t="s">
        <v>162</v>
      </c>
      <c r="AJ103" t="s">
        <v>226</v>
      </c>
      <c r="AK103" t="s">
        <v>496</v>
      </c>
      <c r="AL103">
        <v>33.263379999999998</v>
      </c>
      <c r="AM103">
        <v>115.36108</v>
      </c>
      <c r="AN103" t="s">
        <v>497</v>
      </c>
      <c r="AO103">
        <v>2003</v>
      </c>
      <c r="AP103">
        <v>1</v>
      </c>
      <c r="AQ103">
        <v>1</v>
      </c>
      <c r="AR103" t="s">
        <v>498</v>
      </c>
      <c r="AS103" t="s">
        <v>499</v>
      </c>
      <c r="AT103">
        <v>2.2000000000000002</v>
      </c>
      <c r="AU103" t="s">
        <v>142</v>
      </c>
      <c r="AV103">
        <v>106</v>
      </c>
      <c r="AW103">
        <v>115.36108</v>
      </c>
      <c r="AX103">
        <v>33.263379999999998</v>
      </c>
      <c r="AY103">
        <v>0.20266926900000001</v>
      </c>
      <c r="AZ103">
        <v>7.6446374999999997E-2</v>
      </c>
      <c r="BA103" t="s">
        <v>130</v>
      </c>
      <c r="BB103">
        <v>693</v>
      </c>
      <c r="BC103">
        <v>5.8440480000000001E-3</v>
      </c>
      <c r="BD103">
        <v>5.2834372999999997E-2</v>
      </c>
      <c r="BE103">
        <v>0.35250416499999998</v>
      </c>
    </row>
    <row r="104" spans="1:57" ht="34" x14ac:dyDescent="0.2">
      <c r="A104" s="32">
        <v>42</v>
      </c>
      <c r="B104" t="s">
        <v>576</v>
      </c>
      <c r="C104" t="s">
        <v>577</v>
      </c>
      <c r="D104" t="s">
        <v>145</v>
      </c>
      <c r="E104" t="s">
        <v>151</v>
      </c>
      <c r="F104" t="s">
        <v>152</v>
      </c>
      <c r="G104" t="s">
        <v>567</v>
      </c>
      <c r="H104" t="s">
        <v>575</v>
      </c>
      <c r="I104" t="s">
        <v>202</v>
      </c>
      <c r="J104" s="24" t="s">
        <v>203</v>
      </c>
      <c r="K104" t="s">
        <v>5243</v>
      </c>
      <c r="L104" t="s">
        <v>122</v>
      </c>
      <c r="M104" t="s">
        <v>5244</v>
      </c>
      <c r="N104" t="s">
        <v>204</v>
      </c>
      <c r="O104" t="s">
        <v>130</v>
      </c>
      <c r="P104" t="s">
        <v>205</v>
      </c>
      <c r="Q104">
        <v>1</v>
      </c>
      <c r="R104" t="s">
        <v>126</v>
      </c>
      <c r="S104" t="s">
        <v>494</v>
      </c>
      <c r="T104">
        <v>16</v>
      </c>
      <c r="U104" t="s">
        <v>130</v>
      </c>
      <c r="V104" t="s">
        <v>5101</v>
      </c>
      <c r="W104" t="s">
        <v>129</v>
      </c>
      <c r="X104">
        <v>0.89</v>
      </c>
      <c r="Y104">
        <v>-1.52E-2</v>
      </c>
      <c r="Z104">
        <v>-2.0400000000000001E-2</v>
      </c>
      <c r="AA104">
        <v>-0.01</v>
      </c>
      <c r="AB104" t="s">
        <v>179</v>
      </c>
      <c r="AC104">
        <v>5.1999999999999998E-3</v>
      </c>
      <c r="AD104" t="s">
        <v>132</v>
      </c>
      <c r="AE104">
        <v>0.01</v>
      </c>
      <c r="AF104" t="s">
        <v>133</v>
      </c>
      <c r="AG104" t="s">
        <v>383</v>
      </c>
      <c r="AH104" t="s">
        <v>569</v>
      </c>
      <c r="AI104" t="s">
        <v>162</v>
      </c>
      <c r="AJ104" t="s">
        <v>226</v>
      </c>
      <c r="AK104" t="s">
        <v>570</v>
      </c>
      <c r="AL104">
        <v>32.629449999999999</v>
      </c>
      <c r="AM104">
        <v>116.27012999999999</v>
      </c>
      <c r="AN104" t="s">
        <v>497</v>
      </c>
      <c r="AO104">
        <v>2003</v>
      </c>
      <c r="AP104">
        <v>1</v>
      </c>
      <c r="AQ104" t="s">
        <v>130</v>
      </c>
      <c r="AR104" t="s">
        <v>571</v>
      </c>
      <c r="AS104" t="s">
        <v>572</v>
      </c>
      <c r="AT104">
        <v>6.0119999999999996</v>
      </c>
      <c r="AU104" t="s">
        <v>142</v>
      </c>
      <c r="AV104">
        <v>106</v>
      </c>
      <c r="AW104">
        <v>116.27012999999999</v>
      </c>
      <c r="AX104">
        <v>32.629449999999999</v>
      </c>
      <c r="AY104">
        <v>-1.477225773</v>
      </c>
      <c r="AZ104">
        <v>0.66550924300000003</v>
      </c>
      <c r="BA104" t="s">
        <v>130</v>
      </c>
      <c r="BB104">
        <v>16</v>
      </c>
      <c r="BC104">
        <v>0.442902552</v>
      </c>
      <c r="BD104">
        <v>-2.781623889</v>
      </c>
      <c r="BE104">
        <v>-0.172827658</v>
      </c>
    </row>
    <row r="105" spans="1:57" ht="34" x14ac:dyDescent="0.2">
      <c r="A105" s="32">
        <v>42</v>
      </c>
      <c r="B105" t="s">
        <v>573</v>
      </c>
      <c r="C105" t="s">
        <v>574</v>
      </c>
      <c r="D105" t="s">
        <v>145</v>
      </c>
      <c r="E105" t="s">
        <v>151</v>
      </c>
      <c r="F105" t="s">
        <v>152</v>
      </c>
      <c r="G105" t="s">
        <v>567</v>
      </c>
      <c r="H105" t="s">
        <v>575</v>
      </c>
      <c r="I105" t="s">
        <v>202</v>
      </c>
      <c r="J105" s="24" t="s">
        <v>203</v>
      </c>
      <c r="K105" t="s">
        <v>5243</v>
      </c>
      <c r="L105" t="s">
        <v>122</v>
      </c>
      <c r="M105" t="s">
        <v>5244</v>
      </c>
      <c r="N105" t="s">
        <v>204</v>
      </c>
      <c r="O105" t="s">
        <v>130</v>
      </c>
      <c r="P105" t="s">
        <v>205</v>
      </c>
      <c r="Q105">
        <v>1</v>
      </c>
      <c r="R105" t="s">
        <v>223</v>
      </c>
      <c r="S105" t="s">
        <v>542</v>
      </c>
      <c r="T105">
        <v>16</v>
      </c>
      <c r="U105" t="s">
        <v>130</v>
      </c>
      <c r="V105" t="s">
        <v>128</v>
      </c>
      <c r="W105" t="s">
        <v>129</v>
      </c>
      <c r="X105" t="s">
        <v>130</v>
      </c>
      <c r="Y105">
        <v>-0.63</v>
      </c>
      <c r="Z105" t="s">
        <v>130</v>
      </c>
      <c r="AA105" t="s">
        <v>130</v>
      </c>
      <c r="AB105" t="s">
        <v>130</v>
      </c>
      <c r="AC105" t="s">
        <v>130</v>
      </c>
      <c r="AD105" t="s">
        <v>132</v>
      </c>
      <c r="AE105" s="70">
        <v>8.9999999999999993E-3</v>
      </c>
      <c r="AF105" t="s">
        <v>133</v>
      </c>
      <c r="AG105" t="s">
        <v>134</v>
      </c>
      <c r="AH105" t="s">
        <v>569</v>
      </c>
      <c r="AI105" t="s">
        <v>162</v>
      </c>
      <c r="AJ105" t="s">
        <v>226</v>
      </c>
      <c r="AK105" t="s">
        <v>570</v>
      </c>
      <c r="AL105">
        <v>32.629449999999999</v>
      </c>
      <c r="AM105">
        <v>116.27012999999999</v>
      </c>
      <c r="AN105" t="s">
        <v>497</v>
      </c>
      <c r="AO105">
        <v>2002</v>
      </c>
      <c r="AP105">
        <v>1</v>
      </c>
      <c r="AQ105" t="s">
        <v>130</v>
      </c>
      <c r="AR105" t="s">
        <v>571</v>
      </c>
      <c r="AS105" t="s">
        <v>572</v>
      </c>
      <c r="AT105">
        <v>6.0119999999999996</v>
      </c>
      <c r="AU105" t="s">
        <v>130</v>
      </c>
      <c r="AV105">
        <v>200</v>
      </c>
      <c r="AW105">
        <v>116.27012999999999</v>
      </c>
      <c r="AX105">
        <v>32.629449999999999</v>
      </c>
      <c r="AY105">
        <v>-1.5339688300000001</v>
      </c>
      <c r="AZ105">
        <v>0.67531175499999996</v>
      </c>
      <c r="BA105" t="s">
        <v>130</v>
      </c>
      <c r="BB105">
        <v>16</v>
      </c>
      <c r="BC105">
        <v>0.45604596600000002</v>
      </c>
      <c r="BD105">
        <v>-2.8575798699999999</v>
      </c>
      <c r="BE105">
        <v>-0.21035779099999999</v>
      </c>
    </row>
    <row r="106" spans="1:57" ht="34" x14ac:dyDescent="0.2">
      <c r="A106" s="32">
        <v>42</v>
      </c>
      <c r="B106" t="s">
        <v>565</v>
      </c>
      <c r="C106" t="s">
        <v>566</v>
      </c>
      <c r="D106" t="s">
        <v>115</v>
      </c>
      <c r="E106" t="s">
        <v>151</v>
      </c>
      <c r="F106" t="s">
        <v>152</v>
      </c>
      <c r="G106" t="s">
        <v>567</v>
      </c>
      <c r="H106" t="s">
        <v>568</v>
      </c>
      <c r="I106" t="s">
        <v>202</v>
      </c>
      <c r="J106" s="24" t="s">
        <v>203</v>
      </c>
      <c r="K106" t="s">
        <v>5243</v>
      </c>
      <c r="L106" t="s">
        <v>122</v>
      </c>
      <c r="M106" t="s">
        <v>5244</v>
      </c>
      <c r="N106" t="s">
        <v>204</v>
      </c>
      <c r="O106" t="s">
        <v>130</v>
      </c>
      <c r="P106" t="s">
        <v>205</v>
      </c>
      <c r="Q106">
        <v>1</v>
      </c>
      <c r="R106" t="s">
        <v>223</v>
      </c>
      <c r="S106" t="s">
        <v>542</v>
      </c>
      <c r="T106">
        <v>16</v>
      </c>
      <c r="U106" t="s">
        <v>130</v>
      </c>
      <c r="V106" t="s">
        <v>128</v>
      </c>
      <c r="W106" t="s">
        <v>129</v>
      </c>
      <c r="X106" t="s">
        <v>130</v>
      </c>
      <c r="Y106">
        <v>0.51</v>
      </c>
      <c r="Z106" t="s">
        <v>130</v>
      </c>
      <c r="AA106" t="s">
        <v>130</v>
      </c>
      <c r="AB106" t="s">
        <v>130</v>
      </c>
      <c r="AC106" t="s">
        <v>130</v>
      </c>
      <c r="AD106" t="s">
        <v>147</v>
      </c>
      <c r="AE106">
        <v>0.04</v>
      </c>
      <c r="AF106" t="s">
        <v>160</v>
      </c>
      <c r="AG106" t="s">
        <v>134</v>
      </c>
      <c r="AH106" t="s">
        <v>569</v>
      </c>
      <c r="AI106" t="s">
        <v>162</v>
      </c>
      <c r="AJ106" t="s">
        <v>226</v>
      </c>
      <c r="AK106" t="s">
        <v>570</v>
      </c>
      <c r="AL106">
        <v>32.629449999999999</v>
      </c>
      <c r="AM106">
        <v>116.27012999999999</v>
      </c>
      <c r="AN106" t="s">
        <v>497</v>
      </c>
      <c r="AO106">
        <v>2002</v>
      </c>
      <c r="AP106">
        <v>1</v>
      </c>
      <c r="AQ106" t="s">
        <v>130</v>
      </c>
      <c r="AR106" t="s">
        <v>571</v>
      </c>
      <c r="AS106" t="s">
        <v>572</v>
      </c>
      <c r="AT106">
        <v>6.0119999999999996</v>
      </c>
      <c r="AU106" t="s">
        <v>130</v>
      </c>
      <c r="AV106">
        <v>200</v>
      </c>
      <c r="AW106">
        <v>116.27012999999999</v>
      </c>
      <c r="AX106">
        <v>32.629449999999999</v>
      </c>
      <c r="AY106">
        <v>1.1211257100000001</v>
      </c>
      <c r="AZ106">
        <v>0.609694756</v>
      </c>
      <c r="BA106" t="s">
        <v>130</v>
      </c>
      <c r="BB106">
        <v>16</v>
      </c>
      <c r="BC106">
        <v>0.371727696</v>
      </c>
      <c r="BD106">
        <v>-7.3876012000000005E-2</v>
      </c>
      <c r="BE106">
        <v>2.3161274330000001</v>
      </c>
    </row>
    <row r="107" spans="1:57" ht="17" x14ac:dyDescent="0.2">
      <c r="A107" s="32">
        <v>210</v>
      </c>
      <c r="B107" t="s">
        <v>2033</v>
      </c>
      <c r="C107" t="s">
        <v>2034</v>
      </c>
      <c r="D107" t="s">
        <v>115</v>
      </c>
      <c r="E107" t="s">
        <v>320</v>
      </c>
      <c r="F107" t="s">
        <v>369</v>
      </c>
      <c r="G107" t="s">
        <v>2035</v>
      </c>
      <c r="H107" t="s">
        <v>2036</v>
      </c>
      <c r="I107" t="s">
        <v>434</v>
      </c>
      <c r="J107" s="24" t="s">
        <v>434</v>
      </c>
      <c r="K107" t="s">
        <v>5251</v>
      </c>
      <c r="L107" t="s">
        <v>175</v>
      </c>
      <c r="M107" t="s">
        <v>5245</v>
      </c>
      <c r="N107" t="s">
        <v>435</v>
      </c>
      <c r="O107" t="s">
        <v>195</v>
      </c>
      <c r="P107" t="s">
        <v>205</v>
      </c>
      <c r="Q107">
        <v>1</v>
      </c>
      <c r="R107" t="s">
        <v>126</v>
      </c>
      <c r="S107" t="s">
        <v>2028</v>
      </c>
      <c r="T107">
        <v>283</v>
      </c>
      <c r="U107" t="s">
        <v>130</v>
      </c>
      <c r="V107" t="s">
        <v>5101</v>
      </c>
      <c r="W107" t="s">
        <v>129</v>
      </c>
      <c r="X107">
        <v>0.749</v>
      </c>
      <c r="Y107">
        <v>0.27</v>
      </c>
      <c r="Z107" t="s">
        <v>130</v>
      </c>
      <c r="AA107" t="s">
        <v>130</v>
      </c>
      <c r="AB107" t="s">
        <v>130</v>
      </c>
      <c r="AC107" t="s">
        <v>130</v>
      </c>
      <c r="AD107" t="s">
        <v>132</v>
      </c>
      <c r="AE107">
        <v>0</v>
      </c>
      <c r="AF107" t="s">
        <v>160</v>
      </c>
      <c r="AG107" t="s">
        <v>208</v>
      </c>
      <c r="AH107" t="s">
        <v>2037</v>
      </c>
      <c r="AI107" t="s">
        <v>136</v>
      </c>
      <c r="AJ107" t="s">
        <v>137</v>
      </c>
      <c r="AK107" t="s">
        <v>2038</v>
      </c>
      <c r="AL107">
        <v>34.572181</v>
      </c>
      <c r="AM107">
        <v>-105.903649</v>
      </c>
      <c r="AN107" t="s">
        <v>2039</v>
      </c>
      <c r="AO107">
        <v>2010</v>
      </c>
      <c r="AP107">
        <v>1</v>
      </c>
      <c r="AQ107">
        <v>48</v>
      </c>
      <c r="AR107" t="s">
        <v>2040</v>
      </c>
      <c r="AS107" t="s">
        <v>274</v>
      </c>
      <c r="AT107">
        <v>2.1059999999999999</v>
      </c>
      <c r="AU107" t="s">
        <v>130</v>
      </c>
      <c r="AV107">
        <v>64</v>
      </c>
      <c r="AW107">
        <v>-105.903649</v>
      </c>
      <c r="AX107">
        <v>34.572181</v>
      </c>
      <c r="AY107" t="s">
        <v>130</v>
      </c>
      <c r="AZ107" t="s">
        <v>130</v>
      </c>
      <c r="BA107" t="s">
        <v>130</v>
      </c>
      <c r="BB107">
        <v>283</v>
      </c>
      <c r="BC107" t="s">
        <v>130</v>
      </c>
      <c r="BD107" t="s">
        <v>130</v>
      </c>
      <c r="BE107" t="s">
        <v>130</v>
      </c>
    </row>
    <row r="108" spans="1:57" ht="17" x14ac:dyDescent="0.2">
      <c r="A108" s="32">
        <v>210</v>
      </c>
      <c r="B108" t="s">
        <v>2041</v>
      </c>
      <c r="C108" t="s">
        <v>2042</v>
      </c>
      <c r="D108" t="s">
        <v>145</v>
      </c>
      <c r="E108" t="s">
        <v>320</v>
      </c>
      <c r="F108" t="s">
        <v>369</v>
      </c>
      <c r="G108" t="s">
        <v>2035</v>
      </c>
      <c r="H108" t="s">
        <v>260</v>
      </c>
      <c r="I108" t="s">
        <v>434</v>
      </c>
      <c r="J108" s="24" t="s">
        <v>434</v>
      </c>
      <c r="K108" t="s">
        <v>5251</v>
      </c>
      <c r="L108" t="s">
        <v>175</v>
      </c>
      <c r="M108" t="s">
        <v>5245</v>
      </c>
      <c r="N108" t="s">
        <v>435</v>
      </c>
      <c r="O108" t="s">
        <v>195</v>
      </c>
      <c r="P108" t="s">
        <v>205</v>
      </c>
      <c r="Q108">
        <v>1</v>
      </c>
      <c r="R108" t="s">
        <v>126</v>
      </c>
      <c r="S108" t="s">
        <v>2028</v>
      </c>
      <c r="T108">
        <v>283</v>
      </c>
      <c r="U108" t="s">
        <v>130</v>
      </c>
      <c r="V108" t="s">
        <v>5101</v>
      </c>
      <c r="W108" t="s">
        <v>129</v>
      </c>
      <c r="X108">
        <v>0.749</v>
      </c>
      <c r="Y108">
        <v>0.36</v>
      </c>
      <c r="Z108" t="s">
        <v>130</v>
      </c>
      <c r="AA108" t="s">
        <v>130</v>
      </c>
      <c r="AB108" t="s">
        <v>130</v>
      </c>
      <c r="AC108" t="s">
        <v>130</v>
      </c>
      <c r="AD108" t="s">
        <v>462</v>
      </c>
      <c r="AE108" s="70">
        <v>8.9999999999999993E-3</v>
      </c>
      <c r="AF108" t="s">
        <v>160</v>
      </c>
      <c r="AG108" t="s">
        <v>208</v>
      </c>
      <c r="AH108" t="s">
        <v>2037</v>
      </c>
      <c r="AI108" t="s">
        <v>136</v>
      </c>
      <c r="AJ108" t="s">
        <v>137</v>
      </c>
      <c r="AK108" t="s">
        <v>2038</v>
      </c>
      <c r="AL108">
        <v>34.572181</v>
      </c>
      <c r="AM108">
        <v>-105.903649</v>
      </c>
      <c r="AN108" t="s">
        <v>2039</v>
      </c>
      <c r="AO108">
        <v>2010</v>
      </c>
      <c r="AP108">
        <v>1</v>
      </c>
      <c r="AQ108">
        <v>12</v>
      </c>
      <c r="AR108" t="s">
        <v>2040</v>
      </c>
      <c r="AS108" t="s">
        <v>274</v>
      </c>
      <c r="AT108">
        <v>2.1059999999999999</v>
      </c>
      <c r="AU108" t="s">
        <v>130</v>
      </c>
      <c r="AV108">
        <v>64</v>
      </c>
      <c r="AW108">
        <v>-105.903649</v>
      </c>
      <c r="AX108">
        <v>34.572181</v>
      </c>
      <c r="AY108">
        <v>0.31298904500000002</v>
      </c>
      <c r="AZ108">
        <v>0.12066215199999999</v>
      </c>
      <c r="BA108" t="s">
        <v>130</v>
      </c>
      <c r="BB108">
        <v>283</v>
      </c>
      <c r="BC108">
        <v>1.4559355E-2</v>
      </c>
      <c r="BD108">
        <v>7.6491227999999994E-2</v>
      </c>
      <c r="BE108">
        <v>0.54948686199999996</v>
      </c>
    </row>
    <row r="109" spans="1:57" ht="17" x14ac:dyDescent="0.2">
      <c r="A109" s="32">
        <v>159</v>
      </c>
      <c r="B109" t="s">
        <v>1812</v>
      </c>
      <c r="C109" t="s">
        <v>1813</v>
      </c>
      <c r="D109" t="s">
        <v>115</v>
      </c>
      <c r="E109" t="s">
        <v>151</v>
      </c>
      <c r="F109" t="s">
        <v>152</v>
      </c>
      <c r="G109" t="s">
        <v>1453</v>
      </c>
      <c r="H109" t="s">
        <v>260</v>
      </c>
      <c r="I109" t="s">
        <v>288</v>
      </c>
      <c r="J109" s="24" t="s">
        <v>540</v>
      </c>
      <c r="K109" t="s">
        <v>5243</v>
      </c>
      <c r="L109" t="s">
        <v>175</v>
      </c>
      <c r="M109" t="s">
        <v>5245</v>
      </c>
      <c r="N109" t="s">
        <v>290</v>
      </c>
      <c r="O109" t="s">
        <v>541</v>
      </c>
      <c r="P109" t="s">
        <v>125</v>
      </c>
      <c r="Q109">
        <v>1</v>
      </c>
      <c r="R109" t="s">
        <v>223</v>
      </c>
      <c r="S109" t="s">
        <v>623</v>
      </c>
      <c r="T109">
        <v>920</v>
      </c>
      <c r="U109" t="s">
        <v>130</v>
      </c>
      <c r="V109" t="s">
        <v>128</v>
      </c>
      <c r="W109" t="s">
        <v>129</v>
      </c>
      <c r="X109" t="s">
        <v>130</v>
      </c>
      <c r="Y109">
        <v>0.5</v>
      </c>
      <c r="Z109">
        <v>0.36</v>
      </c>
      <c r="AA109">
        <v>0.64</v>
      </c>
      <c r="AB109" t="s">
        <v>131</v>
      </c>
      <c r="AC109" t="s">
        <v>130</v>
      </c>
      <c r="AD109" t="s">
        <v>147</v>
      </c>
      <c r="AE109" s="70">
        <v>2.4799999999999999E-2</v>
      </c>
      <c r="AF109" t="s">
        <v>160</v>
      </c>
      <c r="AG109" t="s">
        <v>134</v>
      </c>
      <c r="AH109" t="s">
        <v>1814</v>
      </c>
      <c r="AI109" t="s">
        <v>373</v>
      </c>
      <c r="AJ109" t="s">
        <v>1815</v>
      </c>
      <c r="AK109" t="s">
        <v>1816</v>
      </c>
      <c r="AL109">
        <v>63.530444000000003</v>
      </c>
      <c r="AM109">
        <v>42.752617999999998</v>
      </c>
      <c r="AN109" t="s">
        <v>1817</v>
      </c>
      <c r="AO109">
        <v>2011</v>
      </c>
      <c r="AP109">
        <v>1</v>
      </c>
      <c r="AQ109" t="s">
        <v>130</v>
      </c>
      <c r="AR109" t="s">
        <v>1818</v>
      </c>
      <c r="AS109" t="s">
        <v>1819</v>
      </c>
      <c r="AT109">
        <v>2.8490000000000002</v>
      </c>
      <c r="AU109" t="s">
        <v>130</v>
      </c>
      <c r="AV109">
        <v>200</v>
      </c>
      <c r="AW109">
        <v>42.752617999999998</v>
      </c>
      <c r="AX109">
        <v>63.530444000000003</v>
      </c>
      <c r="AY109">
        <v>1.153756899</v>
      </c>
      <c r="AZ109">
        <v>7.6200819000000003E-2</v>
      </c>
      <c r="BA109" t="s">
        <v>130</v>
      </c>
      <c r="BB109">
        <v>920</v>
      </c>
      <c r="BC109">
        <v>5.8065649999999996E-3</v>
      </c>
      <c r="BD109">
        <v>1.0044032940000001</v>
      </c>
      <c r="BE109">
        <v>1.3031105039999999</v>
      </c>
    </row>
    <row r="110" spans="1:57" ht="17" x14ac:dyDescent="0.2">
      <c r="A110" s="32">
        <v>2</v>
      </c>
      <c r="B110" t="s">
        <v>113</v>
      </c>
      <c r="C110" t="s">
        <v>114</v>
      </c>
      <c r="D110" t="s">
        <v>115</v>
      </c>
      <c r="E110" t="s">
        <v>116</v>
      </c>
      <c r="F110" t="s">
        <v>117</v>
      </c>
      <c r="G110" t="s">
        <v>118</v>
      </c>
      <c r="H110" t="s">
        <v>119</v>
      </c>
      <c r="I110" t="s">
        <v>120</v>
      </c>
      <c r="J110" s="24" t="s">
        <v>120</v>
      </c>
      <c r="K110" t="s">
        <v>5243</v>
      </c>
      <c r="L110" t="s">
        <v>122</v>
      </c>
      <c r="M110" t="s">
        <v>5244</v>
      </c>
      <c r="N110" t="s">
        <v>124</v>
      </c>
      <c r="O110" t="s">
        <v>130</v>
      </c>
      <c r="P110" t="s">
        <v>125</v>
      </c>
      <c r="Q110">
        <v>1</v>
      </c>
      <c r="R110" t="s">
        <v>126</v>
      </c>
      <c r="S110" t="s">
        <v>127</v>
      </c>
      <c r="T110">
        <v>360</v>
      </c>
      <c r="U110" t="s">
        <v>130</v>
      </c>
      <c r="V110" t="s">
        <v>128</v>
      </c>
      <c r="W110" t="s">
        <v>129</v>
      </c>
      <c r="X110" t="s">
        <v>130</v>
      </c>
      <c r="Y110">
        <v>-0.1</v>
      </c>
      <c r="Z110">
        <v>-0.13</v>
      </c>
      <c r="AA110">
        <v>-0.06</v>
      </c>
      <c r="AB110" t="s">
        <v>131</v>
      </c>
      <c r="AC110" t="s">
        <v>130</v>
      </c>
      <c r="AD110" t="s">
        <v>132</v>
      </c>
      <c r="AE110" t="s">
        <v>130</v>
      </c>
      <c r="AF110" t="s">
        <v>133</v>
      </c>
      <c r="AG110" t="s">
        <v>134</v>
      </c>
      <c r="AH110" t="s">
        <v>135</v>
      </c>
      <c r="AI110" t="s">
        <v>136</v>
      </c>
      <c r="AJ110" t="s">
        <v>137</v>
      </c>
      <c r="AK110" t="s">
        <v>138</v>
      </c>
      <c r="AL110">
        <v>66.160506999999996</v>
      </c>
      <c r="AM110">
        <v>-153.36914100000001</v>
      </c>
      <c r="AN110" t="s">
        <v>139</v>
      </c>
      <c r="AO110">
        <v>2013</v>
      </c>
      <c r="AP110">
        <v>1</v>
      </c>
      <c r="AQ110">
        <v>1</v>
      </c>
      <c r="AR110" t="s">
        <v>140</v>
      </c>
      <c r="AS110" t="s">
        <v>141</v>
      </c>
      <c r="AT110">
        <v>2.6589999999999998</v>
      </c>
      <c r="AU110" t="s">
        <v>142</v>
      </c>
      <c r="AV110">
        <v>106</v>
      </c>
      <c r="AW110">
        <v>-153.36914100000001</v>
      </c>
      <c r="AX110">
        <v>66.160506999999996</v>
      </c>
      <c r="AY110">
        <v>-0.59069743200000002</v>
      </c>
      <c r="AZ110">
        <v>0.110158652</v>
      </c>
      <c r="BA110" t="s">
        <v>130</v>
      </c>
      <c r="BB110">
        <v>360</v>
      </c>
      <c r="BC110">
        <v>1.2134928999999999E-2</v>
      </c>
      <c r="BD110">
        <v>-0.80660839100000004</v>
      </c>
      <c r="BE110">
        <v>-0.37478647399999998</v>
      </c>
    </row>
    <row r="111" spans="1:57" ht="17" x14ac:dyDescent="0.2">
      <c r="A111" s="32">
        <v>2</v>
      </c>
      <c r="B111" t="s">
        <v>143</v>
      </c>
      <c r="C111" t="s">
        <v>144</v>
      </c>
      <c r="D111" t="s">
        <v>145</v>
      </c>
      <c r="E111" t="s">
        <v>116</v>
      </c>
      <c r="F111" t="s">
        <v>117</v>
      </c>
      <c r="G111" t="s">
        <v>118</v>
      </c>
      <c r="H111" t="s">
        <v>146</v>
      </c>
      <c r="I111" t="s">
        <v>120</v>
      </c>
      <c r="J111" s="24" t="s">
        <v>120</v>
      </c>
      <c r="K111" t="s">
        <v>5243</v>
      </c>
      <c r="L111" t="s">
        <v>122</v>
      </c>
      <c r="M111" t="s">
        <v>5244</v>
      </c>
      <c r="N111" t="s">
        <v>124</v>
      </c>
      <c r="O111" t="s">
        <v>130</v>
      </c>
      <c r="P111" t="s">
        <v>125</v>
      </c>
      <c r="Q111">
        <v>10</v>
      </c>
      <c r="R111" t="s">
        <v>126</v>
      </c>
      <c r="S111" t="s">
        <v>127</v>
      </c>
      <c r="T111">
        <v>360</v>
      </c>
      <c r="U111" t="s">
        <v>130</v>
      </c>
      <c r="V111" t="s">
        <v>128</v>
      </c>
      <c r="W111" t="s">
        <v>129</v>
      </c>
      <c r="X111" t="s">
        <v>130</v>
      </c>
      <c r="Y111" s="70">
        <v>-8.0000000000000004E-4</v>
      </c>
      <c r="Z111">
        <v>-1.2999999999999999E-3</v>
      </c>
      <c r="AA111" s="70">
        <v>-4.0000000000000002E-4</v>
      </c>
      <c r="AB111" t="s">
        <v>131</v>
      </c>
      <c r="AC111" t="s">
        <v>130</v>
      </c>
      <c r="AD111" t="s">
        <v>147</v>
      </c>
      <c r="AE111">
        <v>0.02</v>
      </c>
      <c r="AF111" t="s">
        <v>133</v>
      </c>
      <c r="AG111" t="s">
        <v>134</v>
      </c>
      <c r="AH111" t="s">
        <v>135</v>
      </c>
      <c r="AI111" t="s">
        <v>136</v>
      </c>
      <c r="AJ111" t="s">
        <v>137</v>
      </c>
      <c r="AK111" t="s">
        <v>138</v>
      </c>
      <c r="AL111">
        <v>66.160506999999996</v>
      </c>
      <c r="AM111">
        <v>-153.36914100000001</v>
      </c>
      <c r="AN111" t="s">
        <v>139</v>
      </c>
      <c r="AO111">
        <v>2013</v>
      </c>
      <c r="AP111">
        <v>1</v>
      </c>
      <c r="AQ111">
        <v>2</v>
      </c>
      <c r="AR111" t="s">
        <v>140</v>
      </c>
      <c r="AS111" t="s">
        <v>141</v>
      </c>
      <c r="AT111">
        <v>2.6589999999999998</v>
      </c>
      <c r="AU111" t="s">
        <v>142</v>
      </c>
      <c r="AV111">
        <v>106</v>
      </c>
      <c r="AW111">
        <v>-153.36914100000001</v>
      </c>
      <c r="AX111">
        <v>66.160506999999996</v>
      </c>
      <c r="AY111">
        <v>-0.367545069</v>
      </c>
      <c r="AZ111">
        <v>0.107405557</v>
      </c>
      <c r="BA111" t="s">
        <v>130</v>
      </c>
      <c r="BB111">
        <v>360</v>
      </c>
      <c r="BC111">
        <v>1.1535953999999999E-2</v>
      </c>
      <c r="BD111">
        <v>-0.57805996100000001</v>
      </c>
      <c r="BE111">
        <v>-0.15703017699999999</v>
      </c>
    </row>
    <row r="112" spans="1:57" ht="17" x14ac:dyDescent="0.2">
      <c r="A112" s="32">
        <v>40</v>
      </c>
      <c r="B112" t="s">
        <v>546</v>
      </c>
      <c r="C112" t="s">
        <v>547</v>
      </c>
      <c r="D112" t="s">
        <v>115</v>
      </c>
      <c r="E112" t="s">
        <v>116</v>
      </c>
      <c r="F112" t="s">
        <v>369</v>
      </c>
      <c r="G112" t="s">
        <v>548</v>
      </c>
      <c r="H112" t="s">
        <v>549</v>
      </c>
      <c r="I112" t="s">
        <v>434</v>
      </c>
      <c r="J112" s="24" t="s">
        <v>434</v>
      </c>
      <c r="K112" t="s">
        <v>5251</v>
      </c>
      <c r="L112" t="s">
        <v>175</v>
      </c>
      <c r="M112" t="s">
        <v>5245</v>
      </c>
      <c r="N112" t="s">
        <v>435</v>
      </c>
      <c r="O112" t="s">
        <v>195</v>
      </c>
      <c r="P112" t="s">
        <v>205</v>
      </c>
      <c r="Q112">
        <v>1</v>
      </c>
      <c r="R112" t="s">
        <v>126</v>
      </c>
      <c r="S112" t="s">
        <v>394</v>
      </c>
      <c r="T112">
        <v>84</v>
      </c>
      <c r="U112" t="s">
        <v>253</v>
      </c>
      <c r="V112" t="s">
        <v>5101</v>
      </c>
      <c r="W112" t="s">
        <v>129</v>
      </c>
      <c r="X112" t="s">
        <v>130</v>
      </c>
      <c r="Y112">
        <v>-0.33100000000000002</v>
      </c>
      <c r="Z112">
        <v>-0.44800000000000001</v>
      </c>
      <c r="AA112">
        <v>-0.214</v>
      </c>
      <c r="AB112" t="s">
        <v>179</v>
      </c>
      <c r="AC112">
        <v>0.11700000000000001</v>
      </c>
      <c r="AD112" t="s">
        <v>147</v>
      </c>
      <c r="AE112" t="s">
        <v>130</v>
      </c>
      <c r="AF112" t="s">
        <v>133</v>
      </c>
      <c r="AG112" t="s">
        <v>208</v>
      </c>
      <c r="AH112" t="s">
        <v>550</v>
      </c>
      <c r="AI112" t="s">
        <v>136</v>
      </c>
      <c r="AJ112" t="s">
        <v>137</v>
      </c>
      <c r="AK112" t="s">
        <v>551</v>
      </c>
      <c r="AL112">
        <v>40.841921999999997</v>
      </c>
      <c r="AM112">
        <v>-104.09066300000001</v>
      </c>
      <c r="AN112" t="s">
        <v>552</v>
      </c>
      <c r="AO112">
        <v>2011</v>
      </c>
      <c r="AP112">
        <v>1</v>
      </c>
      <c r="AQ112" t="s">
        <v>130</v>
      </c>
      <c r="AR112" t="s">
        <v>5264</v>
      </c>
      <c r="AS112" t="s">
        <v>553</v>
      </c>
      <c r="AT112">
        <v>4.4800000000000004</v>
      </c>
      <c r="AU112" t="s">
        <v>142</v>
      </c>
      <c r="AV112">
        <v>106</v>
      </c>
      <c r="AW112">
        <v>-104.09066300000001</v>
      </c>
      <c r="AX112">
        <v>40.841921999999997</v>
      </c>
      <c r="AY112">
        <v>-0.61910235899999999</v>
      </c>
      <c r="AZ112">
        <v>0.23067881300000001</v>
      </c>
      <c r="BA112" t="s">
        <v>130</v>
      </c>
      <c r="BB112">
        <v>84</v>
      </c>
      <c r="BC112">
        <v>5.3212715000000001E-2</v>
      </c>
      <c r="BD112">
        <v>-1.0712328330000001</v>
      </c>
      <c r="BE112">
        <v>-0.16697188499999999</v>
      </c>
    </row>
    <row r="113" spans="1:57" ht="17" x14ac:dyDescent="0.2">
      <c r="A113" s="32">
        <v>51</v>
      </c>
      <c r="B113" t="s">
        <v>684</v>
      </c>
      <c r="C113" t="s">
        <v>685</v>
      </c>
      <c r="D113" t="s">
        <v>150</v>
      </c>
      <c r="E113" t="s">
        <v>388</v>
      </c>
      <c r="F113" t="s">
        <v>200</v>
      </c>
      <c r="G113" t="s">
        <v>200</v>
      </c>
      <c r="H113" t="s">
        <v>669</v>
      </c>
      <c r="I113" t="s">
        <v>288</v>
      </c>
      <c r="J113" s="24" t="s">
        <v>419</v>
      </c>
      <c r="K113" t="s">
        <v>5243</v>
      </c>
      <c r="L113" t="s">
        <v>175</v>
      </c>
      <c r="M113" t="s">
        <v>5245</v>
      </c>
      <c r="N113" t="s">
        <v>420</v>
      </c>
      <c r="O113" t="s">
        <v>291</v>
      </c>
      <c r="P113" t="s">
        <v>156</v>
      </c>
      <c r="Q113">
        <v>1</v>
      </c>
      <c r="R113" t="s">
        <v>126</v>
      </c>
      <c r="S113" t="s">
        <v>394</v>
      </c>
      <c r="T113">
        <v>360</v>
      </c>
      <c r="U113" t="s">
        <v>130</v>
      </c>
      <c r="V113" t="s">
        <v>658</v>
      </c>
      <c r="W113" t="s">
        <v>129</v>
      </c>
      <c r="X113">
        <v>0.16</v>
      </c>
      <c r="Y113">
        <v>-2.6150000000000002</v>
      </c>
      <c r="Z113" t="s">
        <v>130</v>
      </c>
      <c r="AA113" t="s">
        <v>130</v>
      </c>
      <c r="AB113" t="s">
        <v>130</v>
      </c>
      <c r="AC113" t="s">
        <v>130</v>
      </c>
      <c r="AD113" t="s">
        <v>132</v>
      </c>
      <c r="AE113" s="70">
        <v>8.9999999999999993E-3</v>
      </c>
      <c r="AF113" t="s">
        <v>133</v>
      </c>
      <c r="AG113" t="s">
        <v>208</v>
      </c>
      <c r="AH113" t="s">
        <v>659</v>
      </c>
      <c r="AI113" t="s">
        <v>423</v>
      </c>
      <c r="AJ113" t="s">
        <v>660</v>
      </c>
      <c r="AK113" t="s">
        <v>681</v>
      </c>
      <c r="AL113">
        <v>-4.1713326479999999</v>
      </c>
      <c r="AM113">
        <v>39.45616484</v>
      </c>
      <c r="AN113" t="s">
        <v>662</v>
      </c>
      <c r="AO113">
        <v>2015</v>
      </c>
      <c r="AP113">
        <v>1</v>
      </c>
      <c r="AQ113" t="s">
        <v>130</v>
      </c>
      <c r="AR113" t="s">
        <v>686</v>
      </c>
      <c r="AS113" t="s">
        <v>663</v>
      </c>
      <c r="AT113">
        <v>1.4550000000000001</v>
      </c>
      <c r="AU113" t="s">
        <v>130</v>
      </c>
      <c r="AV113">
        <v>200</v>
      </c>
      <c r="AW113">
        <v>39.45616484</v>
      </c>
      <c r="AX113">
        <v>-4.1713326479999999</v>
      </c>
      <c r="AY113">
        <v>-1.9745517109999999</v>
      </c>
      <c r="AZ113" t="s">
        <v>130</v>
      </c>
      <c r="BA113" t="s">
        <v>130</v>
      </c>
      <c r="BB113" t="s">
        <v>130</v>
      </c>
      <c r="BC113" t="s">
        <v>130</v>
      </c>
      <c r="BD113" t="s">
        <v>130</v>
      </c>
      <c r="BE113" t="s">
        <v>130</v>
      </c>
    </row>
    <row r="114" spans="1:57" ht="17" x14ac:dyDescent="0.2">
      <c r="A114" s="32">
        <v>51</v>
      </c>
      <c r="B114" t="s">
        <v>679</v>
      </c>
      <c r="C114" t="s">
        <v>680</v>
      </c>
      <c r="D114" t="s">
        <v>115</v>
      </c>
      <c r="E114" t="s">
        <v>388</v>
      </c>
      <c r="F114" t="s">
        <v>200</v>
      </c>
      <c r="G114" t="s">
        <v>200</v>
      </c>
      <c r="H114" t="s">
        <v>673</v>
      </c>
      <c r="I114" t="s">
        <v>288</v>
      </c>
      <c r="J114" s="24" t="s">
        <v>419</v>
      </c>
      <c r="K114" t="s">
        <v>5243</v>
      </c>
      <c r="L114" t="s">
        <v>175</v>
      </c>
      <c r="M114" t="s">
        <v>5245</v>
      </c>
      <c r="N114" t="s">
        <v>420</v>
      </c>
      <c r="O114" t="s">
        <v>291</v>
      </c>
      <c r="P114" t="s">
        <v>156</v>
      </c>
      <c r="Q114">
        <v>1</v>
      </c>
      <c r="R114" t="s">
        <v>126</v>
      </c>
      <c r="S114" t="s">
        <v>394</v>
      </c>
      <c r="T114">
        <v>360</v>
      </c>
      <c r="U114" t="s">
        <v>130</v>
      </c>
      <c r="V114" t="s">
        <v>658</v>
      </c>
      <c r="W114" t="s">
        <v>129</v>
      </c>
      <c r="X114">
        <v>0.16</v>
      </c>
      <c r="Y114">
        <v>-2.23</v>
      </c>
      <c r="Z114" t="s">
        <v>130</v>
      </c>
      <c r="AA114" t="s">
        <v>130</v>
      </c>
      <c r="AB114" t="s">
        <v>130</v>
      </c>
      <c r="AC114" t="s">
        <v>130</v>
      </c>
      <c r="AD114" t="s">
        <v>147</v>
      </c>
      <c r="AE114" s="70">
        <v>2.5999999999999999E-2</v>
      </c>
      <c r="AF114" t="s">
        <v>133</v>
      </c>
      <c r="AG114" t="s">
        <v>208</v>
      </c>
      <c r="AH114" t="s">
        <v>659</v>
      </c>
      <c r="AI114" t="s">
        <v>423</v>
      </c>
      <c r="AJ114" t="s">
        <v>660</v>
      </c>
      <c r="AK114" t="s">
        <v>681</v>
      </c>
      <c r="AL114">
        <v>-4.1713326479999999</v>
      </c>
      <c r="AM114">
        <v>39.45616484</v>
      </c>
      <c r="AN114" t="s">
        <v>662</v>
      </c>
      <c r="AO114">
        <v>2015</v>
      </c>
      <c r="AP114">
        <v>1</v>
      </c>
      <c r="AQ114" t="s">
        <v>130</v>
      </c>
      <c r="AR114" t="s">
        <v>140</v>
      </c>
      <c r="AS114" t="s">
        <v>663</v>
      </c>
      <c r="AT114">
        <v>1.4550000000000001</v>
      </c>
      <c r="AU114" t="s">
        <v>130</v>
      </c>
      <c r="AV114">
        <v>200</v>
      </c>
      <c r="AW114">
        <v>39.45616484</v>
      </c>
      <c r="AX114">
        <v>-4.1713326479999999</v>
      </c>
      <c r="AY114">
        <v>-1.9501821660000001</v>
      </c>
      <c r="AZ114" t="s">
        <v>130</v>
      </c>
      <c r="BA114" t="s">
        <v>130</v>
      </c>
      <c r="BB114" t="s">
        <v>130</v>
      </c>
      <c r="BC114" t="s">
        <v>130</v>
      </c>
      <c r="BD114" t="s">
        <v>130</v>
      </c>
      <c r="BE114" t="s">
        <v>130</v>
      </c>
    </row>
    <row r="115" spans="1:57" ht="17" x14ac:dyDescent="0.2">
      <c r="A115" s="32">
        <v>51</v>
      </c>
      <c r="B115" t="s">
        <v>664</v>
      </c>
      <c r="C115" t="s">
        <v>665</v>
      </c>
      <c r="D115" t="s">
        <v>145</v>
      </c>
      <c r="E115" t="s">
        <v>388</v>
      </c>
      <c r="F115" t="s">
        <v>200</v>
      </c>
      <c r="G115" t="s">
        <v>200</v>
      </c>
      <c r="H115" t="s">
        <v>666</v>
      </c>
      <c r="I115" t="s">
        <v>288</v>
      </c>
      <c r="J115" s="24" t="s">
        <v>419</v>
      </c>
      <c r="K115" t="s">
        <v>5243</v>
      </c>
      <c r="L115" t="s">
        <v>175</v>
      </c>
      <c r="M115" t="s">
        <v>5245</v>
      </c>
      <c r="N115" t="s">
        <v>420</v>
      </c>
      <c r="O115" t="s">
        <v>291</v>
      </c>
      <c r="P115" t="s">
        <v>156</v>
      </c>
      <c r="Q115">
        <v>1</v>
      </c>
      <c r="R115" t="s">
        <v>126</v>
      </c>
      <c r="S115" t="s">
        <v>394</v>
      </c>
      <c r="T115">
        <v>360</v>
      </c>
      <c r="U115" t="s">
        <v>130</v>
      </c>
      <c r="V115" t="s">
        <v>658</v>
      </c>
      <c r="W115" t="s">
        <v>129</v>
      </c>
      <c r="X115">
        <v>0.66</v>
      </c>
      <c r="Y115">
        <v>-2.1760000000000002</v>
      </c>
      <c r="Z115" t="s">
        <v>130</v>
      </c>
      <c r="AA115" t="s">
        <v>130</v>
      </c>
      <c r="AB115" t="s">
        <v>130</v>
      </c>
      <c r="AC115" t="s">
        <v>130</v>
      </c>
      <c r="AD115" t="s">
        <v>147</v>
      </c>
      <c r="AE115" s="70">
        <v>2.9499999999999998E-2</v>
      </c>
      <c r="AF115" t="s">
        <v>133</v>
      </c>
      <c r="AG115" t="s">
        <v>208</v>
      </c>
      <c r="AH115" t="s">
        <v>659</v>
      </c>
      <c r="AI115" t="s">
        <v>423</v>
      </c>
      <c r="AJ115" t="s">
        <v>660</v>
      </c>
      <c r="AK115" t="s">
        <v>661</v>
      </c>
      <c r="AL115">
        <v>-0.451154</v>
      </c>
      <c r="AM115">
        <v>39.648941999999998</v>
      </c>
      <c r="AN115" t="s">
        <v>662</v>
      </c>
      <c r="AO115">
        <v>2015</v>
      </c>
      <c r="AP115">
        <v>1</v>
      </c>
      <c r="AQ115" t="s">
        <v>130</v>
      </c>
      <c r="AR115" t="s">
        <v>140</v>
      </c>
      <c r="AS115" t="s">
        <v>663</v>
      </c>
      <c r="AT115">
        <v>1.4550000000000001</v>
      </c>
      <c r="AU115" t="s">
        <v>130</v>
      </c>
      <c r="AV115">
        <v>200</v>
      </c>
      <c r="AW115">
        <v>39.648941999999998</v>
      </c>
      <c r="AX115">
        <v>-0.451154</v>
      </c>
      <c r="AY115">
        <v>-1.945044915</v>
      </c>
      <c r="AZ115" t="s">
        <v>130</v>
      </c>
      <c r="BA115" t="s">
        <v>130</v>
      </c>
      <c r="BB115" t="s">
        <v>130</v>
      </c>
      <c r="BC115" t="s">
        <v>130</v>
      </c>
      <c r="BD115" t="s">
        <v>130</v>
      </c>
      <c r="BE115" t="s">
        <v>130</v>
      </c>
    </row>
    <row r="116" spans="1:57" ht="17" x14ac:dyDescent="0.2">
      <c r="A116" s="32">
        <v>51</v>
      </c>
      <c r="B116" t="s">
        <v>671</v>
      </c>
      <c r="C116" t="s">
        <v>672</v>
      </c>
      <c r="D116" t="s">
        <v>115</v>
      </c>
      <c r="E116" t="s">
        <v>388</v>
      </c>
      <c r="F116" t="s">
        <v>200</v>
      </c>
      <c r="G116" t="s">
        <v>200</v>
      </c>
      <c r="H116" t="s">
        <v>673</v>
      </c>
      <c r="I116" t="s">
        <v>288</v>
      </c>
      <c r="J116" s="24" t="s">
        <v>419</v>
      </c>
      <c r="K116" t="s">
        <v>5243</v>
      </c>
      <c r="L116" t="s">
        <v>175</v>
      </c>
      <c r="M116" t="s">
        <v>5245</v>
      </c>
      <c r="N116" t="s">
        <v>420</v>
      </c>
      <c r="O116" t="s">
        <v>291</v>
      </c>
      <c r="P116" t="s">
        <v>156</v>
      </c>
      <c r="Q116">
        <v>1</v>
      </c>
      <c r="R116" t="s">
        <v>126</v>
      </c>
      <c r="S116" t="s">
        <v>394</v>
      </c>
      <c r="T116">
        <v>360</v>
      </c>
      <c r="U116" t="s">
        <v>130</v>
      </c>
      <c r="V116" t="s">
        <v>658</v>
      </c>
      <c r="W116" t="s">
        <v>129</v>
      </c>
      <c r="X116">
        <v>0.21</v>
      </c>
      <c r="Y116">
        <v>-2.0649999999999999</v>
      </c>
      <c r="Z116" t="s">
        <v>130</v>
      </c>
      <c r="AA116" t="s">
        <v>130</v>
      </c>
      <c r="AB116" t="s">
        <v>130</v>
      </c>
      <c r="AC116" t="s">
        <v>130</v>
      </c>
      <c r="AD116" t="s">
        <v>147</v>
      </c>
      <c r="AE116" s="70">
        <v>3.9E-2</v>
      </c>
      <c r="AF116" t="s">
        <v>133</v>
      </c>
      <c r="AG116" t="s">
        <v>208</v>
      </c>
      <c r="AH116" t="s">
        <v>659</v>
      </c>
      <c r="AI116" t="s">
        <v>423</v>
      </c>
      <c r="AJ116" t="s">
        <v>660</v>
      </c>
      <c r="AK116" t="s">
        <v>674</v>
      </c>
      <c r="AL116">
        <v>-1.0499997999999999</v>
      </c>
      <c r="AM116">
        <v>37.083333000000003</v>
      </c>
      <c r="AN116" t="s">
        <v>662</v>
      </c>
      <c r="AO116">
        <v>2015</v>
      </c>
      <c r="AP116">
        <v>1</v>
      </c>
      <c r="AQ116" t="s">
        <v>130</v>
      </c>
      <c r="AR116" t="s">
        <v>140</v>
      </c>
      <c r="AS116" t="s">
        <v>663</v>
      </c>
      <c r="AT116">
        <v>1.4550000000000001</v>
      </c>
      <c r="AU116" t="s">
        <v>130</v>
      </c>
      <c r="AV116">
        <v>200</v>
      </c>
      <c r="AW116">
        <v>37.083333000000003</v>
      </c>
      <c r="AX116">
        <v>-1.0499997999999999</v>
      </c>
      <c r="AY116">
        <v>-1.932626604</v>
      </c>
      <c r="AZ116" t="s">
        <v>130</v>
      </c>
      <c r="BA116" t="s">
        <v>130</v>
      </c>
      <c r="BB116" t="s">
        <v>130</v>
      </c>
      <c r="BC116" t="s">
        <v>130</v>
      </c>
      <c r="BD116" t="s">
        <v>130</v>
      </c>
      <c r="BE116" t="s">
        <v>130</v>
      </c>
    </row>
    <row r="117" spans="1:57" ht="17" x14ac:dyDescent="0.2">
      <c r="A117" s="32">
        <v>51</v>
      </c>
      <c r="B117" t="s">
        <v>677</v>
      </c>
      <c r="C117" t="s">
        <v>678</v>
      </c>
      <c r="D117" t="s">
        <v>150</v>
      </c>
      <c r="E117" t="s">
        <v>388</v>
      </c>
      <c r="F117" t="s">
        <v>200</v>
      </c>
      <c r="G117" t="s">
        <v>200</v>
      </c>
      <c r="H117" t="s">
        <v>669</v>
      </c>
      <c r="I117" t="s">
        <v>288</v>
      </c>
      <c r="J117" s="24" t="s">
        <v>419</v>
      </c>
      <c r="K117" t="s">
        <v>5243</v>
      </c>
      <c r="L117" t="s">
        <v>175</v>
      </c>
      <c r="M117" t="s">
        <v>5245</v>
      </c>
      <c r="N117" t="s">
        <v>420</v>
      </c>
      <c r="O117" t="s">
        <v>291</v>
      </c>
      <c r="P117" t="s">
        <v>156</v>
      </c>
      <c r="Q117">
        <v>1</v>
      </c>
      <c r="R117" t="s">
        <v>126</v>
      </c>
      <c r="S117" t="s">
        <v>394</v>
      </c>
      <c r="T117">
        <v>360</v>
      </c>
      <c r="U117" t="s">
        <v>130</v>
      </c>
      <c r="V117" t="s">
        <v>658</v>
      </c>
      <c r="W117" t="s">
        <v>129</v>
      </c>
      <c r="X117">
        <v>0.21</v>
      </c>
      <c r="Y117">
        <v>-0.39800000000000002</v>
      </c>
      <c r="Z117" t="s">
        <v>130</v>
      </c>
      <c r="AA117" t="s">
        <v>130</v>
      </c>
      <c r="AB117" t="s">
        <v>130</v>
      </c>
      <c r="AC117" t="s">
        <v>130</v>
      </c>
      <c r="AD117" t="s">
        <v>159</v>
      </c>
      <c r="AE117">
        <v>0.69</v>
      </c>
      <c r="AF117" t="s">
        <v>160</v>
      </c>
      <c r="AG117" t="s">
        <v>208</v>
      </c>
      <c r="AH117" t="s">
        <v>659</v>
      </c>
      <c r="AI117" t="s">
        <v>423</v>
      </c>
      <c r="AJ117" t="s">
        <v>660</v>
      </c>
      <c r="AK117" t="s">
        <v>674</v>
      </c>
      <c r="AL117">
        <v>-1.0499997999999999</v>
      </c>
      <c r="AM117">
        <v>37.083333000000003</v>
      </c>
      <c r="AN117" t="s">
        <v>662</v>
      </c>
      <c r="AO117">
        <v>2015</v>
      </c>
      <c r="AP117">
        <v>1</v>
      </c>
      <c r="AQ117" t="s">
        <v>130</v>
      </c>
      <c r="AR117" t="s">
        <v>670</v>
      </c>
      <c r="AS117" t="s">
        <v>663</v>
      </c>
      <c r="AT117">
        <v>1.4550000000000001</v>
      </c>
      <c r="AU117" t="s">
        <v>130</v>
      </c>
      <c r="AV117">
        <v>200</v>
      </c>
      <c r="AW117">
        <v>37.083333000000003</v>
      </c>
      <c r="AX117">
        <v>-1.0499997999999999</v>
      </c>
      <c r="AY117">
        <v>-0.75488687399999999</v>
      </c>
      <c r="AZ117" t="s">
        <v>130</v>
      </c>
      <c r="BA117" t="s">
        <v>130</v>
      </c>
      <c r="BB117" t="s">
        <v>130</v>
      </c>
      <c r="BC117" t="s">
        <v>130</v>
      </c>
      <c r="BD117" t="s">
        <v>130</v>
      </c>
      <c r="BE117" t="s">
        <v>130</v>
      </c>
    </row>
    <row r="118" spans="1:57" ht="17" x14ac:dyDescent="0.2">
      <c r="A118" s="32">
        <v>51</v>
      </c>
      <c r="B118" t="s">
        <v>675</v>
      </c>
      <c r="C118" t="s">
        <v>676</v>
      </c>
      <c r="D118" t="s">
        <v>145</v>
      </c>
      <c r="E118" t="s">
        <v>388</v>
      </c>
      <c r="F118" t="s">
        <v>200</v>
      </c>
      <c r="G118" t="s">
        <v>200</v>
      </c>
      <c r="H118" t="s">
        <v>666</v>
      </c>
      <c r="I118" t="s">
        <v>288</v>
      </c>
      <c r="J118" s="24" t="s">
        <v>419</v>
      </c>
      <c r="K118" t="s">
        <v>5243</v>
      </c>
      <c r="L118" t="s">
        <v>175</v>
      </c>
      <c r="M118" t="s">
        <v>5245</v>
      </c>
      <c r="N118" t="s">
        <v>420</v>
      </c>
      <c r="O118" t="s">
        <v>291</v>
      </c>
      <c r="P118" t="s">
        <v>156</v>
      </c>
      <c r="Q118">
        <v>1</v>
      </c>
      <c r="R118" t="s">
        <v>126</v>
      </c>
      <c r="S118" t="s">
        <v>394</v>
      </c>
      <c r="T118">
        <v>360</v>
      </c>
      <c r="U118" t="s">
        <v>130</v>
      </c>
      <c r="V118" t="s">
        <v>658</v>
      </c>
      <c r="W118" t="s">
        <v>129</v>
      </c>
      <c r="X118">
        <v>0.21</v>
      </c>
      <c r="Y118">
        <v>-0.11799999999999999</v>
      </c>
      <c r="Z118" t="s">
        <v>130</v>
      </c>
      <c r="AA118" t="s">
        <v>130</v>
      </c>
      <c r="AB118" t="s">
        <v>130</v>
      </c>
      <c r="AC118" t="s">
        <v>130</v>
      </c>
      <c r="AD118" t="s">
        <v>159</v>
      </c>
      <c r="AE118">
        <v>0.90600000000000003</v>
      </c>
      <c r="AF118" t="s">
        <v>133</v>
      </c>
      <c r="AG118" t="s">
        <v>208</v>
      </c>
      <c r="AH118" t="s">
        <v>659</v>
      </c>
      <c r="AI118" t="s">
        <v>423</v>
      </c>
      <c r="AJ118" t="s">
        <v>660</v>
      </c>
      <c r="AK118" t="s">
        <v>674</v>
      </c>
      <c r="AL118">
        <v>-1.0499997999999999</v>
      </c>
      <c r="AM118">
        <v>37.083333000000003</v>
      </c>
      <c r="AN118" t="s">
        <v>662</v>
      </c>
      <c r="AO118">
        <v>2015</v>
      </c>
      <c r="AP118">
        <v>1</v>
      </c>
      <c r="AQ118" t="s">
        <v>130</v>
      </c>
      <c r="AR118" t="s">
        <v>140</v>
      </c>
      <c r="AS118" t="s">
        <v>663</v>
      </c>
      <c r="AT118">
        <v>1.4550000000000001</v>
      </c>
      <c r="AU118" t="s">
        <v>130</v>
      </c>
      <c r="AV118">
        <v>200</v>
      </c>
      <c r="AW118">
        <v>37.083333000000003</v>
      </c>
      <c r="AX118">
        <v>-1.0499997999999999</v>
      </c>
      <c r="AY118">
        <v>-0.234418237</v>
      </c>
      <c r="AZ118" t="s">
        <v>130</v>
      </c>
      <c r="BA118" t="s">
        <v>130</v>
      </c>
      <c r="BB118" t="s">
        <v>130</v>
      </c>
      <c r="BC118" t="s">
        <v>130</v>
      </c>
      <c r="BD118" t="s">
        <v>130</v>
      </c>
      <c r="BE118" t="s">
        <v>130</v>
      </c>
    </row>
    <row r="119" spans="1:57" ht="17" x14ac:dyDescent="0.2">
      <c r="A119" s="32">
        <v>51</v>
      </c>
      <c r="B119" t="s">
        <v>682</v>
      </c>
      <c r="C119" t="s">
        <v>683</v>
      </c>
      <c r="D119" t="s">
        <v>145</v>
      </c>
      <c r="E119" t="s">
        <v>388</v>
      </c>
      <c r="F119" t="s">
        <v>200</v>
      </c>
      <c r="G119" t="s">
        <v>200</v>
      </c>
      <c r="H119" t="s">
        <v>666</v>
      </c>
      <c r="I119" t="s">
        <v>288</v>
      </c>
      <c r="J119" s="24" t="s">
        <v>419</v>
      </c>
      <c r="K119" t="s">
        <v>5243</v>
      </c>
      <c r="L119" t="s">
        <v>175</v>
      </c>
      <c r="M119" t="s">
        <v>5245</v>
      </c>
      <c r="N119" t="s">
        <v>420</v>
      </c>
      <c r="O119" t="s">
        <v>291</v>
      </c>
      <c r="P119" t="s">
        <v>156</v>
      </c>
      <c r="Q119">
        <v>1</v>
      </c>
      <c r="R119" t="s">
        <v>126</v>
      </c>
      <c r="S119" t="s">
        <v>394</v>
      </c>
      <c r="T119">
        <v>360</v>
      </c>
      <c r="U119" t="s">
        <v>130</v>
      </c>
      <c r="V119" t="s">
        <v>658</v>
      </c>
      <c r="W119" t="s">
        <v>129</v>
      </c>
      <c r="X119">
        <v>0.16</v>
      </c>
      <c r="Y119">
        <v>0.436</v>
      </c>
      <c r="Z119" t="s">
        <v>130</v>
      </c>
      <c r="AA119" t="s">
        <v>130</v>
      </c>
      <c r="AB119" t="s">
        <v>130</v>
      </c>
      <c r="AC119" t="s">
        <v>130</v>
      </c>
      <c r="AD119" t="s">
        <v>159</v>
      </c>
      <c r="AE119">
        <v>0.66300000000000003</v>
      </c>
      <c r="AF119" t="s">
        <v>160</v>
      </c>
      <c r="AG119" t="s">
        <v>208</v>
      </c>
      <c r="AH119" t="s">
        <v>659</v>
      </c>
      <c r="AI119" t="s">
        <v>423</v>
      </c>
      <c r="AJ119" t="s">
        <v>660</v>
      </c>
      <c r="AK119" t="s">
        <v>681</v>
      </c>
      <c r="AL119">
        <v>-4.1713326479999999</v>
      </c>
      <c r="AM119">
        <v>39.45616484</v>
      </c>
      <c r="AN119" t="s">
        <v>662</v>
      </c>
      <c r="AO119">
        <v>2015</v>
      </c>
      <c r="AP119">
        <v>1</v>
      </c>
      <c r="AQ119" t="s">
        <v>130</v>
      </c>
      <c r="AR119" t="s">
        <v>140</v>
      </c>
      <c r="AS119" t="s">
        <v>663</v>
      </c>
      <c r="AT119">
        <v>1.4550000000000001</v>
      </c>
      <c r="AU119" t="s">
        <v>130</v>
      </c>
      <c r="AV119">
        <v>200</v>
      </c>
      <c r="AW119">
        <v>39.45616484</v>
      </c>
      <c r="AX119">
        <v>-4.1713326479999999</v>
      </c>
      <c r="AY119">
        <v>0.81892631000000005</v>
      </c>
      <c r="AZ119" t="s">
        <v>130</v>
      </c>
      <c r="BA119" t="s">
        <v>130</v>
      </c>
      <c r="BB119" t="s">
        <v>130</v>
      </c>
      <c r="BC119" t="s">
        <v>130</v>
      </c>
      <c r="BD119" t="s">
        <v>130</v>
      </c>
      <c r="BE119" t="s">
        <v>130</v>
      </c>
    </row>
    <row r="120" spans="1:57" ht="17" x14ac:dyDescent="0.2">
      <c r="A120" s="32">
        <v>51</v>
      </c>
      <c r="B120" t="s">
        <v>655</v>
      </c>
      <c r="C120" t="s">
        <v>656</v>
      </c>
      <c r="D120" t="s">
        <v>115</v>
      </c>
      <c r="E120" t="s">
        <v>388</v>
      </c>
      <c r="F120" t="s">
        <v>200</v>
      </c>
      <c r="G120" t="s">
        <v>200</v>
      </c>
      <c r="H120" t="s">
        <v>657</v>
      </c>
      <c r="I120" t="s">
        <v>288</v>
      </c>
      <c r="J120" s="24" t="s">
        <v>419</v>
      </c>
      <c r="K120" t="s">
        <v>5243</v>
      </c>
      <c r="L120" t="s">
        <v>175</v>
      </c>
      <c r="M120" t="s">
        <v>5245</v>
      </c>
      <c r="N120" t="s">
        <v>420</v>
      </c>
      <c r="O120" t="s">
        <v>291</v>
      </c>
      <c r="P120" t="s">
        <v>156</v>
      </c>
      <c r="Q120">
        <v>1</v>
      </c>
      <c r="R120" t="s">
        <v>126</v>
      </c>
      <c r="S120" t="s">
        <v>394</v>
      </c>
      <c r="T120">
        <v>360</v>
      </c>
      <c r="U120" t="s">
        <v>130</v>
      </c>
      <c r="V120" t="s">
        <v>658</v>
      </c>
      <c r="W120" t="s">
        <v>129</v>
      </c>
      <c r="X120">
        <v>0.66</v>
      </c>
      <c r="Y120">
        <v>1.8460000000000001</v>
      </c>
      <c r="Z120" t="s">
        <v>130</v>
      </c>
      <c r="AA120" t="s">
        <v>130</v>
      </c>
      <c r="AB120" t="s">
        <v>130</v>
      </c>
      <c r="AC120" t="s">
        <v>130</v>
      </c>
      <c r="AD120" t="s">
        <v>159</v>
      </c>
      <c r="AE120" s="70">
        <v>6.4899999999999999E-2</v>
      </c>
      <c r="AF120" t="s">
        <v>160</v>
      </c>
      <c r="AG120" t="s">
        <v>208</v>
      </c>
      <c r="AH120" t="s">
        <v>659</v>
      </c>
      <c r="AI120" t="s">
        <v>423</v>
      </c>
      <c r="AJ120" t="s">
        <v>660</v>
      </c>
      <c r="AK120" t="s">
        <v>661</v>
      </c>
      <c r="AL120">
        <v>-0.451154</v>
      </c>
      <c r="AM120">
        <v>39.648941999999998</v>
      </c>
      <c r="AN120" t="s">
        <v>662</v>
      </c>
      <c r="AO120">
        <v>2015</v>
      </c>
      <c r="AP120">
        <v>1</v>
      </c>
      <c r="AQ120" t="s">
        <v>130</v>
      </c>
      <c r="AR120" t="s">
        <v>140</v>
      </c>
      <c r="AS120" t="s">
        <v>663</v>
      </c>
      <c r="AT120">
        <v>1.4550000000000001</v>
      </c>
      <c r="AU120" t="s">
        <v>130</v>
      </c>
      <c r="AV120">
        <v>200</v>
      </c>
      <c r="AW120">
        <v>39.648941999999998</v>
      </c>
      <c r="AX120">
        <v>-0.451154</v>
      </c>
      <c r="AY120">
        <v>1.8987466390000001</v>
      </c>
      <c r="AZ120" t="s">
        <v>130</v>
      </c>
      <c r="BA120" t="s">
        <v>130</v>
      </c>
      <c r="BB120" t="s">
        <v>130</v>
      </c>
      <c r="BC120" t="s">
        <v>130</v>
      </c>
      <c r="BD120" t="s">
        <v>130</v>
      </c>
      <c r="BE120" t="s">
        <v>130</v>
      </c>
    </row>
    <row r="121" spans="1:57" ht="17" x14ac:dyDescent="0.2">
      <c r="A121" s="32">
        <v>51</v>
      </c>
      <c r="B121" t="s">
        <v>667</v>
      </c>
      <c r="C121" t="s">
        <v>668</v>
      </c>
      <c r="D121" t="s">
        <v>150</v>
      </c>
      <c r="E121" t="s">
        <v>388</v>
      </c>
      <c r="F121" t="s">
        <v>200</v>
      </c>
      <c r="G121" t="s">
        <v>200</v>
      </c>
      <c r="H121" t="s">
        <v>669</v>
      </c>
      <c r="I121" t="s">
        <v>288</v>
      </c>
      <c r="J121" s="24" t="s">
        <v>419</v>
      </c>
      <c r="K121" t="s">
        <v>5243</v>
      </c>
      <c r="L121" t="s">
        <v>175</v>
      </c>
      <c r="M121" t="s">
        <v>5245</v>
      </c>
      <c r="N121" t="s">
        <v>420</v>
      </c>
      <c r="O121" t="s">
        <v>291</v>
      </c>
      <c r="P121" t="s">
        <v>156</v>
      </c>
      <c r="Q121">
        <v>1</v>
      </c>
      <c r="R121" t="s">
        <v>126</v>
      </c>
      <c r="S121" t="s">
        <v>394</v>
      </c>
      <c r="T121">
        <v>360</v>
      </c>
      <c r="U121" t="s">
        <v>130</v>
      </c>
      <c r="V121" t="s">
        <v>658</v>
      </c>
      <c r="W121" t="s">
        <v>129</v>
      </c>
      <c r="X121">
        <v>0.66</v>
      </c>
      <c r="Y121">
        <v>2.0059999999999998</v>
      </c>
      <c r="Z121" t="s">
        <v>130</v>
      </c>
      <c r="AA121" t="s">
        <v>130</v>
      </c>
      <c r="AB121" t="s">
        <v>130</v>
      </c>
      <c r="AC121" t="s">
        <v>130</v>
      </c>
      <c r="AD121" t="s">
        <v>147</v>
      </c>
      <c r="AE121" s="70">
        <v>4.4900000000000002E-2</v>
      </c>
      <c r="AF121" t="s">
        <v>160</v>
      </c>
      <c r="AG121" t="s">
        <v>208</v>
      </c>
      <c r="AH121" t="s">
        <v>659</v>
      </c>
      <c r="AI121" t="s">
        <v>423</v>
      </c>
      <c r="AJ121" t="s">
        <v>660</v>
      </c>
      <c r="AK121" t="s">
        <v>661</v>
      </c>
      <c r="AL121">
        <v>-0.451154</v>
      </c>
      <c r="AM121">
        <v>39.648941999999998</v>
      </c>
      <c r="AN121" t="s">
        <v>662</v>
      </c>
      <c r="AO121">
        <v>2015</v>
      </c>
      <c r="AP121">
        <v>1</v>
      </c>
      <c r="AQ121" t="s">
        <v>130</v>
      </c>
      <c r="AR121" t="s">
        <v>670</v>
      </c>
      <c r="AS121" t="s">
        <v>663</v>
      </c>
      <c r="AT121">
        <v>1.4550000000000001</v>
      </c>
      <c r="AU121" t="s">
        <v>130</v>
      </c>
      <c r="AV121">
        <v>200</v>
      </c>
      <c r="AW121">
        <v>39.648941999999998</v>
      </c>
      <c r="AX121">
        <v>-0.451154</v>
      </c>
      <c r="AY121">
        <v>1.924854273</v>
      </c>
      <c r="AZ121" t="s">
        <v>130</v>
      </c>
      <c r="BA121" t="s">
        <v>130</v>
      </c>
      <c r="BB121" t="s">
        <v>130</v>
      </c>
      <c r="BC121" t="s">
        <v>130</v>
      </c>
      <c r="BD121" t="s">
        <v>130</v>
      </c>
      <c r="BE121" t="s">
        <v>130</v>
      </c>
    </row>
    <row r="122" spans="1:57" ht="17" x14ac:dyDescent="0.2">
      <c r="A122" s="32">
        <v>230</v>
      </c>
      <c r="B122" t="s">
        <v>2243</v>
      </c>
      <c r="C122" t="s">
        <v>2244</v>
      </c>
      <c r="D122" t="s">
        <v>115</v>
      </c>
      <c r="E122" t="s">
        <v>116</v>
      </c>
      <c r="F122" t="s">
        <v>369</v>
      </c>
      <c r="G122" t="s">
        <v>2133</v>
      </c>
      <c r="H122" t="s">
        <v>2245</v>
      </c>
      <c r="I122" t="s">
        <v>620</v>
      </c>
      <c r="J122" s="24" t="s">
        <v>2237</v>
      </c>
      <c r="K122" t="s">
        <v>5243</v>
      </c>
      <c r="L122" t="s">
        <v>122</v>
      </c>
      <c r="M122" t="s">
        <v>5244</v>
      </c>
      <c r="N122" t="s">
        <v>622</v>
      </c>
      <c r="O122" t="s">
        <v>130</v>
      </c>
      <c r="P122" t="s">
        <v>205</v>
      </c>
      <c r="Q122">
        <v>1</v>
      </c>
      <c r="R122" t="s">
        <v>126</v>
      </c>
      <c r="S122" t="s">
        <v>2028</v>
      </c>
      <c r="T122">
        <v>235</v>
      </c>
      <c r="U122" t="s">
        <v>130</v>
      </c>
      <c r="V122" t="s">
        <v>5101</v>
      </c>
      <c r="W122" t="s">
        <v>129</v>
      </c>
      <c r="X122">
        <v>0.26</v>
      </c>
      <c r="Y122">
        <v>-0.29599999999999999</v>
      </c>
      <c r="Z122">
        <v>-0.43099999999999999</v>
      </c>
      <c r="AA122">
        <v>-0.161</v>
      </c>
      <c r="AB122" t="s">
        <v>179</v>
      </c>
      <c r="AC122">
        <v>0.13500000000000001</v>
      </c>
      <c r="AD122" t="s">
        <v>159</v>
      </c>
      <c r="AE122" s="70">
        <v>5.2900000000000003E-2</v>
      </c>
      <c r="AF122" t="s">
        <v>133</v>
      </c>
      <c r="AG122" t="s">
        <v>134</v>
      </c>
      <c r="AH122" t="s">
        <v>2238</v>
      </c>
      <c r="AI122" t="s">
        <v>758</v>
      </c>
      <c r="AJ122" t="s">
        <v>949</v>
      </c>
      <c r="AK122" t="s">
        <v>2239</v>
      </c>
      <c r="AL122">
        <v>-33.026111</v>
      </c>
      <c r="AM122">
        <v>-64.189166999999998</v>
      </c>
      <c r="AN122" t="s">
        <v>2240</v>
      </c>
      <c r="AO122">
        <v>2012</v>
      </c>
      <c r="AP122">
        <v>1</v>
      </c>
      <c r="AQ122" t="s">
        <v>130</v>
      </c>
      <c r="AR122" t="s">
        <v>2246</v>
      </c>
      <c r="AS122" t="s">
        <v>3498</v>
      </c>
      <c r="AT122">
        <v>0.84</v>
      </c>
      <c r="AU122" t="s">
        <v>142</v>
      </c>
      <c r="AV122">
        <v>106</v>
      </c>
      <c r="AW122">
        <v>-64.189166999999998</v>
      </c>
      <c r="AX122">
        <v>-33.026111</v>
      </c>
      <c r="AY122">
        <v>-0.286357309</v>
      </c>
      <c r="AZ122">
        <v>0.13222667499999999</v>
      </c>
      <c r="BA122" t="s">
        <v>130</v>
      </c>
      <c r="BB122">
        <v>235</v>
      </c>
      <c r="BC122">
        <v>1.7483894E-2</v>
      </c>
      <c r="BD122">
        <v>-0.54552159200000006</v>
      </c>
      <c r="BE122">
        <v>-2.7193025999999999E-2</v>
      </c>
    </row>
    <row r="123" spans="1:57" ht="17" x14ac:dyDescent="0.2">
      <c r="A123" s="32">
        <v>230</v>
      </c>
      <c r="B123" t="s">
        <v>2235</v>
      </c>
      <c r="C123" t="s">
        <v>2236</v>
      </c>
      <c r="D123" t="s">
        <v>145</v>
      </c>
      <c r="E123" t="s">
        <v>116</v>
      </c>
      <c r="F123" t="s">
        <v>369</v>
      </c>
      <c r="G123" t="s">
        <v>418</v>
      </c>
      <c r="H123" t="s">
        <v>1427</v>
      </c>
      <c r="I123" t="s">
        <v>620</v>
      </c>
      <c r="J123" s="24" t="s">
        <v>2237</v>
      </c>
      <c r="K123" t="s">
        <v>5243</v>
      </c>
      <c r="L123" t="s">
        <v>122</v>
      </c>
      <c r="M123" t="s">
        <v>5244</v>
      </c>
      <c r="N123" t="s">
        <v>622</v>
      </c>
      <c r="O123" t="s">
        <v>130</v>
      </c>
      <c r="P123" t="s">
        <v>205</v>
      </c>
      <c r="Q123">
        <v>1</v>
      </c>
      <c r="R123" t="s">
        <v>126</v>
      </c>
      <c r="S123" t="s">
        <v>2028</v>
      </c>
      <c r="T123">
        <v>155</v>
      </c>
      <c r="U123" t="s">
        <v>130</v>
      </c>
      <c r="V123" t="s">
        <v>5101</v>
      </c>
      <c r="W123" t="s">
        <v>129</v>
      </c>
      <c r="X123">
        <v>0.84</v>
      </c>
      <c r="Y123">
        <v>3.7799999999999999E-3</v>
      </c>
      <c r="Z123">
        <v>2.5200000000000001E-3</v>
      </c>
      <c r="AA123">
        <v>5.0400000000000002E-3</v>
      </c>
      <c r="AB123" t="s">
        <v>179</v>
      </c>
      <c r="AC123">
        <v>1.2600000000000001E-3</v>
      </c>
      <c r="AD123" t="s">
        <v>147</v>
      </c>
      <c r="AE123" s="70">
        <v>1.6899999999999998E-2</v>
      </c>
      <c r="AF123" t="s">
        <v>160</v>
      </c>
      <c r="AG123" t="s">
        <v>134</v>
      </c>
      <c r="AH123" t="s">
        <v>2238</v>
      </c>
      <c r="AI123" t="s">
        <v>758</v>
      </c>
      <c r="AJ123" t="s">
        <v>949</v>
      </c>
      <c r="AK123" t="s">
        <v>2239</v>
      </c>
      <c r="AL123">
        <v>-33.026111</v>
      </c>
      <c r="AM123">
        <v>-64.189166999999998</v>
      </c>
      <c r="AN123" t="s">
        <v>2240</v>
      </c>
      <c r="AO123">
        <v>2012</v>
      </c>
      <c r="AP123">
        <v>1</v>
      </c>
      <c r="AQ123" t="s">
        <v>130</v>
      </c>
      <c r="AR123" t="s">
        <v>2241</v>
      </c>
      <c r="AS123" t="s">
        <v>3498</v>
      </c>
      <c r="AT123">
        <v>0.84</v>
      </c>
      <c r="AU123" t="s">
        <v>142</v>
      </c>
      <c r="AV123">
        <v>106</v>
      </c>
      <c r="AW123">
        <v>-64.189166999999998</v>
      </c>
      <c r="AX123">
        <v>-33.026111</v>
      </c>
      <c r="AY123">
        <v>0.48268955800000002</v>
      </c>
      <c r="AZ123">
        <v>0.16610486899999999</v>
      </c>
      <c r="BA123" t="s">
        <v>130</v>
      </c>
      <c r="BB123">
        <v>155</v>
      </c>
      <c r="BC123">
        <v>2.7590826999999998E-2</v>
      </c>
      <c r="BD123">
        <v>0.15712401500000001</v>
      </c>
      <c r="BE123">
        <v>0.80825510099999998</v>
      </c>
    </row>
    <row r="124" spans="1:57" ht="17" x14ac:dyDescent="0.2">
      <c r="A124" s="32">
        <v>109</v>
      </c>
      <c r="B124" t="s">
        <v>1232</v>
      </c>
      <c r="C124" t="s">
        <v>1233</v>
      </c>
      <c r="D124" t="s">
        <v>145</v>
      </c>
      <c r="E124" t="s">
        <v>151</v>
      </c>
      <c r="F124" t="s">
        <v>200</v>
      </c>
      <c r="G124" t="s">
        <v>618</v>
      </c>
      <c r="H124" t="s">
        <v>1101</v>
      </c>
      <c r="I124" t="s">
        <v>173</v>
      </c>
      <c r="J124" s="24" t="s">
        <v>174</v>
      </c>
      <c r="K124" t="s">
        <v>5251</v>
      </c>
      <c r="L124" t="s">
        <v>175</v>
      </c>
      <c r="M124" t="s">
        <v>5245</v>
      </c>
      <c r="N124" t="s">
        <v>177</v>
      </c>
      <c r="O124" t="s">
        <v>178</v>
      </c>
      <c r="P124" t="s">
        <v>125</v>
      </c>
      <c r="Q124">
        <v>1</v>
      </c>
      <c r="R124" t="s">
        <v>126</v>
      </c>
      <c r="S124" t="s">
        <v>421</v>
      </c>
      <c r="T124">
        <v>30</v>
      </c>
      <c r="U124" t="s">
        <v>130</v>
      </c>
      <c r="V124" t="s">
        <v>5101</v>
      </c>
      <c r="W124" t="s">
        <v>129</v>
      </c>
      <c r="X124" t="s">
        <v>130</v>
      </c>
      <c r="Y124">
        <v>-2.6199999999999999E-3</v>
      </c>
      <c r="Z124">
        <v>-3.4499999999999999E-3</v>
      </c>
      <c r="AA124">
        <v>-1.7899999999999999E-3</v>
      </c>
      <c r="AB124" t="s">
        <v>179</v>
      </c>
      <c r="AC124">
        <v>8.3000000000000001E-4</v>
      </c>
      <c r="AD124" t="s">
        <v>132</v>
      </c>
      <c r="AE124" s="70">
        <v>2E-3</v>
      </c>
      <c r="AF124" t="s">
        <v>133</v>
      </c>
      <c r="AG124" t="s">
        <v>134</v>
      </c>
      <c r="AH124" t="s">
        <v>1225</v>
      </c>
      <c r="AI124" t="s">
        <v>162</v>
      </c>
      <c r="AJ124" t="s">
        <v>1226</v>
      </c>
      <c r="AK124" t="s">
        <v>1227</v>
      </c>
      <c r="AL124">
        <v>38.250397</v>
      </c>
      <c r="AM124">
        <v>140.33983699999999</v>
      </c>
      <c r="AN124" t="s">
        <v>1228</v>
      </c>
      <c r="AO124">
        <v>2017</v>
      </c>
      <c r="AP124">
        <v>1</v>
      </c>
      <c r="AQ124">
        <v>12</v>
      </c>
      <c r="AR124" t="s">
        <v>262</v>
      </c>
      <c r="AS124" t="s">
        <v>707</v>
      </c>
      <c r="AT124">
        <v>2.306</v>
      </c>
      <c r="AU124" t="s">
        <v>142</v>
      </c>
      <c r="AV124">
        <v>106</v>
      </c>
      <c r="AW124">
        <v>140.33983699999999</v>
      </c>
      <c r="AX124">
        <v>38.250397</v>
      </c>
      <c r="AY124">
        <v>-1.1608469260000001</v>
      </c>
      <c r="AZ124">
        <v>0.43607131599999999</v>
      </c>
      <c r="BA124" t="s">
        <v>130</v>
      </c>
      <c r="BB124">
        <v>30</v>
      </c>
      <c r="BC124">
        <v>0.190158193</v>
      </c>
      <c r="BD124">
        <v>-2.0155467059999999</v>
      </c>
      <c r="BE124">
        <v>-0.30614714599999998</v>
      </c>
    </row>
    <row r="125" spans="1:57" ht="17" x14ac:dyDescent="0.2">
      <c r="A125" s="32">
        <v>109</v>
      </c>
      <c r="B125" t="s">
        <v>1222</v>
      </c>
      <c r="C125" t="s">
        <v>1223</v>
      </c>
      <c r="D125" t="s">
        <v>115</v>
      </c>
      <c r="E125" t="s">
        <v>151</v>
      </c>
      <c r="F125" t="s">
        <v>200</v>
      </c>
      <c r="G125" t="s">
        <v>618</v>
      </c>
      <c r="H125" t="s">
        <v>1224</v>
      </c>
      <c r="I125" t="s">
        <v>173</v>
      </c>
      <c r="J125" s="24" t="s">
        <v>174</v>
      </c>
      <c r="K125" t="s">
        <v>5251</v>
      </c>
      <c r="L125" t="s">
        <v>175</v>
      </c>
      <c r="M125" t="s">
        <v>5245</v>
      </c>
      <c r="N125" t="s">
        <v>177</v>
      </c>
      <c r="O125" t="s">
        <v>178</v>
      </c>
      <c r="P125" t="s">
        <v>125</v>
      </c>
      <c r="Q125">
        <v>1</v>
      </c>
      <c r="R125" t="s">
        <v>126</v>
      </c>
      <c r="S125" t="s">
        <v>421</v>
      </c>
      <c r="T125">
        <v>30</v>
      </c>
      <c r="U125" t="s">
        <v>130</v>
      </c>
      <c r="V125" t="s">
        <v>5101</v>
      </c>
      <c r="W125" t="s">
        <v>129</v>
      </c>
      <c r="X125" t="s">
        <v>130</v>
      </c>
      <c r="Y125">
        <v>7.9399999999999998E-2</v>
      </c>
      <c r="Z125">
        <v>-4.6249999999999999E-2</v>
      </c>
      <c r="AA125">
        <v>6.2129999999999998E-2</v>
      </c>
      <c r="AB125" t="s">
        <v>179</v>
      </c>
      <c r="AC125">
        <v>-1.7270000000000001E-2</v>
      </c>
      <c r="AD125" t="s">
        <v>159</v>
      </c>
      <c r="AE125">
        <v>0.14299999999999999</v>
      </c>
      <c r="AF125" t="s">
        <v>160</v>
      </c>
      <c r="AG125" t="s">
        <v>134</v>
      </c>
      <c r="AH125" t="s">
        <v>1225</v>
      </c>
      <c r="AI125" t="s">
        <v>162</v>
      </c>
      <c r="AJ125" t="s">
        <v>1226</v>
      </c>
      <c r="AK125" t="s">
        <v>1227</v>
      </c>
      <c r="AL125">
        <v>38.250397</v>
      </c>
      <c r="AM125">
        <v>140.33983699999999</v>
      </c>
      <c r="AN125" t="s">
        <v>1228</v>
      </c>
      <c r="AO125">
        <v>2017</v>
      </c>
      <c r="AP125">
        <v>1</v>
      </c>
      <c r="AQ125">
        <v>12</v>
      </c>
      <c r="AR125" t="s">
        <v>262</v>
      </c>
      <c r="AS125" t="s">
        <v>707</v>
      </c>
      <c r="AT125">
        <v>2.306</v>
      </c>
      <c r="AU125" t="s">
        <v>142</v>
      </c>
      <c r="AV125">
        <v>106</v>
      </c>
      <c r="AW125">
        <v>140.33983699999999</v>
      </c>
      <c r="AX125">
        <v>38.250397</v>
      </c>
      <c r="AY125">
        <v>0.55421400499999995</v>
      </c>
      <c r="AZ125">
        <v>0.38938977800000002</v>
      </c>
      <c r="BA125" t="s">
        <v>130</v>
      </c>
      <c r="BB125">
        <v>30</v>
      </c>
      <c r="BC125">
        <v>0.15162439999999999</v>
      </c>
      <c r="BD125">
        <v>-0.208989961</v>
      </c>
      <c r="BE125">
        <v>1.317417971</v>
      </c>
    </row>
    <row r="126" spans="1:57" ht="17" x14ac:dyDescent="0.2">
      <c r="A126" s="32">
        <v>109</v>
      </c>
      <c r="B126" t="s">
        <v>1229</v>
      </c>
      <c r="C126" t="s">
        <v>1230</v>
      </c>
      <c r="D126" t="s">
        <v>115</v>
      </c>
      <c r="E126" t="s">
        <v>151</v>
      </c>
      <c r="F126" t="s">
        <v>200</v>
      </c>
      <c r="G126" t="s">
        <v>618</v>
      </c>
      <c r="H126" t="s">
        <v>1231</v>
      </c>
      <c r="I126" t="s">
        <v>173</v>
      </c>
      <c r="J126" s="24" t="s">
        <v>174</v>
      </c>
      <c r="K126" t="s">
        <v>5251</v>
      </c>
      <c r="L126" t="s">
        <v>175</v>
      </c>
      <c r="M126" t="s">
        <v>5245</v>
      </c>
      <c r="N126" t="s">
        <v>177</v>
      </c>
      <c r="O126" t="s">
        <v>178</v>
      </c>
      <c r="P126" t="s">
        <v>125</v>
      </c>
      <c r="Q126">
        <v>1</v>
      </c>
      <c r="R126" t="s">
        <v>126</v>
      </c>
      <c r="S126" t="s">
        <v>421</v>
      </c>
      <c r="T126">
        <v>30</v>
      </c>
      <c r="U126" t="s">
        <v>130</v>
      </c>
      <c r="V126" t="s">
        <v>5101</v>
      </c>
      <c r="W126" t="s">
        <v>129</v>
      </c>
      <c r="X126" t="s">
        <v>130</v>
      </c>
      <c r="Y126">
        <v>0.16667000000000001</v>
      </c>
      <c r="Z126">
        <v>0.10338</v>
      </c>
      <c r="AA126">
        <v>0.22996</v>
      </c>
      <c r="AB126" t="s">
        <v>179</v>
      </c>
      <c r="AC126">
        <v>6.3289999999999999E-2</v>
      </c>
      <c r="AD126" t="s">
        <v>132</v>
      </c>
      <c r="AE126" s="70">
        <v>8.0000000000000002E-3</v>
      </c>
      <c r="AF126" t="s">
        <v>160</v>
      </c>
      <c r="AG126" t="s">
        <v>134</v>
      </c>
      <c r="AH126" t="s">
        <v>1225</v>
      </c>
      <c r="AI126" t="s">
        <v>162</v>
      </c>
      <c r="AJ126" t="s">
        <v>1226</v>
      </c>
      <c r="AK126" t="s">
        <v>1227</v>
      </c>
      <c r="AL126">
        <v>38.250397</v>
      </c>
      <c r="AM126">
        <v>140.33983699999999</v>
      </c>
      <c r="AN126" t="s">
        <v>1228</v>
      </c>
      <c r="AO126">
        <v>2017</v>
      </c>
      <c r="AP126">
        <v>1</v>
      </c>
      <c r="AQ126">
        <v>12</v>
      </c>
      <c r="AR126" t="s">
        <v>262</v>
      </c>
      <c r="AS126" t="s">
        <v>707</v>
      </c>
      <c r="AT126">
        <v>2.306</v>
      </c>
      <c r="AU126" t="s">
        <v>142</v>
      </c>
      <c r="AV126">
        <v>106</v>
      </c>
      <c r="AW126">
        <v>140.33983699999999</v>
      </c>
      <c r="AX126">
        <v>38.250397</v>
      </c>
      <c r="AY126">
        <v>0.96844307100000004</v>
      </c>
      <c r="AZ126">
        <v>0.41831175700000001</v>
      </c>
      <c r="BA126" t="s">
        <v>130</v>
      </c>
      <c r="BB126">
        <v>30</v>
      </c>
      <c r="BC126">
        <v>0.17498472600000001</v>
      </c>
      <c r="BD126">
        <v>0.148552027</v>
      </c>
      <c r="BE126">
        <v>1.7883341159999999</v>
      </c>
    </row>
    <row r="127" spans="1:57" ht="17" x14ac:dyDescent="0.2">
      <c r="A127" s="32">
        <v>124</v>
      </c>
      <c r="B127" t="s">
        <v>1421</v>
      </c>
      <c r="C127" t="s">
        <v>1422</v>
      </c>
      <c r="D127" t="s">
        <v>115</v>
      </c>
      <c r="E127" t="s">
        <v>151</v>
      </c>
      <c r="F127" t="s">
        <v>200</v>
      </c>
      <c r="G127" t="s">
        <v>1412</v>
      </c>
      <c r="H127" t="s">
        <v>1423</v>
      </c>
      <c r="I127" t="s">
        <v>202</v>
      </c>
      <c r="J127" s="24" t="s">
        <v>939</v>
      </c>
      <c r="K127" t="s">
        <v>5243</v>
      </c>
      <c r="L127" t="s">
        <v>122</v>
      </c>
      <c r="M127" t="s">
        <v>5244</v>
      </c>
      <c r="N127" t="s">
        <v>204</v>
      </c>
      <c r="O127" t="s">
        <v>130</v>
      </c>
      <c r="P127" t="s">
        <v>205</v>
      </c>
      <c r="Q127">
        <v>1</v>
      </c>
      <c r="R127" t="s">
        <v>223</v>
      </c>
      <c r="S127" t="s">
        <v>542</v>
      </c>
      <c r="T127">
        <v>24</v>
      </c>
      <c r="U127" t="s">
        <v>130</v>
      </c>
      <c r="V127" t="s">
        <v>128</v>
      </c>
      <c r="W127" t="s">
        <v>129</v>
      </c>
      <c r="X127" t="s">
        <v>130</v>
      </c>
      <c r="Y127">
        <v>-0.28999999999999998</v>
      </c>
      <c r="Z127" t="s">
        <v>130</v>
      </c>
      <c r="AA127" t="s">
        <v>130</v>
      </c>
      <c r="AB127" t="s">
        <v>130</v>
      </c>
      <c r="AC127" t="s">
        <v>130</v>
      </c>
      <c r="AD127" t="s">
        <v>188</v>
      </c>
      <c r="AE127" t="s">
        <v>130</v>
      </c>
      <c r="AF127" t="s">
        <v>133</v>
      </c>
      <c r="AG127" t="s">
        <v>134</v>
      </c>
      <c r="AH127" t="s">
        <v>1414</v>
      </c>
      <c r="AI127" t="s">
        <v>373</v>
      </c>
      <c r="AJ127" t="s">
        <v>779</v>
      </c>
      <c r="AK127" t="s">
        <v>130</v>
      </c>
      <c r="AL127" t="s">
        <v>130</v>
      </c>
      <c r="AM127" t="s">
        <v>130</v>
      </c>
      <c r="AN127" t="s">
        <v>1415</v>
      </c>
      <c r="AO127">
        <v>2009</v>
      </c>
      <c r="AP127">
        <v>1</v>
      </c>
      <c r="AQ127">
        <v>12</v>
      </c>
      <c r="AR127" t="s">
        <v>1424</v>
      </c>
      <c r="AS127" t="s">
        <v>1417</v>
      </c>
      <c r="AT127">
        <v>4.0979999999999999</v>
      </c>
      <c r="AU127" t="s">
        <v>130</v>
      </c>
      <c r="AV127">
        <v>200</v>
      </c>
      <c r="AW127">
        <v>4.4699</v>
      </c>
      <c r="AX127">
        <v>50.503900000000002</v>
      </c>
      <c r="AY127">
        <v>-0.58514567200000001</v>
      </c>
      <c r="AZ127">
        <v>0.44030777300000001</v>
      </c>
      <c r="BA127" t="s">
        <v>130</v>
      </c>
      <c r="BB127">
        <v>24</v>
      </c>
      <c r="BC127">
        <v>0.19387093499999999</v>
      </c>
      <c r="BD127">
        <v>-1.448148907</v>
      </c>
      <c r="BE127">
        <v>0.277857562</v>
      </c>
    </row>
    <row r="128" spans="1:57" ht="17" x14ac:dyDescent="0.2">
      <c r="A128" s="32">
        <v>124</v>
      </c>
      <c r="B128" t="s">
        <v>1431</v>
      </c>
      <c r="C128" t="s">
        <v>1432</v>
      </c>
      <c r="D128" t="s">
        <v>145</v>
      </c>
      <c r="E128" t="s">
        <v>151</v>
      </c>
      <c r="F128" t="s">
        <v>200</v>
      </c>
      <c r="G128" t="s">
        <v>1412</v>
      </c>
      <c r="H128" t="s">
        <v>1433</v>
      </c>
      <c r="I128" t="s">
        <v>202</v>
      </c>
      <c r="J128" s="24" t="s">
        <v>939</v>
      </c>
      <c r="K128" t="s">
        <v>5243</v>
      </c>
      <c r="L128" t="s">
        <v>122</v>
      </c>
      <c r="M128" t="s">
        <v>5244</v>
      </c>
      <c r="N128" t="s">
        <v>204</v>
      </c>
      <c r="O128" t="s">
        <v>130</v>
      </c>
      <c r="P128" t="s">
        <v>205</v>
      </c>
      <c r="Q128">
        <v>1</v>
      </c>
      <c r="R128" t="s">
        <v>223</v>
      </c>
      <c r="S128" t="s">
        <v>542</v>
      </c>
      <c r="T128">
        <v>24</v>
      </c>
      <c r="U128" t="s">
        <v>130</v>
      </c>
      <c r="V128" t="s">
        <v>128</v>
      </c>
      <c r="W128" t="s">
        <v>129</v>
      </c>
      <c r="X128" t="s">
        <v>130</v>
      </c>
      <c r="Y128">
        <v>-0.19</v>
      </c>
      <c r="Z128" t="s">
        <v>130</v>
      </c>
      <c r="AA128" t="s">
        <v>130</v>
      </c>
      <c r="AB128" t="s">
        <v>130</v>
      </c>
      <c r="AC128" t="s">
        <v>130</v>
      </c>
      <c r="AD128" t="s">
        <v>147</v>
      </c>
      <c r="AE128">
        <v>0.02</v>
      </c>
      <c r="AF128" t="s">
        <v>133</v>
      </c>
      <c r="AG128" t="s">
        <v>134</v>
      </c>
      <c r="AH128" t="s">
        <v>1414</v>
      </c>
      <c r="AI128" t="s">
        <v>373</v>
      </c>
      <c r="AJ128" t="s">
        <v>779</v>
      </c>
      <c r="AK128" t="s">
        <v>130</v>
      </c>
      <c r="AL128" t="s">
        <v>130</v>
      </c>
      <c r="AM128" t="s">
        <v>130</v>
      </c>
      <c r="AN128" t="s">
        <v>1415</v>
      </c>
      <c r="AO128">
        <v>2009</v>
      </c>
      <c r="AP128">
        <v>1</v>
      </c>
      <c r="AQ128">
        <v>12</v>
      </c>
      <c r="AR128" t="s">
        <v>1424</v>
      </c>
      <c r="AS128" t="s">
        <v>1417</v>
      </c>
      <c r="AT128">
        <v>4.0979999999999999</v>
      </c>
      <c r="AU128" t="s">
        <v>130</v>
      </c>
      <c r="AV128">
        <v>200</v>
      </c>
      <c r="AW128">
        <v>4.4699</v>
      </c>
      <c r="AX128">
        <v>50.503900000000002</v>
      </c>
      <c r="AY128">
        <v>-0.37370390799999997</v>
      </c>
      <c r="AZ128">
        <v>0.42920462300000001</v>
      </c>
      <c r="BA128" t="s">
        <v>130</v>
      </c>
      <c r="BB128">
        <v>24</v>
      </c>
      <c r="BC128">
        <v>0.184216609</v>
      </c>
      <c r="BD128">
        <v>-1.2149449699999999</v>
      </c>
      <c r="BE128">
        <v>0.46753715400000001</v>
      </c>
    </row>
    <row r="129" spans="1:57" ht="17" x14ac:dyDescent="0.2">
      <c r="A129" s="32">
        <v>124</v>
      </c>
      <c r="B129" t="s">
        <v>1437</v>
      </c>
      <c r="C129" t="s">
        <v>1438</v>
      </c>
      <c r="D129" t="s">
        <v>145</v>
      </c>
      <c r="E129" t="s">
        <v>151</v>
      </c>
      <c r="F129" t="s">
        <v>200</v>
      </c>
      <c r="G129" t="s">
        <v>200</v>
      </c>
      <c r="H129" t="s">
        <v>575</v>
      </c>
      <c r="I129" t="s">
        <v>202</v>
      </c>
      <c r="J129" s="24" t="s">
        <v>939</v>
      </c>
      <c r="K129" t="s">
        <v>5243</v>
      </c>
      <c r="L129" t="s">
        <v>122</v>
      </c>
      <c r="M129" t="s">
        <v>5244</v>
      </c>
      <c r="N129" t="s">
        <v>204</v>
      </c>
      <c r="O129" t="s">
        <v>130</v>
      </c>
      <c r="P129" t="s">
        <v>205</v>
      </c>
      <c r="Q129">
        <v>1</v>
      </c>
      <c r="R129" t="s">
        <v>223</v>
      </c>
      <c r="S129" t="s">
        <v>542</v>
      </c>
      <c r="T129">
        <v>24</v>
      </c>
      <c r="U129" t="s">
        <v>130</v>
      </c>
      <c r="V129" t="s">
        <v>128</v>
      </c>
      <c r="W129" t="s">
        <v>129</v>
      </c>
      <c r="X129" t="s">
        <v>130</v>
      </c>
      <c r="Y129">
        <v>-0.14000000000000001</v>
      </c>
      <c r="Z129" t="s">
        <v>130</v>
      </c>
      <c r="AA129" t="s">
        <v>130</v>
      </c>
      <c r="AB129" t="s">
        <v>130</v>
      </c>
      <c r="AC129" t="s">
        <v>130</v>
      </c>
      <c r="AD129" t="s">
        <v>159</v>
      </c>
      <c r="AE129" s="70">
        <v>7.0000000000000007E-2</v>
      </c>
      <c r="AF129" t="s">
        <v>133</v>
      </c>
      <c r="AG129" t="s">
        <v>134</v>
      </c>
      <c r="AH129" t="s">
        <v>1414</v>
      </c>
      <c r="AI129" t="s">
        <v>373</v>
      </c>
      <c r="AJ129" t="s">
        <v>779</v>
      </c>
      <c r="AK129" t="s">
        <v>130</v>
      </c>
      <c r="AL129" t="s">
        <v>130</v>
      </c>
      <c r="AM129" t="s">
        <v>130</v>
      </c>
      <c r="AN129" t="s">
        <v>1415</v>
      </c>
      <c r="AO129">
        <v>2009</v>
      </c>
      <c r="AP129">
        <v>1</v>
      </c>
      <c r="AQ129">
        <v>12</v>
      </c>
      <c r="AR129" t="s">
        <v>1424</v>
      </c>
      <c r="AS129" t="s">
        <v>1417</v>
      </c>
      <c r="AT129">
        <v>4.0979999999999999</v>
      </c>
      <c r="AU129" t="s">
        <v>130</v>
      </c>
      <c r="AV129">
        <v>200</v>
      </c>
      <c r="AW129">
        <v>4.4699</v>
      </c>
      <c r="AX129">
        <v>50.503900000000002</v>
      </c>
      <c r="AY129">
        <v>-0.27303379999999999</v>
      </c>
      <c r="AZ129">
        <v>0.42557757000000002</v>
      </c>
      <c r="BA129" t="s">
        <v>130</v>
      </c>
      <c r="BB129">
        <v>24</v>
      </c>
      <c r="BC129">
        <v>0.181116268</v>
      </c>
      <c r="BD129">
        <v>-1.1071658369999999</v>
      </c>
      <c r="BE129">
        <v>0.56109823700000006</v>
      </c>
    </row>
    <row r="130" spans="1:57" ht="17" x14ac:dyDescent="0.2">
      <c r="A130" s="32">
        <v>124</v>
      </c>
      <c r="B130" t="s">
        <v>1428</v>
      </c>
      <c r="C130" t="s">
        <v>1429</v>
      </c>
      <c r="D130" t="s">
        <v>115</v>
      </c>
      <c r="E130" t="s">
        <v>151</v>
      </c>
      <c r="F130" t="s">
        <v>200</v>
      </c>
      <c r="G130" t="s">
        <v>1412</v>
      </c>
      <c r="H130" t="s">
        <v>1430</v>
      </c>
      <c r="I130" t="s">
        <v>202</v>
      </c>
      <c r="J130" s="24" t="s">
        <v>939</v>
      </c>
      <c r="K130" t="s">
        <v>5243</v>
      </c>
      <c r="L130" t="s">
        <v>122</v>
      </c>
      <c r="M130" t="s">
        <v>5244</v>
      </c>
      <c r="N130" t="s">
        <v>204</v>
      </c>
      <c r="O130" t="s">
        <v>130</v>
      </c>
      <c r="P130" t="s">
        <v>205</v>
      </c>
      <c r="Q130">
        <v>1</v>
      </c>
      <c r="R130" t="s">
        <v>223</v>
      </c>
      <c r="S130" t="s">
        <v>542</v>
      </c>
      <c r="T130">
        <v>24</v>
      </c>
      <c r="U130" t="s">
        <v>130</v>
      </c>
      <c r="V130" t="s">
        <v>128</v>
      </c>
      <c r="W130" t="s">
        <v>129</v>
      </c>
      <c r="X130" t="s">
        <v>130</v>
      </c>
      <c r="Y130">
        <v>-0.13</v>
      </c>
      <c r="Z130" t="s">
        <v>130</v>
      </c>
      <c r="AA130" t="s">
        <v>130</v>
      </c>
      <c r="AB130" t="s">
        <v>130</v>
      </c>
      <c r="AC130" t="s">
        <v>130</v>
      </c>
      <c r="AD130" t="s">
        <v>159</v>
      </c>
      <c r="AE130">
        <v>0.11</v>
      </c>
      <c r="AF130" t="s">
        <v>133</v>
      </c>
      <c r="AG130" t="s">
        <v>134</v>
      </c>
      <c r="AH130" t="s">
        <v>1414</v>
      </c>
      <c r="AI130" t="s">
        <v>373</v>
      </c>
      <c r="AJ130" t="s">
        <v>779</v>
      </c>
      <c r="AK130" t="s">
        <v>130</v>
      </c>
      <c r="AL130" t="s">
        <v>130</v>
      </c>
      <c r="AM130" t="s">
        <v>130</v>
      </c>
      <c r="AN130" t="s">
        <v>1415</v>
      </c>
      <c r="AO130">
        <v>2009</v>
      </c>
      <c r="AP130">
        <v>1</v>
      </c>
      <c r="AQ130">
        <v>12</v>
      </c>
      <c r="AR130" t="s">
        <v>1424</v>
      </c>
      <c r="AS130" t="s">
        <v>1417</v>
      </c>
      <c r="AT130">
        <v>4.0979999999999999</v>
      </c>
      <c r="AU130" t="s">
        <v>130</v>
      </c>
      <c r="AV130">
        <v>200</v>
      </c>
      <c r="AW130">
        <v>4.4699</v>
      </c>
      <c r="AX130">
        <v>50.503900000000002</v>
      </c>
      <c r="AY130">
        <v>-0.25318299500000002</v>
      </c>
      <c r="AZ130">
        <v>0.42499276200000002</v>
      </c>
      <c r="BA130" t="s">
        <v>130</v>
      </c>
      <c r="BB130">
        <v>24</v>
      </c>
      <c r="BC130">
        <v>0.180618848</v>
      </c>
      <c r="BD130">
        <v>-1.0861688089999999</v>
      </c>
      <c r="BE130">
        <v>0.579802818</v>
      </c>
    </row>
    <row r="131" spans="1:57" ht="17" x14ac:dyDescent="0.2">
      <c r="A131" s="32">
        <v>124</v>
      </c>
      <c r="B131" t="s">
        <v>1425</v>
      </c>
      <c r="C131" t="s">
        <v>1426</v>
      </c>
      <c r="D131" t="s">
        <v>145</v>
      </c>
      <c r="E131" t="s">
        <v>151</v>
      </c>
      <c r="F131" t="s">
        <v>200</v>
      </c>
      <c r="G131" t="s">
        <v>1412</v>
      </c>
      <c r="H131" t="s">
        <v>1427</v>
      </c>
      <c r="I131" t="s">
        <v>202</v>
      </c>
      <c r="J131" s="24" t="s">
        <v>939</v>
      </c>
      <c r="K131" t="s">
        <v>5243</v>
      </c>
      <c r="L131" t="s">
        <v>122</v>
      </c>
      <c r="M131" t="s">
        <v>5244</v>
      </c>
      <c r="N131" t="s">
        <v>204</v>
      </c>
      <c r="O131" t="s">
        <v>130</v>
      </c>
      <c r="P131" t="s">
        <v>205</v>
      </c>
      <c r="Q131">
        <v>1</v>
      </c>
      <c r="R131" t="s">
        <v>223</v>
      </c>
      <c r="S131" t="s">
        <v>542</v>
      </c>
      <c r="T131">
        <v>24</v>
      </c>
      <c r="U131" t="s">
        <v>130</v>
      </c>
      <c r="V131" t="s">
        <v>128</v>
      </c>
      <c r="W131" t="s">
        <v>129</v>
      </c>
      <c r="X131" t="s">
        <v>130</v>
      </c>
      <c r="Y131">
        <v>-0.11</v>
      </c>
      <c r="Z131" t="s">
        <v>130</v>
      </c>
      <c r="AA131" t="s">
        <v>130</v>
      </c>
      <c r="AB131" t="s">
        <v>130</v>
      </c>
      <c r="AC131" t="s">
        <v>130</v>
      </c>
      <c r="AD131" t="s">
        <v>159</v>
      </c>
      <c r="AE131">
        <v>0.31</v>
      </c>
      <c r="AF131" t="s">
        <v>133</v>
      </c>
      <c r="AG131" t="s">
        <v>134</v>
      </c>
      <c r="AH131" t="s">
        <v>1414</v>
      </c>
      <c r="AI131" t="s">
        <v>373</v>
      </c>
      <c r="AJ131" t="s">
        <v>779</v>
      </c>
      <c r="AK131" t="s">
        <v>130</v>
      </c>
      <c r="AL131" t="s">
        <v>130</v>
      </c>
      <c r="AM131" t="s">
        <v>130</v>
      </c>
      <c r="AN131" t="s">
        <v>1415</v>
      </c>
      <c r="AO131">
        <v>2009</v>
      </c>
      <c r="AP131">
        <v>1</v>
      </c>
      <c r="AQ131" t="s">
        <v>130</v>
      </c>
      <c r="AR131" t="s">
        <v>1424</v>
      </c>
      <c r="AS131" t="s">
        <v>1417</v>
      </c>
      <c r="AT131">
        <v>4.0979999999999999</v>
      </c>
      <c r="AU131" t="s">
        <v>130</v>
      </c>
      <c r="AV131">
        <v>200</v>
      </c>
      <c r="AW131">
        <v>4.4699</v>
      </c>
      <c r="AX131">
        <v>50.503900000000002</v>
      </c>
      <c r="AY131">
        <v>-0.21371067799999999</v>
      </c>
      <c r="AZ131">
        <v>0.42395902899999999</v>
      </c>
      <c r="BA131" t="s">
        <v>130</v>
      </c>
      <c r="BB131">
        <v>24</v>
      </c>
      <c r="BC131">
        <v>0.17974125799999999</v>
      </c>
      <c r="BD131">
        <v>-1.0446703749999999</v>
      </c>
      <c r="BE131">
        <v>0.61724902000000004</v>
      </c>
    </row>
    <row r="132" spans="1:57" ht="17" x14ac:dyDescent="0.2">
      <c r="A132" s="32">
        <v>124</v>
      </c>
      <c r="B132" t="s">
        <v>1410</v>
      </c>
      <c r="C132" t="s">
        <v>1411</v>
      </c>
      <c r="D132" t="s">
        <v>115</v>
      </c>
      <c r="E132" t="s">
        <v>151</v>
      </c>
      <c r="F132" t="s">
        <v>200</v>
      </c>
      <c r="G132" t="s">
        <v>1412</v>
      </c>
      <c r="H132" t="s">
        <v>1413</v>
      </c>
      <c r="I132" t="s">
        <v>202</v>
      </c>
      <c r="J132" s="24" t="s">
        <v>939</v>
      </c>
      <c r="K132" t="s">
        <v>5243</v>
      </c>
      <c r="L132" t="s">
        <v>122</v>
      </c>
      <c r="M132" t="s">
        <v>5244</v>
      </c>
      <c r="N132" t="s">
        <v>204</v>
      </c>
      <c r="O132" t="s">
        <v>130</v>
      </c>
      <c r="P132" t="s">
        <v>205</v>
      </c>
      <c r="Q132">
        <v>1</v>
      </c>
      <c r="R132" t="s">
        <v>223</v>
      </c>
      <c r="S132" t="s">
        <v>542</v>
      </c>
      <c r="T132">
        <v>24</v>
      </c>
      <c r="U132" t="s">
        <v>130</v>
      </c>
      <c r="V132" t="s">
        <v>128</v>
      </c>
      <c r="W132" t="s">
        <v>129</v>
      </c>
      <c r="X132" t="s">
        <v>130</v>
      </c>
      <c r="Y132">
        <v>0.32</v>
      </c>
      <c r="Z132" t="s">
        <v>130</v>
      </c>
      <c r="AA132" t="s">
        <v>130</v>
      </c>
      <c r="AB132" t="s">
        <v>130</v>
      </c>
      <c r="AC132" t="s">
        <v>130</v>
      </c>
      <c r="AD132" t="s">
        <v>188</v>
      </c>
      <c r="AE132" t="s">
        <v>130</v>
      </c>
      <c r="AF132" t="s">
        <v>160</v>
      </c>
      <c r="AG132" t="s">
        <v>134</v>
      </c>
      <c r="AH132" t="s">
        <v>1414</v>
      </c>
      <c r="AI132" t="s">
        <v>373</v>
      </c>
      <c r="AJ132" t="s">
        <v>779</v>
      </c>
      <c r="AK132" t="s">
        <v>130</v>
      </c>
      <c r="AL132" t="s">
        <v>130</v>
      </c>
      <c r="AM132" t="s">
        <v>130</v>
      </c>
      <c r="AN132" t="s">
        <v>1415</v>
      </c>
      <c r="AO132">
        <v>2009</v>
      </c>
      <c r="AP132">
        <v>1</v>
      </c>
      <c r="AQ132">
        <v>24</v>
      </c>
      <c r="AR132" t="s">
        <v>1416</v>
      </c>
      <c r="AS132" t="s">
        <v>1417</v>
      </c>
      <c r="AT132">
        <v>4.0979999999999999</v>
      </c>
      <c r="AU132" t="s">
        <v>130</v>
      </c>
      <c r="AV132">
        <v>200</v>
      </c>
      <c r="AW132">
        <v>4.4699</v>
      </c>
      <c r="AX132">
        <v>50.503900000000002</v>
      </c>
      <c r="AY132">
        <v>0.65222671799999998</v>
      </c>
      <c r="AZ132">
        <v>0.44477355699999999</v>
      </c>
      <c r="BA132" t="s">
        <v>130</v>
      </c>
      <c r="BB132">
        <v>24</v>
      </c>
      <c r="BC132">
        <v>0.197823517</v>
      </c>
      <c r="BD132">
        <v>-0.21952945400000001</v>
      </c>
      <c r="BE132">
        <v>1.523982891</v>
      </c>
    </row>
    <row r="133" spans="1:57" ht="17" x14ac:dyDescent="0.2">
      <c r="A133" s="32">
        <v>124</v>
      </c>
      <c r="B133" t="s">
        <v>1418</v>
      </c>
      <c r="C133" t="s">
        <v>1419</v>
      </c>
      <c r="D133" t="s">
        <v>145</v>
      </c>
      <c r="E133" t="s">
        <v>151</v>
      </c>
      <c r="F133" t="s">
        <v>200</v>
      </c>
      <c r="G133" t="s">
        <v>1412</v>
      </c>
      <c r="H133" t="s">
        <v>1420</v>
      </c>
      <c r="I133" t="s">
        <v>202</v>
      </c>
      <c r="J133" s="24" t="s">
        <v>939</v>
      </c>
      <c r="K133" t="s">
        <v>5243</v>
      </c>
      <c r="L133" t="s">
        <v>122</v>
      </c>
      <c r="M133" t="s">
        <v>5244</v>
      </c>
      <c r="N133" t="s">
        <v>204</v>
      </c>
      <c r="O133" t="s">
        <v>130</v>
      </c>
      <c r="P133" t="s">
        <v>205</v>
      </c>
      <c r="Q133">
        <v>1</v>
      </c>
      <c r="R133" t="s">
        <v>223</v>
      </c>
      <c r="S133" t="s">
        <v>542</v>
      </c>
      <c r="T133">
        <v>24</v>
      </c>
      <c r="U133" t="s">
        <v>130</v>
      </c>
      <c r="V133" t="s">
        <v>128</v>
      </c>
      <c r="W133" t="s">
        <v>129</v>
      </c>
      <c r="X133" t="s">
        <v>130</v>
      </c>
      <c r="Y133">
        <v>0.39</v>
      </c>
      <c r="Z133" t="s">
        <v>130</v>
      </c>
      <c r="AA133" t="s">
        <v>130</v>
      </c>
      <c r="AB133" t="s">
        <v>130</v>
      </c>
      <c r="AC133" t="s">
        <v>130</v>
      </c>
      <c r="AD133" t="s">
        <v>188</v>
      </c>
      <c r="AE133" t="s">
        <v>130</v>
      </c>
      <c r="AF133" t="s">
        <v>160</v>
      </c>
      <c r="AG133" t="s">
        <v>134</v>
      </c>
      <c r="AH133" t="s">
        <v>1414</v>
      </c>
      <c r="AI133" t="s">
        <v>373</v>
      </c>
      <c r="AJ133" t="s">
        <v>779</v>
      </c>
      <c r="AK133" t="s">
        <v>130</v>
      </c>
      <c r="AL133" t="s">
        <v>130</v>
      </c>
      <c r="AM133" t="s">
        <v>130</v>
      </c>
      <c r="AN133" t="s">
        <v>1415</v>
      </c>
      <c r="AO133">
        <v>2009</v>
      </c>
      <c r="AP133">
        <v>1</v>
      </c>
      <c r="AQ133">
        <v>36</v>
      </c>
      <c r="AR133" t="s">
        <v>1416</v>
      </c>
      <c r="AS133" t="s">
        <v>1417</v>
      </c>
      <c r="AT133">
        <v>4.0979999999999999</v>
      </c>
      <c r="AU133" t="s">
        <v>130</v>
      </c>
      <c r="AV133">
        <v>200</v>
      </c>
      <c r="AW133">
        <v>4.4699</v>
      </c>
      <c r="AX133">
        <v>50.503900000000002</v>
      </c>
      <c r="AY133">
        <v>0.81786630900000001</v>
      </c>
      <c r="AZ133">
        <v>0.45762323199999999</v>
      </c>
      <c r="BA133" t="s">
        <v>130</v>
      </c>
      <c r="BB133">
        <v>24</v>
      </c>
      <c r="BC133">
        <v>0.20941902300000001</v>
      </c>
      <c r="BD133">
        <v>-7.9075225999999998E-2</v>
      </c>
      <c r="BE133">
        <v>1.7148078440000001</v>
      </c>
    </row>
    <row r="134" spans="1:57" ht="17" x14ac:dyDescent="0.2">
      <c r="A134" s="32">
        <v>124</v>
      </c>
      <c r="B134" t="s">
        <v>1434</v>
      </c>
      <c r="C134" t="s">
        <v>1435</v>
      </c>
      <c r="D134" t="s">
        <v>115</v>
      </c>
      <c r="E134" t="s">
        <v>151</v>
      </c>
      <c r="F134" t="s">
        <v>200</v>
      </c>
      <c r="G134" t="s">
        <v>1412</v>
      </c>
      <c r="H134" t="s">
        <v>1436</v>
      </c>
      <c r="I134" t="s">
        <v>202</v>
      </c>
      <c r="J134" s="24" t="s">
        <v>939</v>
      </c>
      <c r="K134" t="s">
        <v>5243</v>
      </c>
      <c r="L134" t="s">
        <v>122</v>
      </c>
      <c r="M134" t="s">
        <v>5244</v>
      </c>
      <c r="N134" t="s">
        <v>204</v>
      </c>
      <c r="O134" t="s">
        <v>130</v>
      </c>
      <c r="P134" t="s">
        <v>205</v>
      </c>
      <c r="Q134">
        <v>1</v>
      </c>
      <c r="R134" t="s">
        <v>223</v>
      </c>
      <c r="S134" t="s">
        <v>542</v>
      </c>
      <c r="T134">
        <v>24</v>
      </c>
      <c r="U134" t="s">
        <v>130</v>
      </c>
      <c r="V134" t="s">
        <v>128</v>
      </c>
      <c r="W134" t="s">
        <v>129</v>
      </c>
      <c r="X134" t="s">
        <v>130</v>
      </c>
      <c r="Y134">
        <v>0.51</v>
      </c>
      <c r="Z134" t="s">
        <v>130</v>
      </c>
      <c r="AA134" t="s">
        <v>130</v>
      </c>
      <c r="AB134" t="s">
        <v>130</v>
      </c>
      <c r="AC134" t="s">
        <v>130</v>
      </c>
      <c r="AD134" t="s">
        <v>188</v>
      </c>
      <c r="AE134" t="s">
        <v>130</v>
      </c>
      <c r="AF134" t="s">
        <v>160</v>
      </c>
      <c r="AG134" t="s">
        <v>134</v>
      </c>
      <c r="AH134" t="s">
        <v>1414</v>
      </c>
      <c r="AI134" t="s">
        <v>373</v>
      </c>
      <c r="AJ134" t="s">
        <v>779</v>
      </c>
      <c r="AK134" t="s">
        <v>130</v>
      </c>
      <c r="AL134" t="s">
        <v>130</v>
      </c>
      <c r="AM134" t="s">
        <v>130</v>
      </c>
      <c r="AN134" t="s">
        <v>1415</v>
      </c>
      <c r="AO134">
        <v>2009</v>
      </c>
      <c r="AP134">
        <v>1</v>
      </c>
      <c r="AQ134">
        <v>12</v>
      </c>
      <c r="AR134" t="s">
        <v>1424</v>
      </c>
      <c r="AS134" t="s">
        <v>1417</v>
      </c>
      <c r="AT134">
        <v>4.0979999999999999</v>
      </c>
      <c r="AU134" t="s">
        <v>130</v>
      </c>
      <c r="AV134">
        <v>200</v>
      </c>
      <c r="AW134">
        <v>4.4699</v>
      </c>
      <c r="AX134">
        <v>50.503900000000002</v>
      </c>
      <c r="AY134">
        <v>1.144916176</v>
      </c>
      <c r="AZ134">
        <v>0.48988469099999998</v>
      </c>
      <c r="BA134" t="s">
        <v>130</v>
      </c>
      <c r="BB134">
        <v>24</v>
      </c>
      <c r="BC134">
        <v>0.239987011</v>
      </c>
      <c r="BD134">
        <v>0.184742182</v>
      </c>
      <c r="BE134">
        <v>2.1050901710000001</v>
      </c>
    </row>
    <row r="135" spans="1:57" ht="17" x14ac:dyDescent="0.2">
      <c r="A135" s="32">
        <v>11</v>
      </c>
      <c r="B135" t="s">
        <v>243</v>
      </c>
      <c r="C135" t="s">
        <v>244</v>
      </c>
      <c r="D135" t="s">
        <v>145</v>
      </c>
      <c r="E135" t="s">
        <v>151</v>
      </c>
      <c r="F135" t="s">
        <v>152</v>
      </c>
      <c r="G135" t="s">
        <v>235</v>
      </c>
      <c r="H135" t="s">
        <v>245</v>
      </c>
      <c r="I135" t="s">
        <v>120</v>
      </c>
      <c r="J135" s="24" t="s">
        <v>120</v>
      </c>
      <c r="K135" t="s">
        <v>5243</v>
      </c>
      <c r="L135" t="s">
        <v>122</v>
      </c>
      <c r="M135" t="s">
        <v>5244</v>
      </c>
      <c r="N135" t="s">
        <v>124</v>
      </c>
      <c r="O135" t="s">
        <v>130</v>
      </c>
      <c r="P135" t="s">
        <v>125</v>
      </c>
      <c r="Q135">
        <v>1</v>
      </c>
      <c r="R135" t="s">
        <v>237</v>
      </c>
      <c r="S135" t="s">
        <v>238</v>
      </c>
      <c r="T135">
        <v>432</v>
      </c>
      <c r="U135" t="s">
        <v>130</v>
      </c>
      <c r="V135" t="s">
        <v>5101</v>
      </c>
      <c r="W135" t="s">
        <v>129</v>
      </c>
      <c r="X135" t="s">
        <v>130</v>
      </c>
      <c r="Y135" s="70">
        <v>-5.9999999999999995E-4</v>
      </c>
      <c r="Z135" s="70">
        <v>-8.0000000000000004E-4</v>
      </c>
      <c r="AA135" s="70">
        <v>-4.0000000000000002E-4</v>
      </c>
      <c r="AB135" t="s">
        <v>179</v>
      </c>
      <c r="AC135" s="70">
        <v>2.0000000000000001E-4</v>
      </c>
      <c r="AD135" t="s">
        <v>147</v>
      </c>
      <c r="AE135" t="s">
        <v>130</v>
      </c>
      <c r="AF135" t="s">
        <v>133</v>
      </c>
      <c r="AG135" t="s">
        <v>134</v>
      </c>
      <c r="AH135" t="s">
        <v>239</v>
      </c>
      <c r="AI135" t="s">
        <v>136</v>
      </c>
      <c r="AJ135" t="s">
        <v>240</v>
      </c>
      <c r="AK135" t="s">
        <v>130</v>
      </c>
      <c r="AL135">
        <v>9.9347390000000004</v>
      </c>
      <c r="AM135">
        <v>-84.087502000000001</v>
      </c>
      <c r="AN135" t="s">
        <v>241</v>
      </c>
      <c r="AO135">
        <v>2018</v>
      </c>
      <c r="AP135">
        <v>1</v>
      </c>
      <c r="AQ135">
        <v>16</v>
      </c>
      <c r="AR135" t="s">
        <v>140</v>
      </c>
      <c r="AS135" t="s">
        <v>242</v>
      </c>
      <c r="AT135">
        <v>2.6989999999999998</v>
      </c>
      <c r="AU135" t="s">
        <v>142</v>
      </c>
      <c r="AV135">
        <v>106</v>
      </c>
      <c r="AW135">
        <v>-84.087502000000001</v>
      </c>
      <c r="AX135">
        <v>9.9347390000000004</v>
      </c>
      <c r="AY135">
        <v>-0.28884072700000002</v>
      </c>
      <c r="AZ135">
        <v>9.7395924999999994E-2</v>
      </c>
      <c r="BA135" t="s">
        <v>130</v>
      </c>
      <c r="BB135">
        <v>432</v>
      </c>
      <c r="BC135">
        <v>9.4859660000000002E-3</v>
      </c>
      <c r="BD135">
        <v>-0.47973674100000002</v>
      </c>
      <c r="BE135">
        <v>-9.7944713000000003E-2</v>
      </c>
    </row>
    <row r="136" spans="1:57" ht="17" x14ac:dyDescent="0.2">
      <c r="A136" s="32">
        <v>11</v>
      </c>
      <c r="B136" t="s">
        <v>233</v>
      </c>
      <c r="C136" t="s">
        <v>234</v>
      </c>
      <c r="D136" t="s">
        <v>115</v>
      </c>
      <c r="E136" t="s">
        <v>151</v>
      </c>
      <c r="F136" t="s">
        <v>152</v>
      </c>
      <c r="G136" t="s">
        <v>235</v>
      </c>
      <c r="H136" t="s">
        <v>236</v>
      </c>
      <c r="I136" t="s">
        <v>120</v>
      </c>
      <c r="J136" s="24" t="s">
        <v>120</v>
      </c>
      <c r="K136" t="s">
        <v>5243</v>
      </c>
      <c r="L136" t="s">
        <v>122</v>
      </c>
      <c r="M136" t="s">
        <v>5244</v>
      </c>
      <c r="N136" t="s">
        <v>124</v>
      </c>
      <c r="O136" t="s">
        <v>130</v>
      </c>
      <c r="P136" t="s">
        <v>125</v>
      </c>
      <c r="Q136">
        <v>1</v>
      </c>
      <c r="R136" t="s">
        <v>237</v>
      </c>
      <c r="S136" t="s">
        <v>238</v>
      </c>
      <c r="T136">
        <v>432</v>
      </c>
      <c r="U136" t="s">
        <v>130</v>
      </c>
      <c r="V136" t="s">
        <v>5101</v>
      </c>
      <c r="W136" t="s">
        <v>129</v>
      </c>
      <c r="X136" t="s">
        <v>130</v>
      </c>
      <c r="Y136">
        <v>0.13009999999999999</v>
      </c>
      <c r="Z136">
        <v>9.3600000000000003E-2</v>
      </c>
      <c r="AA136">
        <v>0.1666</v>
      </c>
      <c r="AB136" t="s">
        <v>179</v>
      </c>
      <c r="AC136">
        <v>3.6499999999999998E-2</v>
      </c>
      <c r="AD136" t="s">
        <v>147</v>
      </c>
      <c r="AE136" t="s">
        <v>130</v>
      </c>
      <c r="AF136" t="s">
        <v>160</v>
      </c>
      <c r="AG136" t="s">
        <v>134</v>
      </c>
      <c r="AH136" t="s">
        <v>239</v>
      </c>
      <c r="AI136" t="s">
        <v>136</v>
      </c>
      <c r="AJ136" t="s">
        <v>240</v>
      </c>
      <c r="AK136" t="s">
        <v>130</v>
      </c>
      <c r="AL136">
        <v>9.9347390000000004</v>
      </c>
      <c r="AM136">
        <v>-84.087502000000001</v>
      </c>
      <c r="AN136" t="s">
        <v>241</v>
      </c>
      <c r="AO136">
        <v>2018</v>
      </c>
      <c r="AP136">
        <v>1</v>
      </c>
      <c r="AQ136">
        <v>17</v>
      </c>
      <c r="AR136" t="s">
        <v>140</v>
      </c>
      <c r="AS136" t="s">
        <v>242</v>
      </c>
      <c r="AT136">
        <v>2.6989999999999998</v>
      </c>
      <c r="AU136" t="s">
        <v>142</v>
      </c>
      <c r="AV136">
        <v>106</v>
      </c>
      <c r="AW136">
        <v>-84.087502000000001</v>
      </c>
      <c r="AX136">
        <v>9.9347390000000004</v>
      </c>
      <c r="AY136">
        <v>0.343179713</v>
      </c>
      <c r="AZ136">
        <v>9.7806035999999999E-2</v>
      </c>
      <c r="BA136" t="s">
        <v>130</v>
      </c>
      <c r="BB136">
        <v>432</v>
      </c>
      <c r="BC136">
        <v>9.5660209999999992E-3</v>
      </c>
      <c r="BD136">
        <v>0.15147988200000001</v>
      </c>
      <c r="BE136">
        <v>0.53487954400000004</v>
      </c>
    </row>
    <row r="137" spans="1:57" ht="17" x14ac:dyDescent="0.2">
      <c r="A137" s="32">
        <v>102</v>
      </c>
      <c r="B137" t="s">
        <v>1125</v>
      </c>
      <c r="C137" t="s">
        <v>1126</v>
      </c>
      <c r="D137" t="s">
        <v>115</v>
      </c>
      <c r="E137" t="s">
        <v>460</v>
      </c>
      <c r="F137" t="s">
        <v>369</v>
      </c>
      <c r="G137" t="s">
        <v>1117</v>
      </c>
      <c r="H137" t="s">
        <v>1127</v>
      </c>
      <c r="I137" t="s">
        <v>202</v>
      </c>
      <c r="J137" s="24" t="s">
        <v>409</v>
      </c>
      <c r="K137" t="s">
        <v>5243</v>
      </c>
      <c r="L137" t="s">
        <v>122</v>
      </c>
      <c r="M137" t="s">
        <v>5244</v>
      </c>
      <c r="N137" t="s">
        <v>204</v>
      </c>
      <c r="O137" t="s">
        <v>130</v>
      </c>
      <c r="P137" t="s">
        <v>205</v>
      </c>
      <c r="Q137">
        <v>1</v>
      </c>
      <c r="R137" t="s">
        <v>126</v>
      </c>
      <c r="S137" t="s">
        <v>1119</v>
      </c>
      <c r="T137">
        <v>1933</v>
      </c>
      <c r="U137" t="s">
        <v>130</v>
      </c>
      <c r="V137" t="s">
        <v>5101</v>
      </c>
      <c r="W137" t="s">
        <v>129</v>
      </c>
      <c r="X137" t="s">
        <v>130</v>
      </c>
      <c r="Y137">
        <v>-1.62</v>
      </c>
      <c r="Z137" t="s">
        <v>130</v>
      </c>
      <c r="AA137" t="s">
        <v>130</v>
      </c>
      <c r="AB137" t="s">
        <v>130</v>
      </c>
      <c r="AC137" t="s">
        <v>130</v>
      </c>
      <c r="AD137" t="s">
        <v>147</v>
      </c>
      <c r="AE137" s="70">
        <v>2.6700000000000002E-2</v>
      </c>
      <c r="AF137" t="s">
        <v>133</v>
      </c>
      <c r="AG137" t="s">
        <v>134</v>
      </c>
      <c r="AH137" t="s">
        <v>1120</v>
      </c>
      <c r="AI137" t="s">
        <v>373</v>
      </c>
      <c r="AJ137" t="s">
        <v>373</v>
      </c>
      <c r="AK137" t="s">
        <v>1121</v>
      </c>
      <c r="AL137" t="s">
        <v>130</v>
      </c>
      <c r="AM137" t="s">
        <v>130</v>
      </c>
      <c r="AN137" t="s">
        <v>1122</v>
      </c>
      <c r="AO137">
        <v>2015</v>
      </c>
      <c r="AP137">
        <v>1</v>
      </c>
      <c r="AQ137" t="s">
        <v>130</v>
      </c>
      <c r="AR137" t="s">
        <v>1123</v>
      </c>
      <c r="AS137" t="s">
        <v>1124</v>
      </c>
      <c r="AT137">
        <v>3.008</v>
      </c>
      <c r="AU137" t="s">
        <v>130</v>
      </c>
      <c r="AV137">
        <v>64</v>
      </c>
      <c r="AW137">
        <v>5.2912999999999997</v>
      </c>
      <c r="AX137">
        <v>52.132599999999996</v>
      </c>
      <c r="AY137">
        <v>-0.100889969</v>
      </c>
      <c r="AZ137">
        <v>4.5565371E-2</v>
      </c>
      <c r="BA137" t="s">
        <v>130</v>
      </c>
      <c r="BB137">
        <v>1933</v>
      </c>
      <c r="BC137">
        <v>2.076203E-3</v>
      </c>
      <c r="BD137">
        <v>-0.19019809500000001</v>
      </c>
      <c r="BE137">
        <v>-1.1581843E-2</v>
      </c>
    </row>
    <row r="138" spans="1:57" ht="17" x14ac:dyDescent="0.2">
      <c r="A138" s="32">
        <v>102</v>
      </c>
      <c r="B138" t="s">
        <v>1115</v>
      </c>
      <c r="C138" t="s">
        <v>1116</v>
      </c>
      <c r="D138" t="s">
        <v>115</v>
      </c>
      <c r="E138" t="s">
        <v>460</v>
      </c>
      <c r="F138" t="s">
        <v>369</v>
      </c>
      <c r="G138" t="s">
        <v>1117</v>
      </c>
      <c r="H138" t="s">
        <v>1118</v>
      </c>
      <c r="I138" t="s">
        <v>202</v>
      </c>
      <c r="J138" s="24" t="s">
        <v>409</v>
      </c>
      <c r="K138" t="s">
        <v>5243</v>
      </c>
      <c r="L138" t="s">
        <v>122</v>
      </c>
      <c r="M138" t="s">
        <v>5244</v>
      </c>
      <c r="N138" t="s">
        <v>204</v>
      </c>
      <c r="O138" t="s">
        <v>130</v>
      </c>
      <c r="P138" t="s">
        <v>205</v>
      </c>
      <c r="Q138">
        <v>1</v>
      </c>
      <c r="R138" t="s">
        <v>126</v>
      </c>
      <c r="S138" t="s">
        <v>1119</v>
      </c>
      <c r="T138">
        <v>1933</v>
      </c>
      <c r="U138" t="s">
        <v>130</v>
      </c>
      <c r="V138" t="s">
        <v>5101</v>
      </c>
      <c r="W138" t="s">
        <v>129</v>
      </c>
      <c r="X138" t="s">
        <v>130</v>
      </c>
      <c r="Y138">
        <v>-0.94</v>
      </c>
      <c r="Z138" t="s">
        <v>130</v>
      </c>
      <c r="AA138" t="s">
        <v>130</v>
      </c>
      <c r="AB138" t="s">
        <v>130</v>
      </c>
      <c r="AC138" t="s">
        <v>130</v>
      </c>
      <c r="AD138" t="s">
        <v>132</v>
      </c>
      <c r="AE138" s="70">
        <v>2.3E-3</v>
      </c>
      <c r="AF138" t="s">
        <v>133</v>
      </c>
      <c r="AG138" t="s">
        <v>134</v>
      </c>
      <c r="AH138" t="s">
        <v>1120</v>
      </c>
      <c r="AI138" t="s">
        <v>373</v>
      </c>
      <c r="AJ138" t="s">
        <v>373</v>
      </c>
      <c r="AK138" t="s">
        <v>1121</v>
      </c>
      <c r="AL138" t="s">
        <v>130</v>
      </c>
      <c r="AM138" t="s">
        <v>130</v>
      </c>
      <c r="AN138" t="s">
        <v>1122</v>
      </c>
      <c r="AO138">
        <v>2015</v>
      </c>
      <c r="AP138">
        <v>1</v>
      </c>
      <c r="AQ138" t="s">
        <v>130</v>
      </c>
      <c r="AR138" t="s">
        <v>1123</v>
      </c>
      <c r="AS138" t="s">
        <v>1124</v>
      </c>
      <c r="AT138">
        <v>3.008</v>
      </c>
      <c r="AU138" t="s">
        <v>130</v>
      </c>
      <c r="AV138">
        <v>64</v>
      </c>
      <c r="AW138">
        <v>5.2912999999999997</v>
      </c>
      <c r="AX138">
        <v>52.132599999999996</v>
      </c>
      <c r="AY138">
        <v>-0.138877844</v>
      </c>
      <c r="AZ138">
        <v>4.5617127E-2</v>
      </c>
      <c r="BA138" t="s">
        <v>130</v>
      </c>
      <c r="BB138">
        <v>1933</v>
      </c>
      <c r="BC138">
        <v>2.0809219999999998E-3</v>
      </c>
      <c r="BD138">
        <v>-0.22828741299999999</v>
      </c>
      <c r="BE138">
        <v>-4.9468274E-2</v>
      </c>
    </row>
    <row r="139" spans="1:57" ht="17" x14ac:dyDescent="0.2">
      <c r="A139" s="32">
        <v>102</v>
      </c>
      <c r="B139" t="s">
        <v>1128</v>
      </c>
      <c r="C139" t="s">
        <v>1129</v>
      </c>
      <c r="D139" t="s">
        <v>115</v>
      </c>
      <c r="E139" t="s">
        <v>460</v>
      </c>
      <c r="F139" t="s">
        <v>369</v>
      </c>
      <c r="G139" t="s">
        <v>1117</v>
      </c>
      <c r="H139" t="s">
        <v>308</v>
      </c>
      <c r="I139" t="s">
        <v>202</v>
      </c>
      <c r="J139" s="24" t="s">
        <v>409</v>
      </c>
      <c r="K139" t="s">
        <v>5243</v>
      </c>
      <c r="L139" t="s">
        <v>122</v>
      </c>
      <c r="M139" t="s">
        <v>5244</v>
      </c>
      <c r="N139" t="s">
        <v>204</v>
      </c>
      <c r="O139" t="s">
        <v>130</v>
      </c>
      <c r="P139" t="s">
        <v>205</v>
      </c>
      <c r="Q139">
        <v>1</v>
      </c>
      <c r="R139" t="s">
        <v>126</v>
      </c>
      <c r="S139" t="s">
        <v>1119</v>
      </c>
      <c r="T139">
        <v>1933</v>
      </c>
      <c r="U139" t="s">
        <v>130</v>
      </c>
      <c r="V139" t="s">
        <v>5101</v>
      </c>
      <c r="W139" t="s">
        <v>129</v>
      </c>
      <c r="X139" t="s">
        <v>130</v>
      </c>
      <c r="Y139">
        <v>0</v>
      </c>
      <c r="Z139" t="s">
        <v>130</v>
      </c>
      <c r="AA139" t="s">
        <v>130</v>
      </c>
      <c r="AB139" t="s">
        <v>130</v>
      </c>
      <c r="AC139" t="s">
        <v>130</v>
      </c>
      <c r="AD139" t="s">
        <v>159</v>
      </c>
      <c r="AE139">
        <v>0.23</v>
      </c>
      <c r="AF139" t="s">
        <v>838</v>
      </c>
      <c r="AG139" t="s">
        <v>208</v>
      </c>
      <c r="AH139" t="s">
        <v>1120</v>
      </c>
      <c r="AI139" t="s">
        <v>373</v>
      </c>
      <c r="AJ139" t="s">
        <v>373</v>
      </c>
      <c r="AK139" t="s">
        <v>1121</v>
      </c>
      <c r="AL139" t="s">
        <v>130</v>
      </c>
      <c r="AM139" t="s">
        <v>130</v>
      </c>
      <c r="AN139" t="s">
        <v>1122</v>
      </c>
      <c r="AO139">
        <v>2015</v>
      </c>
      <c r="AP139">
        <v>1</v>
      </c>
      <c r="AQ139" t="s">
        <v>130</v>
      </c>
      <c r="AR139" t="s">
        <v>1130</v>
      </c>
      <c r="AS139" t="s">
        <v>1124</v>
      </c>
      <c r="AT139">
        <v>3.008</v>
      </c>
      <c r="AU139" t="s">
        <v>130</v>
      </c>
      <c r="AV139">
        <v>64</v>
      </c>
      <c r="AW139">
        <v>5.2912999999999997</v>
      </c>
      <c r="AX139">
        <v>52.132599999999996</v>
      </c>
      <c r="AY139">
        <v>0</v>
      </c>
      <c r="AZ139">
        <v>4.5507460999999999E-2</v>
      </c>
      <c r="BA139" t="s">
        <v>130</v>
      </c>
      <c r="BB139">
        <v>1933</v>
      </c>
      <c r="BC139">
        <v>2.070929E-3</v>
      </c>
      <c r="BD139">
        <v>-8.9194624E-2</v>
      </c>
      <c r="BE139">
        <v>8.9194624E-2</v>
      </c>
    </row>
    <row r="140" spans="1:57" ht="34" x14ac:dyDescent="0.2">
      <c r="A140" s="32">
        <v>134</v>
      </c>
      <c r="B140" t="s">
        <v>1585</v>
      </c>
      <c r="C140" t="s">
        <v>1586</v>
      </c>
      <c r="D140" t="s">
        <v>115</v>
      </c>
      <c r="E140" t="s">
        <v>151</v>
      </c>
      <c r="F140" t="s">
        <v>152</v>
      </c>
      <c r="G140" t="s">
        <v>152</v>
      </c>
      <c r="H140" t="s">
        <v>1118</v>
      </c>
      <c r="I140" t="s">
        <v>173</v>
      </c>
      <c r="J140" s="24" t="s">
        <v>1587</v>
      </c>
      <c r="K140" t="s">
        <v>5251</v>
      </c>
      <c r="L140" t="s">
        <v>175</v>
      </c>
      <c r="M140" t="s">
        <v>5245</v>
      </c>
      <c r="N140" t="s">
        <v>177</v>
      </c>
      <c r="O140" t="s">
        <v>541</v>
      </c>
      <c r="P140" t="s">
        <v>125</v>
      </c>
      <c r="Q140">
        <v>1</v>
      </c>
      <c r="R140" t="s">
        <v>126</v>
      </c>
      <c r="S140" t="s">
        <v>421</v>
      </c>
      <c r="T140">
        <v>819</v>
      </c>
      <c r="U140" t="s">
        <v>130</v>
      </c>
      <c r="V140" t="s">
        <v>310</v>
      </c>
      <c r="W140" t="s">
        <v>129</v>
      </c>
      <c r="X140" t="s">
        <v>130</v>
      </c>
      <c r="Y140">
        <v>1.32</v>
      </c>
      <c r="Z140">
        <v>1.1100000000000001</v>
      </c>
      <c r="AA140">
        <v>1.59</v>
      </c>
      <c r="AB140" t="s">
        <v>131</v>
      </c>
      <c r="AC140" t="s">
        <v>130</v>
      </c>
      <c r="AD140" t="s">
        <v>147</v>
      </c>
      <c r="AE140" t="s">
        <v>130</v>
      </c>
      <c r="AF140" t="s">
        <v>160</v>
      </c>
      <c r="AG140" t="s">
        <v>134</v>
      </c>
      <c r="AH140" t="s">
        <v>1588</v>
      </c>
      <c r="AI140" t="s">
        <v>373</v>
      </c>
      <c r="AJ140" t="s">
        <v>1388</v>
      </c>
      <c r="AK140" t="s">
        <v>1589</v>
      </c>
      <c r="AL140">
        <v>40.526077999999998</v>
      </c>
      <c r="AM140">
        <v>8.9284809999999997</v>
      </c>
      <c r="AN140" t="s">
        <v>1590</v>
      </c>
      <c r="AO140">
        <v>2008</v>
      </c>
      <c r="AP140">
        <v>1</v>
      </c>
      <c r="AQ140" t="s">
        <v>130</v>
      </c>
      <c r="AR140" t="s">
        <v>1591</v>
      </c>
      <c r="AS140" t="s">
        <v>274</v>
      </c>
      <c r="AT140">
        <v>2.1059999999999999</v>
      </c>
      <c r="AU140" t="s">
        <v>142</v>
      </c>
      <c r="AV140">
        <v>200</v>
      </c>
      <c r="AW140">
        <v>8.9284809999999997</v>
      </c>
      <c r="AX140">
        <v>40.526077999999998</v>
      </c>
      <c r="AY140">
        <v>0.15292584200000001</v>
      </c>
      <c r="AZ140">
        <v>3.7974184000000001E-2</v>
      </c>
      <c r="BA140">
        <v>693.46268439999994</v>
      </c>
      <c r="BB140">
        <v>819</v>
      </c>
      <c r="BC140">
        <v>1.442039E-3</v>
      </c>
      <c r="BD140">
        <v>7.8497809000000002E-2</v>
      </c>
      <c r="BE140">
        <v>0.22735387500000001</v>
      </c>
    </row>
    <row r="141" spans="1:57" ht="17" x14ac:dyDescent="0.2">
      <c r="A141" s="32">
        <v>217</v>
      </c>
      <c r="B141" t="s">
        <v>2121</v>
      </c>
      <c r="C141" t="s">
        <v>2122</v>
      </c>
      <c r="D141" t="s">
        <v>115</v>
      </c>
      <c r="E141" t="s">
        <v>116</v>
      </c>
      <c r="F141" t="s">
        <v>369</v>
      </c>
      <c r="G141" t="s">
        <v>418</v>
      </c>
      <c r="H141" t="s">
        <v>580</v>
      </c>
      <c r="I141" t="s">
        <v>324</v>
      </c>
      <c r="J141" s="24" t="s">
        <v>325</v>
      </c>
      <c r="K141" t="s">
        <v>5243</v>
      </c>
      <c r="L141" t="s">
        <v>122</v>
      </c>
      <c r="M141" t="s">
        <v>5244</v>
      </c>
      <c r="N141" t="s">
        <v>326</v>
      </c>
      <c r="O141" t="s">
        <v>130</v>
      </c>
      <c r="P141" t="s">
        <v>292</v>
      </c>
      <c r="Q141">
        <v>1</v>
      </c>
      <c r="R141" t="s">
        <v>126</v>
      </c>
      <c r="S141" t="s">
        <v>293</v>
      </c>
      <c r="T141">
        <v>52</v>
      </c>
      <c r="U141" t="s">
        <v>130</v>
      </c>
      <c r="V141" t="s">
        <v>128</v>
      </c>
      <c r="W141" t="s">
        <v>129</v>
      </c>
      <c r="X141" t="s">
        <v>130</v>
      </c>
      <c r="Y141">
        <v>-0.17</v>
      </c>
      <c r="Z141" t="s">
        <v>130</v>
      </c>
      <c r="AA141" t="s">
        <v>130</v>
      </c>
      <c r="AB141" t="s">
        <v>130</v>
      </c>
      <c r="AC141" t="s">
        <v>130</v>
      </c>
      <c r="AD141" t="s">
        <v>188</v>
      </c>
      <c r="AE141" s="70">
        <v>2.0000000000000001E-4</v>
      </c>
      <c r="AF141" t="s">
        <v>133</v>
      </c>
      <c r="AG141" t="s">
        <v>134</v>
      </c>
      <c r="AH141" t="s">
        <v>2123</v>
      </c>
      <c r="AI141" t="s">
        <v>373</v>
      </c>
      <c r="AJ141" t="s">
        <v>373</v>
      </c>
      <c r="AK141" t="s">
        <v>2124</v>
      </c>
      <c r="AL141" t="s">
        <v>130</v>
      </c>
      <c r="AM141" t="s">
        <v>130</v>
      </c>
      <c r="AN141" t="s">
        <v>2125</v>
      </c>
      <c r="AO141">
        <v>2010</v>
      </c>
      <c r="AP141">
        <v>1</v>
      </c>
      <c r="AQ141" t="s">
        <v>130</v>
      </c>
      <c r="AR141" t="s">
        <v>2126</v>
      </c>
      <c r="AS141" t="s">
        <v>2127</v>
      </c>
      <c r="AT141">
        <v>6.8559999999999999</v>
      </c>
      <c r="AU141" t="s">
        <v>130</v>
      </c>
      <c r="AV141">
        <v>62</v>
      </c>
      <c r="AW141">
        <v>18.151</v>
      </c>
      <c r="AX141">
        <v>45.029000000000003</v>
      </c>
      <c r="AY141">
        <v>-1.118228293</v>
      </c>
      <c r="AZ141">
        <v>0.32358768700000001</v>
      </c>
      <c r="BA141" t="s">
        <v>130</v>
      </c>
      <c r="BB141">
        <v>52</v>
      </c>
      <c r="BC141">
        <v>0.104708991</v>
      </c>
      <c r="BD141">
        <v>-1.752460159</v>
      </c>
      <c r="BE141">
        <v>-0.48399642599999998</v>
      </c>
    </row>
    <row r="142" spans="1:57" ht="17" x14ac:dyDescent="0.2">
      <c r="A142" s="32">
        <v>217</v>
      </c>
      <c r="B142" t="s">
        <v>2128</v>
      </c>
      <c r="C142" t="s">
        <v>2129</v>
      </c>
      <c r="D142" t="s">
        <v>115</v>
      </c>
      <c r="E142" t="s">
        <v>116</v>
      </c>
      <c r="F142" t="s">
        <v>369</v>
      </c>
      <c r="G142" t="s">
        <v>418</v>
      </c>
      <c r="H142" t="s">
        <v>580</v>
      </c>
      <c r="I142" t="s">
        <v>324</v>
      </c>
      <c r="J142" s="24" t="s">
        <v>325</v>
      </c>
      <c r="K142" t="s">
        <v>5243</v>
      </c>
      <c r="L142" t="s">
        <v>122</v>
      </c>
      <c r="M142" t="s">
        <v>5244</v>
      </c>
      <c r="N142" t="s">
        <v>326</v>
      </c>
      <c r="O142" t="s">
        <v>130</v>
      </c>
      <c r="P142" t="s">
        <v>292</v>
      </c>
      <c r="Q142">
        <v>1</v>
      </c>
      <c r="R142" t="s">
        <v>126</v>
      </c>
      <c r="S142" t="s">
        <v>293</v>
      </c>
      <c r="T142">
        <v>52</v>
      </c>
      <c r="U142" t="s">
        <v>130</v>
      </c>
      <c r="V142" t="s">
        <v>128</v>
      </c>
      <c r="W142" t="s">
        <v>129</v>
      </c>
      <c r="X142" t="s">
        <v>130</v>
      </c>
      <c r="Y142">
        <v>-0.1</v>
      </c>
      <c r="Z142" t="s">
        <v>130</v>
      </c>
      <c r="AA142" t="s">
        <v>130</v>
      </c>
      <c r="AB142" t="s">
        <v>130</v>
      </c>
      <c r="AC142" t="s">
        <v>130</v>
      </c>
      <c r="AD142" t="s">
        <v>147</v>
      </c>
      <c r="AE142">
        <v>0.03</v>
      </c>
      <c r="AF142" t="s">
        <v>133</v>
      </c>
      <c r="AG142" t="s">
        <v>134</v>
      </c>
      <c r="AH142" t="s">
        <v>2123</v>
      </c>
      <c r="AI142" t="s">
        <v>373</v>
      </c>
      <c r="AJ142" t="s">
        <v>373</v>
      </c>
      <c r="AK142" t="s">
        <v>2124</v>
      </c>
      <c r="AL142" t="s">
        <v>130</v>
      </c>
      <c r="AM142" t="s">
        <v>130</v>
      </c>
      <c r="AN142" t="s">
        <v>2125</v>
      </c>
      <c r="AO142">
        <v>2010</v>
      </c>
      <c r="AP142">
        <v>1</v>
      </c>
      <c r="AQ142" t="s">
        <v>130</v>
      </c>
      <c r="AR142" t="s">
        <v>2130</v>
      </c>
      <c r="AS142" t="s">
        <v>2127</v>
      </c>
      <c r="AT142">
        <v>6.8559999999999999</v>
      </c>
      <c r="AU142" t="s">
        <v>130</v>
      </c>
      <c r="AV142">
        <v>62</v>
      </c>
      <c r="AW142">
        <v>18.151</v>
      </c>
      <c r="AX142">
        <v>45.029000000000003</v>
      </c>
      <c r="AY142">
        <v>-0.62228547099999998</v>
      </c>
      <c r="AZ142">
        <v>0.295114826</v>
      </c>
      <c r="BA142" t="s">
        <v>130</v>
      </c>
      <c r="BB142">
        <v>52</v>
      </c>
      <c r="BC142">
        <v>8.7092760000000005E-2</v>
      </c>
      <c r="BD142">
        <v>-1.2007105300000001</v>
      </c>
      <c r="BE142">
        <v>-4.3860413000000001E-2</v>
      </c>
    </row>
    <row r="143" spans="1:57" ht="17" x14ac:dyDescent="0.2">
      <c r="A143" s="32">
        <v>217</v>
      </c>
      <c r="B143" t="s">
        <v>2131</v>
      </c>
      <c r="C143" t="s">
        <v>2132</v>
      </c>
      <c r="D143" t="s">
        <v>115</v>
      </c>
      <c r="E143" t="s">
        <v>116</v>
      </c>
      <c r="F143" t="s">
        <v>369</v>
      </c>
      <c r="G143" t="s">
        <v>2133</v>
      </c>
      <c r="H143" t="s">
        <v>580</v>
      </c>
      <c r="I143" t="s">
        <v>324</v>
      </c>
      <c r="J143" s="24" t="s">
        <v>325</v>
      </c>
      <c r="K143" t="s">
        <v>5243</v>
      </c>
      <c r="L143" t="s">
        <v>122</v>
      </c>
      <c r="M143" t="s">
        <v>5244</v>
      </c>
      <c r="N143" t="s">
        <v>326</v>
      </c>
      <c r="O143" t="s">
        <v>130</v>
      </c>
      <c r="P143" t="s">
        <v>292</v>
      </c>
      <c r="Q143">
        <v>1</v>
      </c>
      <c r="R143" t="s">
        <v>126</v>
      </c>
      <c r="S143" t="s">
        <v>293</v>
      </c>
      <c r="T143">
        <v>52</v>
      </c>
      <c r="U143" t="s">
        <v>130</v>
      </c>
      <c r="V143" t="s">
        <v>128</v>
      </c>
      <c r="W143" t="s">
        <v>129</v>
      </c>
      <c r="X143" t="s">
        <v>130</v>
      </c>
      <c r="Y143">
        <v>-0.01</v>
      </c>
      <c r="Z143" t="s">
        <v>130</v>
      </c>
      <c r="AA143" t="s">
        <v>130</v>
      </c>
      <c r="AB143" t="s">
        <v>130</v>
      </c>
      <c r="AC143" t="s">
        <v>130</v>
      </c>
      <c r="AD143" t="s">
        <v>159</v>
      </c>
      <c r="AE143">
        <v>0.7</v>
      </c>
      <c r="AF143" t="s">
        <v>133</v>
      </c>
      <c r="AG143" t="s">
        <v>134</v>
      </c>
      <c r="AH143" t="s">
        <v>2123</v>
      </c>
      <c r="AI143" t="s">
        <v>373</v>
      </c>
      <c r="AJ143" t="s">
        <v>373</v>
      </c>
      <c r="AK143" t="s">
        <v>2124</v>
      </c>
      <c r="AL143" t="s">
        <v>130</v>
      </c>
      <c r="AM143" t="s">
        <v>130</v>
      </c>
      <c r="AN143" t="s">
        <v>2125</v>
      </c>
      <c r="AO143">
        <v>2010</v>
      </c>
      <c r="AP143">
        <v>1</v>
      </c>
      <c r="AQ143" t="s">
        <v>130</v>
      </c>
      <c r="AR143" t="s">
        <v>2134</v>
      </c>
      <c r="AS143" t="s">
        <v>2127</v>
      </c>
      <c r="AT143">
        <v>6.8559999999999999</v>
      </c>
      <c r="AU143" t="s">
        <v>130</v>
      </c>
      <c r="AV143">
        <v>62</v>
      </c>
      <c r="AW143">
        <v>18.151</v>
      </c>
      <c r="AX143">
        <v>45.029000000000003</v>
      </c>
      <c r="AY143">
        <v>-0.107960918</v>
      </c>
      <c r="AZ143">
        <v>0.28182935999999997</v>
      </c>
      <c r="BA143" t="s">
        <v>130</v>
      </c>
      <c r="BB143">
        <v>52</v>
      </c>
      <c r="BC143">
        <v>7.9427787999999999E-2</v>
      </c>
      <c r="BD143">
        <v>-0.66034646299999999</v>
      </c>
      <c r="BE143">
        <v>0.44442462700000002</v>
      </c>
    </row>
    <row r="144" spans="1:57" ht="34" x14ac:dyDescent="0.2">
      <c r="A144" s="32">
        <v>98</v>
      </c>
      <c r="B144" t="s">
        <v>1071</v>
      </c>
      <c r="C144" t="s">
        <v>1072</v>
      </c>
      <c r="D144" t="s">
        <v>145</v>
      </c>
      <c r="E144" t="s">
        <v>151</v>
      </c>
      <c r="F144" t="s">
        <v>152</v>
      </c>
      <c r="G144" t="s">
        <v>152</v>
      </c>
      <c r="H144" t="s">
        <v>245</v>
      </c>
      <c r="I144" t="s">
        <v>202</v>
      </c>
      <c r="J144" s="24" t="s">
        <v>203</v>
      </c>
      <c r="K144" t="s">
        <v>5243</v>
      </c>
      <c r="L144" t="s">
        <v>122</v>
      </c>
      <c r="M144" t="s">
        <v>5244</v>
      </c>
      <c r="N144" t="s">
        <v>204</v>
      </c>
      <c r="O144" t="s">
        <v>130</v>
      </c>
      <c r="P144" t="s">
        <v>205</v>
      </c>
      <c r="Q144">
        <v>1</v>
      </c>
      <c r="R144" t="s">
        <v>223</v>
      </c>
      <c r="S144" t="s">
        <v>623</v>
      </c>
      <c r="T144">
        <v>204</v>
      </c>
      <c r="U144" t="s">
        <v>130</v>
      </c>
      <c r="V144" t="s">
        <v>128</v>
      </c>
      <c r="W144" t="s">
        <v>129</v>
      </c>
      <c r="X144">
        <v>0.66</v>
      </c>
      <c r="Y144">
        <v>0.27</v>
      </c>
      <c r="Z144" t="s">
        <v>130</v>
      </c>
      <c r="AA144" t="s">
        <v>130</v>
      </c>
      <c r="AB144" t="s">
        <v>130</v>
      </c>
      <c r="AC144" t="s">
        <v>130</v>
      </c>
      <c r="AD144" t="s">
        <v>132</v>
      </c>
      <c r="AE144" t="s">
        <v>130</v>
      </c>
      <c r="AF144" t="s">
        <v>160</v>
      </c>
      <c r="AG144" t="s">
        <v>134</v>
      </c>
      <c r="AH144" t="s">
        <v>1069</v>
      </c>
      <c r="AI144" t="s">
        <v>162</v>
      </c>
      <c r="AJ144" t="s">
        <v>226</v>
      </c>
      <c r="AK144" t="s">
        <v>1060</v>
      </c>
      <c r="AL144">
        <v>40.711052000000002</v>
      </c>
      <c r="AM144">
        <v>120.836929</v>
      </c>
      <c r="AN144" t="s">
        <v>1070</v>
      </c>
      <c r="AO144">
        <v>2009</v>
      </c>
      <c r="AP144">
        <v>1</v>
      </c>
      <c r="AQ144">
        <v>3</v>
      </c>
      <c r="AR144" t="s">
        <v>140</v>
      </c>
      <c r="AS144" t="s">
        <v>843</v>
      </c>
      <c r="AT144">
        <v>3.1469999999999998</v>
      </c>
      <c r="AU144" t="s">
        <v>130</v>
      </c>
      <c r="AV144">
        <v>200</v>
      </c>
      <c r="AW144">
        <v>120.836929</v>
      </c>
      <c r="AX144">
        <v>40.711052000000002</v>
      </c>
      <c r="AY144">
        <v>0.55874414299999997</v>
      </c>
      <c r="AZ144">
        <v>0.14596582599999999</v>
      </c>
      <c r="BA144" t="s">
        <v>130</v>
      </c>
      <c r="BB144">
        <v>204</v>
      </c>
      <c r="BC144">
        <v>2.1306022000000001E-2</v>
      </c>
      <c r="BD144">
        <v>0.272651123</v>
      </c>
      <c r="BE144">
        <v>0.84483716200000003</v>
      </c>
    </row>
    <row r="145" spans="1:57" ht="34" x14ac:dyDescent="0.2">
      <c r="A145" s="32">
        <v>98</v>
      </c>
      <c r="B145" t="s">
        <v>1067</v>
      </c>
      <c r="C145" t="s">
        <v>1068</v>
      </c>
      <c r="D145" t="s">
        <v>115</v>
      </c>
      <c r="E145" t="s">
        <v>151</v>
      </c>
      <c r="F145" t="s">
        <v>152</v>
      </c>
      <c r="G145" t="s">
        <v>152</v>
      </c>
      <c r="H145" t="s">
        <v>236</v>
      </c>
      <c r="I145" t="s">
        <v>202</v>
      </c>
      <c r="J145" s="24" t="s">
        <v>203</v>
      </c>
      <c r="K145" t="s">
        <v>5243</v>
      </c>
      <c r="L145" t="s">
        <v>122</v>
      </c>
      <c r="M145" t="s">
        <v>5244</v>
      </c>
      <c r="N145" t="s">
        <v>204</v>
      </c>
      <c r="O145" t="s">
        <v>130</v>
      </c>
      <c r="P145" t="s">
        <v>205</v>
      </c>
      <c r="Q145">
        <v>1</v>
      </c>
      <c r="R145" t="s">
        <v>223</v>
      </c>
      <c r="S145" t="s">
        <v>623</v>
      </c>
      <c r="T145">
        <v>204</v>
      </c>
      <c r="U145" t="s">
        <v>130</v>
      </c>
      <c r="V145" t="s">
        <v>128</v>
      </c>
      <c r="W145" t="s">
        <v>129</v>
      </c>
      <c r="X145">
        <v>0.66</v>
      </c>
      <c r="Y145">
        <v>0.38</v>
      </c>
      <c r="Z145" t="s">
        <v>130</v>
      </c>
      <c r="AA145" t="s">
        <v>130</v>
      </c>
      <c r="AB145" t="s">
        <v>130</v>
      </c>
      <c r="AC145" t="s">
        <v>130</v>
      </c>
      <c r="AD145" t="s">
        <v>132</v>
      </c>
      <c r="AE145" t="s">
        <v>130</v>
      </c>
      <c r="AF145" t="s">
        <v>160</v>
      </c>
      <c r="AG145" t="s">
        <v>134</v>
      </c>
      <c r="AH145" t="s">
        <v>1069</v>
      </c>
      <c r="AI145" t="s">
        <v>162</v>
      </c>
      <c r="AJ145" t="s">
        <v>226</v>
      </c>
      <c r="AK145" t="s">
        <v>1060</v>
      </c>
      <c r="AL145">
        <v>40.711052000000002</v>
      </c>
      <c r="AM145">
        <v>120.836929</v>
      </c>
      <c r="AN145" t="s">
        <v>1070</v>
      </c>
      <c r="AO145">
        <v>2009</v>
      </c>
      <c r="AP145">
        <v>1</v>
      </c>
      <c r="AQ145">
        <v>3</v>
      </c>
      <c r="AR145" t="s">
        <v>140</v>
      </c>
      <c r="AS145" t="s">
        <v>843</v>
      </c>
      <c r="AT145">
        <v>3.1469999999999998</v>
      </c>
      <c r="AU145" t="s">
        <v>130</v>
      </c>
      <c r="AV145">
        <v>200</v>
      </c>
      <c r="AW145">
        <v>120.836929</v>
      </c>
      <c r="AX145">
        <v>40.711052000000002</v>
      </c>
      <c r="AY145">
        <v>0.81857922500000002</v>
      </c>
      <c r="AZ145">
        <v>0.15194243900000001</v>
      </c>
      <c r="BA145" t="s">
        <v>130</v>
      </c>
      <c r="BB145">
        <v>204</v>
      </c>
      <c r="BC145">
        <v>2.3086505E-2</v>
      </c>
      <c r="BD145">
        <v>0.52077204499999996</v>
      </c>
      <c r="BE145">
        <v>1.1163864050000001</v>
      </c>
    </row>
    <row r="146" spans="1:57" ht="34" x14ac:dyDescent="0.2">
      <c r="A146" s="32">
        <v>98</v>
      </c>
      <c r="B146" t="s">
        <v>1073</v>
      </c>
      <c r="C146" t="s">
        <v>1074</v>
      </c>
      <c r="D146" t="s">
        <v>150</v>
      </c>
      <c r="E146" t="s">
        <v>151</v>
      </c>
      <c r="F146" t="s">
        <v>152</v>
      </c>
      <c r="G146" t="s">
        <v>152</v>
      </c>
      <c r="H146" t="s">
        <v>482</v>
      </c>
      <c r="I146" t="s">
        <v>202</v>
      </c>
      <c r="J146" s="24" t="s">
        <v>203</v>
      </c>
      <c r="K146" t="s">
        <v>5243</v>
      </c>
      <c r="L146" t="s">
        <v>122</v>
      </c>
      <c r="M146" t="s">
        <v>5244</v>
      </c>
      <c r="N146" t="s">
        <v>204</v>
      </c>
      <c r="O146" t="s">
        <v>130</v>
      </c>
      <c r="P146" t="s">
        <v>205</v>
      </c>
      <c r="Q146">
        <v>1</v>
      </c>
      <c r="R146" t="s">
        <v>223</v>
      </c>
      <c r="S146" t="s">
        <v>623</v>
      </c>
      <c r="T146">
        <v>204</v>
      </c>
      <c r="U146" t="s">
        <v>130</v>
      </c>
      <c r="V146" t="s">
        <v>128</v>
      </c>
      <c r="W146" t="s">
        <v>129</v>
      </c>
      <c r="X146">
        <v>0.66</v>
      </c>
      <c r="Y146">
        <v>0.38</v>
      </c>
      <c r="Z146" t="s">
        <v>130</v>
      </c>
      <c r="AA146" t="s">
        <v>130</v>
      </c>
      <c r="AB146" t="s">
        <v>130</v>
      </c>
      <c r="AC146" t="s">
        <v>130</v>
      </c>
      <c r="AD146" t="s">
        <v>132</v>
      </c>
      <c r="AE146" t="s">
        <v>130</v>
      </c>
      <c r="AF146" t="s">
        <v>160</v>
      </c>
      <c r="AG146" t="s">
        <v>134</v>
      </c>
      <c r="AH146" t="s">
        <v>1069</v>
      </c>
      <c r="AI146" t="s">
        <v>162</v>
      </c>
      <c r="AJ146" t="s">
        <v>226</v>
      </c>
      <c r="AK146" t="s">
        <v>1060</v>
      </c>
      <c r="AL146">
        <v>40.711052000000002</v>
      </c>
      <c r="AM146">
        <v>120.836929</v>
      </c>
      <c r="AN146" t="s">
        <v>1070</v>
      </c>
      <c r="AO146">
        <v>2009</v>
      </c>
      <c r="AP146">
        <v>1</v>
      </c>
      <c r="AQ146">
        <v>3</v>
      </c>
      <c r="AR146" t="s">
        <v>140</v>
      </c>
      <c r="AS146" t="s">
        <v>843</v>
      </c>
      <c r="AT146">
        <v>3.1469999999999998</v>
      </c>
      <c r="AU146" t="s">
        <v>130</v>
      </c>
      <c r="AV146">
        <v>200</v>
      </c>
      <c r="AW146">
        <v>120.836929</v>
      </c>
      <c r="AX146">
        <v>40.711052000000002</v>
      </c>
      <c r="AY146">
        <v>0.81857922500000002</v>
      </c>
      <c r="AZ146">
        <v>0.15194243900000001</v>
      </c>
      <c r="BA146" t="s">
        <v>130</v>
      </c>
      <c r="BB146">
        <v>204</v>
      </c>
      <c r="BC146">
        <v>2.3086505E-2</v>
      </c>
      <c r="BD146">
        <v>0.52077204499999996</v>
      </c>
      <c r="BE146">
        <v>1.1163864050000001</v>
      </c>
    </row>
    <row r="147" spans="1:57" ht="17" x14ac:dyDescent="0.2">
      <c r="A147" s="32">
        <v>26</v>
      </c>
      <c r="B147" t="s">
        <v>400</v>
      </c>
      <c r="C147" t="s">
        <v>401</v>
      </c>
      <c r="D147" t="s">
        <v>115</v>
      </c>
      <c r="E147" t="s">
        <v>388</v>
      </c>
      <c r="F147" t="s">
        <v>152</v>
      </c>
      <c r="G147" t="s">
        <v>389</v>
      </c>
      <c r="H147" t="s">
        <v>236</v>
      </c>
      <c r="I147" t="s">
        <v>390</v>
      </c>
      <c r="J147" s="24" t="s">
        <v>402</v>
      </c>
      <c r="K147" t="s">
        <v>5243</v>
      </c>
      <c r="L147" t="s">
        <v>122</v>
      </c>
      <c r="M147" t="s">
        <v>5244</v>
      </c>
      <c r="N147" t="s">
        <v>392</v>
      </c>
      <c r="O147" t="s">
        <v>130</v>
      </c>
      <c r="P147" t="s">
        <v>393</v>
      </c>
      <c r="Q147">
        <v>1</v>
      </c>
      <c r="R147" t="s">
        <v>126</v>
      </c>
      <c r="S147" t="s">
        <v>394</v>
      </c>
      <c r="T147">
        <v>62</v>
      </c>
      <c r="U147" t="s">
        <v>130</v>
      </c>
      <c r="V147" t="s">
        <v>5101</v>
      </c>
      <c r="W147" t="s">
        <v>129</v>
      </c>
      <c r="X147">
        <v>0.21</v>
      </c>
      <c r="Y147">
        <v>-0.11</v>
      </c>
      <c r="Z147">
        <v>-0.15</v>
      </c>
      <c r="AA147">
        <v>-7.0000000000000007E-2</v>
      </c>
      <c r="AB147" t="s">
        <v>179</v>
      </c>
      <c r="AC147">
        <v>0.04</v>
      </c>
      <c r="AD147" t="s">
        <v>147</v>
      </c>
      <c r="AE147" s="70">
        <v>1.2999999999999999E-2</v>
      </c>
      <c r="AF147" t="s">
        <v>133</v>
      </c>
      <c r="AG147" t="s">
        <v>208</v>
      </c>
      <c r="AH147" t="s">
        <v>395</v>
      </c>
      <c r="AI147" t="s">
        <v>162</v>
      </c>
      <c r="AJ147" t="s">
        <v>330</v>
      </c>
      <c r="AK147" t="s">
        <v>130</v>
      </c>
      <c r="AL147" t="s">
        <v>130</v>
      </c>
      <c r="AM147" t="s">
        <v>130</v>
      </c>
      <c r="AN147" t="s">
        <v>397</v>
      </c>
      <c r="AO147">
        <v>2022</v>
      </c>
      <c r="AP147">
        <v>1</v>
      </c>
      <c r="AQ147" t="s">
        <v>130</v>
      </c>
      <c r="AR147" t="s">
        <v>403</v>
      </c>
      <c r="AS147" t="s">
        <v>399</v>
      </c>
      <c r="AT147">
        <v>4.9749999999999996</v>
      </c>
      <c r="AU147" t="s">
        <v>142</v>
      </c>
      <c r="AV147">
        <v>106</v>
      </c>
      <c r="AW147">
        <v>133.77510000000001</v>
      </c>
      <c r="AX147">
        <v>-25.2744</v>
      </c>
      <c r="AY147">
        <v>-0.70113422400000003</v>
      </c>
      <c r="AZ147">
        <v>0.27283201000000001</v>
      </c>
      <c r="BA147" t="s">
        <v>130</v>
      </c>
      <c r="BB147">
        <v>62</v>
      </c>
      <c r="BC147">
        <v>7.4437305999999995E-2</v>
      </c>
      <c r="BD147">
        <v>-1.2358849629999999</v>
      </c>
      <c r="BE147">
        <v>-0.166383484</v>
      </c>
    </row>
    <row r="148" spans="1:57" ht="17" x14ac:dyDescent="0.2">
      <c r="A148" s="32">
        <v>26</v>
      </c>
      <c r="B148" t="s">
        <v>386</v>
      </c>
      <c r="C148" t="s">
        <v>387</v>
      </c>
      <c r="D148" t="s">
        <v>145</v>
      </c>
      <c r="E148" t="s">
        <v>388</v>
      </c>
      <c r="F148" t="s">
        <v>152</v>
      </c>
      <c r="G148" t="s">
        <v>389</v>
      </c>
      <c r="H148" t="s">
        <v>236</v>
      </c>
      <c r="I148" t="s">
        <v>390</v>
      </c>
      <c r="J148" s="24" t="s">
        <v>391</v>
      </c>
      <c r="K148" t="s">
        <v>5243</v>
      </c>
      <c r="L148" t="s">
        <v>122</v>
      </c>
      <c r="M148" t="s">
        <v>5244</v>
      </c>
      <c r="N148" t="s">
        <v>392</v>
      </c>
      <c r="O148" t="s">
        <v>130</v>
      </c>
      <c r="P148" t="s">
        <v>393</v>
      </c>
      <c r="Q148">
        <v>1</v>
      </c>
      <c r="R148" t="s">
        <v>126</v>
      </c>
      <c r="S148" t="s">
        <v>394</v>
      </c>
      <c r="T148">
        <v>22</v>
      </c>
      <c r="U148" t="s">
        <v>130</v>
      </c>
      <c r="V148" t="s">
        <v>5101</v>
      </c>
      <c r="W148" t="s">
        <v>129</v>
      </c>
      <c r="X148">
        <v>0.3</v>
      </c>
      <c r="Y148">
        <v>-0.03</v>
      </c>
      <c r="Z148">
        <v>-0.04</v>
      </c>
      <c r="AA148">
        <v>-0.02</v>
      </c>
      <c r="AB148" t="s">
        <v>179</v>
      </c>
      <c r="AC148">
        <v>0.01</v>
      </c>
      <c r="AD148" t="s">
        <v>132</v>
      </c>
      <c r="AE148" s="70">
        <v>8.0000000000000002E-3</v>
      </c>
      <c r="AF148" t="s">
        <v>133</v>
      </c>
      <c r="AG148" t="s">
        <v>208</v>
      </c>
      <c r="AH148" t="s">
        <v>395</v>
      </c>
      <c r="AI148" t="s">
        <v>162</v>
      </c>
      <c r="AJ148" t="s">
        <v>396</v>
      </c>
      <c r="AK148" t="s">
        <v>130</v>
      </c>
      <c r="AL148" t="s">
        <v>130</v>
      </c>
      <c r="AM148" t="s">
        <v>130</v>
      </c>
      <c r="AN148" t="s">
        <v>397</v>
      </c>
      <c r="AO148">
        <v>2022</v>
      </c>
      <c r="AP148">
        <v>1</v>
      </c>
      <c r="AQ148" t="s">
        <v>130</v>
      </c>
      <c r="AR148" t="s">
        <v>398</v>
      </c>
      <c r="AS148" t="s">
        <v>399</v>
      </c>
      <c r="AT148">
        <v>4.9749999999999996</v>
      </c>
      <c r="AU148" t="s">
        <v>142</v>
      </c>
      <c r="AV148">
        <v>106</v>
      </c>
      <c r="AW148">
        <v>90.356300000000005</v>
      </c>
      <c r="AX148">
        <v>23.684999999999999</v>
      </c>
      <c r="AY148">
        <v>-1.2906924019999999</v>
      </c>
      <c r="AZ148">
        <v>0.531525001</v>
      </c>
      <c r="BA148" t="s">
        <v>130</v>
      </c>
      <c r="BB148">
        <v>22</v>
      </c>
      <c r="BC148">
        <v>0.28251882699999997</v>
      </c>
      <c r="BD148">
        <v>-2.3324814049999998</v>
      </c>
      <c r="BE148">
        <v>-0.248903399</v>
      </c>
    </row>
    <row r="149" spans="1:57" ht="17" x14ac:dyDescent="0.2">
      <c r="A149" s="32">
        <v>26</v>
      </c>
      <c r="B149" t="s">
        <v>404</v>
      </c>
      <c r="C149" t="s">
        <v>405</v>
      </c>
      <c r="D149" t="s">
        <v>145</v>
      </c>
      <c r="E149" t="s">
        <v>388</v>
      </c>
      <c r="F149" t="s">
        <v>152</v>
      </c>
      <c r="G149" t="s">
        <v>389</v>
      </c>
      <c r="H149" t="s">
        <v>236</v>
      </c>
      <c r="I149" t="s">
        <v>390</v>
      </c>
      <c r="J149" s="24" t="s">
        <v>402</v>
      </c>
      <c r="K149" t="s">
        <v>5243</v>
      </c>
      <c r="L149" t="s">
        <v>122</v>
      </c>
      <c r="M149" t="s">
        <v>5244</v>
      </c>
      <c r="N149" t="s">
        <v>392</v>
      </c>
      <c r="O149" t="s">
        <v>130</v>
      </c>
      <c r="P149" t="s">
        <v>393</v>
      </c>
      <c r="Q149">
        <v>1</v>
      </c>
      <c r="R149" t="s">
        <v>126</v>
      </c>
      <c r="S149" t="s">
        <v>394</v>
      </c>
      <c r="T149">
        <v>62</v>
      </c>
      <c r="U149" t="s">
        <v>130</v>
      </c>
      <c r="V149" t="s">
        <v>5101</v>
      </c>
      <c r="W149" t="s">
        <v>129</v>
      </c>
      <c r="X149">
        <v>0.21</v>
      </c>
      <c r="Y149">
        <v>-0.01</v>
      </c>
      <c r="Z149">
        <v>-0.02</v>
      </c>
      <c r="AA149">
        <v>0</v>
      </c>
      <c r="AB149" t="s">
        <v>179</v>
      </c>
      <c r="AC149">
        <v>0.01</v>
      </c>
      <c r="AD149" t="s">
        <v>147</v>
      </c>
      <c r="AE149">
        <v>0.16</v>
      </c>
      <c r="AF149" t="s">
        <v>133</v>
      </c>
      <c r="AG149" t="s">
        <v>208</v>
      </c>
      <c r="AH149" t="s">
        <v>395</v>
      </c>
      <c r="AI149" t="s">
        <v>329</v>
      </c>
      <c r="AJ149" t="s">
        <v>330</v>
      </c>
      <c r="AK149" t="s">
        <v>130</v>
      </c>
      <c r="AL149" t="s">
        <v>130</v>
      </c>
      <c r="AM149" t="s">
        <v>130</v>
      </c>
      <c r="AN149" t="s">
        <v>397</v>
      </c>
      <c r="AO149">
        <v>2022</v>
      </c>
      <c r="AP149">
        <v>1</v>
      </c>
      <c r="AQ149" t="s">
        <v>130</v>
      </c>
      <c r="AR149" t="s">
        <v>403</v>
      </c>
      <c r="AS149" t="s">
        <v>399</v>
      </c>
      <c r="AT149">
        <v>4.9749999999999996</v>
      </c>
      <c r="AU149" t="s">
        <v>142</v>
      </c>
      <c r="AV149">
        <v>106</v>
      </c>
      <c r="AW149">
        <v>133.77510000000001</v>
      </c>
      <c r="AX149">
        <v>-25.2744</v>
      </c>
      <c r="AY149">
        <v>-0.25495789899999999</v>
      </c>
      <c r="AZ149">
        <v>0.259243206</v>
      </c>
      <c r="BA149" t="s">
        <v>130</v>
      </c>
      <c r="BB149">
        <v>62</v>
      </c>
      <c r="BC149">
        <v>6.7207039999999996E-2</v>
      </c>
      <c r="BD149">
        <v>-0.76307458399999994</v>
      </c>
      <c r="BE149">
        <v>0.253158785</v>
      </c>
    </row>
    <row r="150" spans="1:57" ht="17" x14ac:dyDescent="0.2">
      <c r="A150" s="32">
        <v>160</v>
      </c>
      <c r="B150" t="s">
        <v>1825</v>
      </c>
      <c r="C150" t="s">
        <v>1826</v>
      </c>
      <c r="D150" t="s">
        <v>145</v>
      </c>
      <c r="E150" t="s">
        <v>151</v>
      </c>
      <c r="F150" t="s">
        <v>200</v>
      </c>
      <c r="G150" t="s">
        <v>200</v>
      </c>
      <c r="H150" t="s">
        <v>236</v>
      </c>
      <c r="I150" t="s">
        <v>288</v>
      </c>
      <c r="J150" s="24" t="s">
        <v>289</v>
      </c>
      <c r="K150" t="s">
        <v>5243</v>
      </c>
      <c r="L150" t="s">
        <v>175</v>
      </c>
      <c r="M150" t="s">
        <v>5245</v>
      </c>
      <c r="N150" t="s">
        <v>290</v>
      </c>
      <c r="O150" t="s">
        <v>291</v>
      </c>
      <c r="P150" t="s">
        <v>292</v>
      </c>
      <c r="Q150">
        <v>1</v>
      </c>
      <c r="R150" t="s">
        <v>829</v>
      </c>
      <c r="S150" t="s">
        <v>1822</v>
      </c>
      <c r="T150">
        <v>287</v>
      </c>
      <c r="U150" t="s">
        <v>130</v>
      </c>
      <c r="V150" t="s">
        <v>5101</v>
      </c>
      <c r="W150" t="s">
        <v>129</v>
      </c>
      <c r="X150" t="s">
        <v>130</v>
      </c>
      <c r="Y150">
        <v>0.13400000000000001</v>
      </c>
      <c r="Z150">
        <v>7.1400000000000005E-2</v>
      </c>
      <c r="AA150">
        <v>0.1966</v>
      </c>
      <c r="AB150" t="s">
        <v>179</v>
      </c>
      <c r="AC150">
        <v>6.2600000000000003E-2</v>
      </c>
      <c r="AD150" t="s">
        <v>147</v>
      </c>
      <c r="AE150">
        <v>0.03</v>
      </c>
      <c r="AF150" t="s">
        <v>160</v>
      </c>
      <c r="AG150" t="s">
        <v>208</v>
      </c>
      <c r="AH150" t="s">
        <v>1823</v>
      </c>
      <c r="AI150" t="s">
        <v>162</v>
      </c>
      <c r="AJ150" t="s">
        <v>1496</v>
      </c>
      <c r="AK150" t="s">
        <v>130</v>
      </c>
      <c r="AL150" t="s">
        <v>130</v>
      </c>
      <c r="AM150" t="s">
        <v>130</v>
      </c>
      <c r="AN150" t="s">
        <v>1824</v>
      </c>
      <c r="AO150">
        <v>2007</v>
      </c>
      <c r="AP150">
        <v>1</v>
      </c>
      <c r="AQ150">
        <v>2</v>
      </c>
      <c r="AR150" t="s">
        <v>130</v>
      </c>
      <c r="AS150" t="s">
        <v>707</v>
      </c>
      <c r="AT150">
        <v>2.306</v>
      </c>
      <c r="AU150" t="s">
        <v>142</v>
      </c>
      <c r="AV150">
        <v>106</v>
      </c>
      <c r="AW150">
        <v>120.961</v>
      </c>
      <c r="AX150">
        <v>23.696999999999999</v>
      </c>
      <c r="AY150">
        <v>0.25292551200000002</v>
      </c>
      <c r="AZ150">
        <v>0.119313293</v>
      </c>
      <c r="BA150" t="s">
        <v>130</v>
      </c>
      <c r="BB150">
        <v>287</v>
      </c>
      <c r="BC150">
        <v>1.4235662E-2</v>
      </c>
      <c r="BD150">
        <v>1.9071458999999999E-2</v>
      </c>
      <c r="BE150">
        <v>0.486779566</v>
      </c>
    </row>
    <row r="151" spans="1:57" ht="17" x14ac:dyDescent="0.2">
      <c r="A151" s="32">
        <v>160</v>
      </c>
      <c r="B151" t="s">
        <v>1820</v>
      </c>
      <c r="C151" t="s">
        <v>1821</v>
      </c>
      <c r="D151" t="s">
        <v>115</v>
      </c>
      <c r="E151" t="s">
        <v>151</v>
      </c>
      <c r="F151" t="s">
        <v>200</v>
      </c>
      <c r="G151" t="s">
        <v>200</v>
      </c>
      <c r="H151" t="s">
        <v>236</v>
      </c>
      <c r="I151" t="s">
        <v>288</v>
      </c>
      <c r="J151" s="24" t="s">
        <v>289</v>
      </c>
      <c r="K151" t="s">
        <v>5243</v>
      </c>
      <c r="L151" t="s">
        <v>175</v>
      </c>
      <c r="M151" t="s">
        <v>5245</v>
      </c>
      <c r="N151" t="s">
        <v>290</v>
      </c>
      <c r="O151" t="s">
        <v>291</v>
      </c>
      <c r="P151" t="s">
        <v>292</v>
      </c>
      <c r="Q151">
        <v>1</v>
      </c>
      <c r="R151" t="s">
        <v>829</v>
      </c>
      <c r="S151" t="s">
        <v>1822</v>
      </c>
      <c r="T151">
        <v>287</v>
      </c>
      <c r="U151" t="s">
        <v>130</v>
      </c>
      <c r="V151" t="s">
        <v>5101</v>
      </c>
      <c r="W151" t="s">
        <v>129</v>
      </c>
      <c r="X151" t="s">
        <v>130</v>
      </c>
      <c r="Y151">
        <v>0.45069999999999999</v>
      </c>
      <c r="Z151">
        <v>0.37140000000000001</v>
      </c>
      <c r="AA151">
        <v>0.53</v>
      </c>
      <c r="AB151" t="s">
        <v>179</v>
      </c>
      <c r="AC151">
        <v>7.9299999999999995E-2</v>
      </c>
      <c r="AD151" t="s">
        <v>132</v>
      </c>
      <c r="AE151" t="s">
        <v>130</v>
      </c>
      <c r="AF151" t="s">
        <v>160</v>
      </c>
      <c r="AG151" t="s">
        <v>208</v>
      </c>
      <c r="AH151" t="s">
        <v>1823</v>
      </c>
      <c r="AI151" t="s">
        <v>162</v>
      </c>
      <c r="AJ151" t="s">
        <v>1496</v>
      </c>
      <c r="AK151" t="s">
        <v>130</v>
      </c>
      <c r="AL151" t="s">
        <v>130</v>
      </c>
      <c r="AM151" t="s">
        <v>130</v>
      </c>
      <c r="AN151" t="s">
        <v>1824</v>
      </c>
      <c r="AO151">
        <v>2007</v>
      </c>
      <c r="AP151">
        <v>1</v>
      </c>
      <c r="AQ151">
        <v>1</v>
      </c>
      <c r="AR151" t="s">
        <v>130</v>
      </c>
      <c r="AS151" t="s">
        <v>707</v>
      </c>
      <c r="AT151">
        <v>2.306</v>
      </c>
      <c r="AU151" t="s">
        <v>142</v>
      </c>
      <c r="AV151">
        <v>106</v>
      </c>
      <c r="AW151">
        <v>120.961</v>
      </c>
      <c r="AX151">
        <v>23.696999999999999</v>
      </c>
      <c r="AY151">
        <v>0.67154720199999995</v>
      </c>
      <c r="AZ151">
        <v>0.12489336700000001</v>
      </c>
      <c r="BA151" t="s">
        <v>130</v>
      </c>
      <c r="BB151">
        <v>287</v>
      </c>
      <c r="BC151">
        <v>1.5598353000000001E-2</v>
      </c>
      <c r="BD151">
        <v>0.426756203</v>
      </c>
      <c r="BE151">
        <v>0.91633820099999996</v>
      </c>
    </row>
    <row r="152" spans="1:57" ht="34" x14ac:dyDescent="0.2">
      <c r="A152" s="32">
        <v>18</v>
      </c>
      <c r="B152" t="s">
        <v>306</v>
      </c>
      <c r="C152" t="s">
        <v>307</v>
      </c>
      <c r="D152" t="s">
        <v>145</v>
      </c>
      <c r="E152" t="s">
        <v>151</v>
      </c>
      <c r="F152" t="s">
        <v>200</v>
      </c>
      <c r="G152" t="s">
        <v>200</v>
      </c>
      <c r="H152" t="s">
        <v>308</v>
      </c>
      <c r="I152" t="s">
        <v>202</v>
      </c>
      <c r="J152" s="24" t="s">
        <v>203</v>
      </c>
      <c r="K152" t="s">
        <v>5243</v>
      </c>
      <c r="L152" t="s">
        <v>122</v>
      </c>
      <c r="M152" t="s">
        <v>5244</v>
      </c>
      <c r="N152" t="s">
        <v>204</v>
      </c>
      <c r="O152" t="s">
        <v>130</v>
      </c>
      <c r="P152" t="s">
        <v>205</v>
      </c>
      <c r="Q152">
        <v>1</v>
      </c>
      <c r="R152" t="s">
        <v>126</v>
      </c>
      <c r="S152" t="s">
        <v>309</v>
      </c>
      <c r="T152">
        <v>19</v>
      </c>
      <c r="U152" t="s">
        <v>130</v>
      </c>
      <c r="V152" t="s">
        <v>310</v>
      </c>
      <c r="W152" t="s">
        <v>129</v>
      </c>
      <c r="X152">
        <v>0.67</v>
      </c>
      <c r="Y152">
        <v>1.002</v>
      </c>
      <c r="Z152">
        <v>1.0009999999999999</v>
      </c>
      <c r="AA152">
        <v>1.0029999999999999</v>
      </c>
      <c r="AB152" t="s">
        <v>131</v>
      </c>
      <c r="AC152" t="s">
        <v>130</v>
      </c>
      <c r="AD152" t="s">
        <v>188</v>
      </c>
      <c r="AE152" t="s">
        <v>130</v>
      </c>
      <c r="AF152" t="s">
        <v>160</v>
      </c>
      <c r="AG152" t="s">
        <v>134</v>
      </c>
      <c r="AH152" t="s">
        <v>311</v>
      </c>
      <c r="AI152" t="s">
        <v>162</v>
      </c>
      <c r="AJ152" t="s">
        <v>226</v>
      </c>
      <c r="AK152" t="s">
        <v>312</v>
      </c>
      <c r="AL152">
        <v>28.228000999999999</v>
      </c>
      <c r="AM152">
        <v>112.939003</v>
      </c>
      <c r="AN152" t="s">
        <v>313</v>
      </c>
      <c r="AO152">
        <v>2013</v>
      </c>
      <c r="AP152">
        <v>1</v>
      </c>
      <c r="AQ152">
        <v>5</v>
      </c>
      <c r="AR152" t="s">
        <v>314</v>
      </c>
      <c r="AS152" t="s">
        <v>185</v>
      </c>
      <c r="AT152">
        <v>4.548</v>
      </c>
      <c r="AU152" t="s">
        <v>142</v>
      </c>
      <c r="AV152">
        <v>200</v>
      </c>
      <c r="AW152">
        <v>112.939003</v>
      </c>
      <c r="AX152">
        <v>28.228000999999999</v>
      </c>
      <c r="AY152">
        <v>1.0522330000000001E-3</v>
      </c>
      <c r="AZ152">
        <v>1.4064500000000001E-4</v>
      </c>
      <c r="BA152">
        <v>50553429.689999998</v>
      </c>
      <c r="BB152">
        <v>19</v>
      </c>
      <c r="BC152" s="70">
        <v>1.9799999999999999E-8</v>
      </c>
      <c r="BD152">
        <v>7.7657400000000004E-4</v>
      </c>
      <c r="BE152">
        <v>1.3278929999999999E-3</v>
      </c>
    </row>
    <row r="153" spans="1:57" ht="34" x14ac:dyDescent="0.2">
      <c r="A153" s="32">
        <v>18</v>
      </c>
      <c r="B153" t="s">
        <v>315</v>
      </c>
      <c r="C153" t="s">
        <v>316</v>
      </c>
      <c r="D153" t="s">
        <v>150</v>
      </c>
      <c r="E153" t="s">
        <v>151</v>
      </c>
      <c r="F153" t="s">
        <v>200</v>
      </c>
      <c r="G153" t="s">
        <v>200</v>
      </c>
      <c r="H153" t="s">
        <v>317</v>
      </c>
      <c r="I153" t="s">
        <v>202</v>
      </c>
      <c r="J153" s="24" t="s">
        <v>203</v>
      </c>
      <c r="K153" t="s">
        <v>5243</v>
      </c>
      <c r="L153" t="s">
        <v>122</v>
      </c>
      <c r="M153" t="s">
        <v>5244</v>
      </c>
      <c r="N153" t="s">
        <v>204</v>
      </c>
      <c r="O153" t="s">
        <v>130</v>
      </c>
      <c r="P153" t="s">
        <v>205</v>
      </c>
      <c r="Q153">
        <v>1</v>
      </c>
      <c r="R153" t="s">
        <v>126</v>
      </c>
      <c r="S153" t="s">
        <v>309</v>
      </c>
      <c r="T153">
        <v>19</v>
      </c>
      <c r="U153" t="s">
        <v>130</v>
      </c>
      <c r="V153" t="s">
        <v>310</v>
      </c>
      <c r="W153" t="s">
        <v>129</v>
      </c>
      <c r="X153">
        <v>0.78</v>
      </c>
      <c r="Y153">
        <v>1.026</v>
      </c>
      <c r="Z153">
        <v>1.0169999999999999</v>
      </c>
      <c r="AA153">
        <v>1.0369999999999999</v>
      </c>
      <c r="AB153" t="s">
        <v>131</v>
      </c>
      <c r="AC153" t="s">
        <v>130</v>
      </c>
      <c r="AD153" t="s">
        <v>188</v>
      </c>
      <c r="AE153" t="s">
        <v>130</v>
      </c>
      <c r="AF153" t="s">
        <v>160</v>
      </c>
      <c r="AG153" t="s">
        <v>134</v>
      </c>
      <c r="AH153" t="s">
        <v>311</v>
      </c>
      <c r="AI153" t="s">
        <v>162</v>
      </c>
      <c r="AJ153" t="s">
        <v>226</v>
      </c>
      <c r="AK153" t="s">
        <v>312</v>
      </c>
      <c r="AL153">
        <v>28.228000999999999</v>
      </c>
      <c r="AM153">
        <v>112.939003</v>
      </c>
      <c r="AN153" t="s">
        <v>313</v>
      </c>
      <c r="AO153">
        <v>2013</v>
      </c>
      <c r="AP153">
        <v>1</v>
      </c>
      <c r="AQ153" t="s">
        <v>130</v>
      </c>
      <c r="AR153" t="s">
        <v>314</v>
      </c>
      <c r="AS153" t="s">
        <v>185</v>
      </c>
      <c r="AT153">
        <v>4.548</v>
      </c>
      <c r="AU153" t="s">
        <v>142</v>
      </c>
      <c r="AV153">
        <v>200</v>
      </c>
      <c r="AW153">
        <v>112.939003</v>
      </c>
      <c r="AX153">
        <v>28.228000999999999</v>
      </c>
      <c r="AY153">
        <v>1.3517727E-2</v>
      </c>
      <c r="AZ153">
        <v>1.547096E-3</v>
      </c>
      <c r="BA153">
        <v>417796.93959999998</v>
      </c>
      <c r="BB153">
        <v>19</v>
      </c>
      <c r="BC153" s="70">
        <v>2.39E-6</v>
      </c>
      <c r="BD153">
        <v>1.0485474E-2</v>
      </c>
      <c r="BE153">
        <v>1.6549979999999999E-2</v>
      </c>
    </row>
    <row r="154" spans="1:57" ht="17" x14ac:dyDescent="0.2">
      <c r="A154" s="32">
        <v>221</v>
      </c>
      <c r="B154" t="s">
        <v>2147</v>
      </c>
      <c r="C154" t="s">
        <v>2148</v>
      </c>
      <c r="D154" t="s">
        <v>115</v>
      </c>
      <c r="E154" t="s">
        <v>116</v>
      </c>
      <c r="F154" t="s">
        <v>369</v>
      </c>
      <c r="G154" t="s">
        <v>418</v>
      </c>
      <c r="H154" t="s">
        <v>1385</v>
      </c>
      <c r="I154" t="s">
        <v>288</v>
      </c>
      <c r="J154" s="24" t="s">
        <v>540</v>
      </c>
      <c r="K154" t="s">
        <v>5243</v>
      </c>
      <c r="L154" t="s">
        <v>175</v>
      </c>
      <c r="M154" t="s">
        <v>5245</v>
      </c>
      <c r="N154" t="s">
        <v>290</v>
      </c>
      <c r="O154" t="s">
        <v>541</v>
      </c>
      <c r="P154" t="s">
        <v>125</v>
      </c>
      <c r="Q154">
        <v>1</v>
      </c>
      <c r="R154" t="s">
        <v>126</v>
      </c>
      <c r="S154" t="s">
        <v>309</v>
      </c>
      <c r="T154">
        <v>132</v>
      </c>
      <c r="U154" t="s">
        <v>130</v>
      </c>
      <c r="V154" t="s">
        <v>5101</v>
      </c>
      <c r="W154" t="s">
        <v>129</v>
      </c>
      <c r="X154" t="s">
        <v>130</v>
      </c>
      <c r="Y154">
        <v>-2.09</v>
      </c>
      <c r="Z154">
        <v>-3</v>
      </c>
      <c r="AA154">
        <v>-1.18</v>
      </c>
      <c r="AB154" t="s">
        <v>179</v>
      </c>
      <c r="AC154">
        <v>0.91</v>
      </c>
      <c r="AD154" t="s">
        <v>147</v>
      </c>
      <c r="AE154" t="s">
        <v>130</v>
      </c>
      <c r="AF154" t="s">
        <v>133</v>
      </c>
      <c r="AG154" t="s">
        <v>383</v>
      </c>
      <c r="AH154" t="s">
        <v>2143</v>
      </c>
      <c r="AI154" t="s">
        <v>373</v>
      </c>
      <c r="AJ154" t="s">
        <v>1388</v>
      </c>
      <c r="AK154" t="s">
        <v>2144</v>
      </c>
      <c r="AL154">
        <v>46.098255000000002</v>
      </c>
      <c r="AM154">
        <v>11.206576999999999</v>
      </c>
      <c r="AN154" t="s">
        <v>2145</v>
      </c>
      <c r="AO154">
        <v>2008</v>
      </c>
      <c r="AP154">
        <v>1</v>
      </c>
      <c r="AQ154" t="s">
        <v>130</v>
      </c>
      <c r="AR154" t="s">
        <v>2149</v>
      </c>
      <c r="AS154" t="s">
        <v>707</v>
      </c>
      <c r="AT154">
        <v>2.306</v>
      </c>
      <c r="AU154" t="s">
        <v>142</v>
      </c>
      <c r="AV154">
        <v>106</v>
      </c>
      <c r="AW154">
        <v>11.206576999999999</v>
      </c>
      <c r="AX154">
        <v>46.098255000000002</v>
      </c>
      <c r="AY154">
        <v>-0.40053969</v>
      </c>
      <c r="AZ154">
        <v>0.178588847</v>
      </c>
      <c r="BA154" t="s">
        <v>130</v>
      </c>
      <c r="BB154">
        <v>132</v>
      </c>
      <c r="BC154">
        <v>3.1893975999999997E-2</v>
      </c>
      <c r="BD154">
        <v>-0.75057382900000003</v>
      </c>
      <c r="BE154">
        <v>-5.0505551000000003E-2</v>
      </c>
    </row>
    <row r="155" spans="1:57" ht="17" x14ac:dyDescent="0.2">
      <c r="A155" s="32">
        <v>221</v>
      </c>
      <c r="B155" t="s">
        <v>2141</v>
      </c>
      <c r="C155" t="s">
        <v>2142</v>
      </c>
      <c r="D155" t="s">
        <v>115</v>
      </c>
      <c r="E155" t="s">
        <v>151</v>
      </c>
      <c r="F155" t="s">
        <v>200</v>
      </c>
      <c r="G155" t="s">
        <v>200</v>
      </c>
      <c r="H155" t="s">
        <v>1385</v>
      </c>
      <c r="I155" t="s">
        <v>288</v>
      </c>
      <c r="J155" s="24" t="s">
        <v>540</v>
      </c>
      <c r="K155" t="s">
        <v>5243</v>
      </c>
      <c r="L155" t="s">
        <v>175</v>
      </c>
      <c r="M155" t="s">
        <v>5245</v>
      </c>
      <c r="N155" t="s">
        <v>290</v>
      </c>
      <c r="O155" t="s">
        <v>541</v>
      </c>
      <c r="P155" t="s">
        <v>125</v>
      </c>
      <c r="Q155">
        <v>1</v>
      </c>
      <c r="R155" t="s">
        <v>126</v>
      </c>
      <c r="S155" t="s">
        <v>309</v>
      </c>
      <c r="T155">
        <v>78</v>
      </c>
      <c r="U155" t="s">
        <v>130</v>
      </c>
      <c r="V155" t="s">
        <v>158</v>
      </c>
      <c r="W155" t="s">
        <v>129</v>
      </c>
      <c r="X155" t="s">
        <v>130</v>
      </c>
      <c r="Y155">
        <v>-0.18</v>
      </c>
      <c r="Z155">
        <v>-2.31</v>
      </c>
      <c r="AA155">
        <v>1.95</v>
      </c>
      <c r="AB155" t="s">
        <v>179</v>
      </c>
      <c r="AC155">
        <v>2.13</v>
      </c>
      <c r="AD155" t="s">
        <v>159</v>
      </c>
      <c r="AE155" t="s">
        <v>130</v>
      </c>
      <c r="AF155" t="s">
        <v>133</v>
      </c>
      <c r="AG155" t="s">
        <v>383</v>
      </c>
      <c r="AH155" t="s">
        <v>2143</v>
      </c>
      <c r="AI155" t="s">
        <v>373</v>
      </c>
      <c r="AJ155" t="s">
        <v>1388</v>
      </c>
      <c r="AK155" t="s">
        <v>2144</v>
      </c>
      <c r="AL155">
        <v>46.098255000000002</v>
      </c>
      <c r="AM155">
        <v>11.206576999999999</v>
      </c>
      <c r="AN155" t="s">
        <v>2145</v>
      </c>
      <c r="AO155">
        <v>2008</v>
      </c>
      <c r="AP155">
        <v>1</v>
      </c>
      <c r="AQ155" t="s">
        <v>130</v>
      </c>
      <c r="AR155" t="s">
        <v>2146</v>
      </c>
      <c r="AS155" t="s">
        <v>707</v>
      </c>
      <c r="AT155">
        <v>2.306</v>
      </c>
      <c r="AU155" t="s">
        <v>142</v>
      </c>
      <c r="AV155">
        <v>106</v>
      </c>
      <c r="AW155">
        <v>11.206576999999999</v>
      </c>
      <c r="AX155">
        <v>46.098255000000002</v>
      </c>
      <c r="AY155">
        <v>-1.9195291999999999E-2</v>
      </c>
      <c r="AZ155">
        <v>0.22866431500000001</v>
      </c>
      <c r="BA155" t="s">
        <v>130</v>
      </c>
      <c r="BB155">
        <v>78</v>
      </c>
      <c r="BC155">
        <v>5.2287369E-2</v>
      </c>
      <c r="BD155">
        <v>-0.467377349</v>
      </c>
      <c r="BE155">
        <v>0.42898676400000002</v>
      </c>
    </row>
    <row r="156" spans="1:57" ht="17" x14ac:dyDescent="0.2">
      <c r="A156" s="32">
        <v>93</v>
      </c>
      <c r="B156" t="s">
        <v>1011</v>
      </c>
      <c r="C156" t="s">
        <v>1012</v>
      </c>
      <c r="D156" t="s">
        <v>145</v>
      </c>
      <c r="E156" t="s">
        <v>151</v>
      </c>
      <c r="F156" t="s">
        <v>200</v>
      </c>
      <c r="G156" t="s">
        <v>200</v>
      </c>
      <c r="H156" t="s">
        <v>308</v>
      </c>
      <c r="I156" t="s">
        <v>505</v>
      </c>
      <c r="J156" s="24" t="s">
        <v>505</v>
      </c>
      <c r="K156" t="s">
        <v>5251</v>
      </c>
      <c r="L156" t="s">
        <v>122</v>
      </c>
      <c r="M156" t="s">
        <v>5244</v>
      </c>
      <c r="N156" t="s">
        <v>506</v>
      </c>
      <c r="O156" t="s">
        <v>130</v>
      </c>
      <c r="P156" t="s">
        <v>205</v>
      </c>
      <c r="Q156">
        <v>1</v>
      </c>
      <c r="R156" t="s">
        <v>126</v>
      </c>
      <c r="S156" t="s">
        <v>293</v>
      </c>
      <c r="T156">
        <v>180</v>
      </c>
      <c r="U156" t="s">
        <v>130</v>
      </c>
      <c r="V156" t="s">
        <v>128</v>
      </c>
      <c r="W156" t="s">
        <v>129</v>
      </c>
      <c r="X156">
        <v>0.82</v>
      </c>
      <c r="Y156">
        <v>0.77</v>
      </c>
      <c r="Z156" t="s">
        <v>130</v>
      </c>
      <c r="AA156" t="s">
        <v>130</v>
      </c>
      <c r="AB156" t="s">
        <v>130</v>
      </c>
      <c r="AC156" t="s">
        <v>130</v>
      </c>
      <c r="AD156" t="s">
        <v>147</v>
      </c>
      <c r="AE156" t="s">
        <v>130</v>
      </c>
      <c r="AF156" t="s">
        <v>160</v>
      </c>
      <c r="AG156" t="s">
        <v>134</v>
      </c>
      <c r="AH156" t="s">
        <v>1013</v>
      </c>
      <c r="AI156" t="s">
        <v>136</v>
      </c>
      <c r="AJ156" t="s">
        <v>1014</v>
      </c>
      <c r="AK156" t="s">
        <v>130</v>
      </c>
      <c r="AL156" t="s">
        <v>130</v>
      </c>
      <c r="AM156" t="s">
        <v>130</v>
      </c>
      <c r="AN156" t="s">
        <v>1015</v>
      </c>
      <c r="AO156">
        <v>2012</v>
      </c>
      <c r="AP156">
        <v>1</v>
      </c>
      <c r="AQ156" t="s">
        <v>130</v>
      </c>
      <c r="AR156" t="s">
        <v>1016</v>
      </c>
      <c r="AS156" t="s">
        <v>1017</v>
      </c>
      <c r="AT156">
        <v>2.044</v>
      </c>
      <c r="AU156" t="s">
        <v>130</v>
      </c>
      <c r="AV156">
        <v>62</v>
      </c>
      <c r="AW156">
        <v>-77.297499999999999</v>
      </c>
      <c r="AX156">
        <v>18.1096</v>
      </c>
      <c r="AY156">
        <v>0.29457410699999997</v>
      </c>
      <c r="AZ156">
        <v>0.15132353600000001</v>
      </c>
      <c r="BA156" t="s">
        <v>130</v>
      </c>
      <c r="BB156">
        <v>180</v>
      </c>
      <c r="BC156">
        <v>2.2898813000000001E-2</v>
      </c>
      <c r="BD156">
        <v>-2.0200249999999999E-3</v>
      </c>
      <c r="BE156">
        <v>0.59116823799999996</v>
      </c>
    </row>
    <row r="157" spans="1:57" ht="17" x14ac:dyDescent="0.2">
      <c r="A157" s="32">
        <v>48</v>
      </c>
      <c r="B157" t="s">
        <v>636</v>
      </c>
      <c r="C157" t="s">
        <v>637</v>
      </c>
      <c r="D157" t="s">
        <v>115</v>
      </c>
      <c r="E157" t="s">
        <v>460</v>
      </c>
      <c r="F157" t="s">
        <v>200</v>
      </c>
      <c r="G157" t="s">
        <v>200</v>
      </c>
      <c r="H157" t="s">
        <v>260</v>
      </c>
      <c r="I157" t="s">
        <v>248</v>
      </c>
      <c r="J157" s="24" t="s">
        <v>265</v>
      </c>
      <c r="K157" t="s">
        <v>5250</v>
      </c>
      <c r="L157" t="s">
        <v>122</v>
      </c>
      <c r="M157" t="s">
        <v>5244</v>
      </c>
      <c r="N157" t="s">
        <v>251</v>
      </c>
      <c r="O157" t="s">
        <v>130</v>
      </c>
      <c r="P157" t="s">
        <v>125</v>
      </c>
      <c r="Q157">
        <v>1</v>
      </c>
      <c r="R157" t="s">
        <v>223</v>
      </c>
      <c r="S157" t="s">
        <v>623</v>
      </c>
      <c r="T157">
        <v>591</v>
      </c>
      <c r="U157" t="s">
        <v>130</v>
      </c>
      <c r="V157" t="s">
        <v>128</v>
      </c>
      <c r="W157" t="s">
        <v>129</v>
      </c>
      <c r="X157" t="s">
        <v>130</v>
      </c>
      <c r="Y157">
        <v>-0.10734</v>
      </c>
      <c r="Z157" t="s">
        <v>130</v>
      </c>
      <c r="AA157" t="s">
        <v>130</v>
      </c>
      <c r="AB157" t="s">
        <v>130</v>
      </c>
      <c r="AC157" t="s">
        <v>130</v>
      </c>
      <c r="AD157" t="s">
        <v>147</v>
      </c>
      <c r="AE157" s="70">
        <v>2.12E-2</v>
      </c>
      <c r="AF157" t="s">
        <v>133</v>
      </c>
      <c r="AG157" t="s">
        <v>134</v>
      </c>
      <c r="AH157" t="s">
        <v>638</v>
      </c>
      <c r="AI157" t="s">
        <v>373</v>
      </c>
      <c r="AJ157" t="s">
        <v>639</v>
      </c>
      <c r="AK157" t="s">
        <v>130</v>
      </c>
      <c r="AL157" t="s">
        <v>130</v>
      </c>
      <c r="AM157" t="s">
        <v>130</v>
      </c>
      <c r="AN157" t="s">
        <v>640</v>
      </c>
      <c r="AO157">
        <v>2020</v>
      </c>
      <c r="AP157">
        <v>1</v>
      </c>
      <c r="AQ157" t="s">
        <v>130</v>
      </c>
      <c r="AR157" t="s">
        <v>130</v>
      </c>
      <c r="AS157" t="s">
        <v>641</v>
      </c>
      <c r="AT157">
        <v>3.0739999999999998</v>
      </c>
      <c r="AU157" t="s">
        <v>130</v>
      </c>
      <c r="AV157">
        <v>27</v>
      </c>
      <c r="AW157">
        <v>10.451499999999999</v>
      </c>
      <c r="AX157">
        <v>51.165700000000001</v>
      </c>
      <c r="AY157">
        <v>-0.21565248200000001</v>
      </c>
      <c r="AZ157">
        <v>8.2852230999999998E-2</v>
      </c>
      <c r="BA157" t="s">
        <v>130</v>
      </c>
      <c r="BB157">
        <v>591</v>
      </c>
      <c r="BC157">
        <v>6.8644919999999998E-3</v>
      </c>
      <c r="BD157">
        <v>-0.37804285500000001</v>
      </c>
      <c r="BE157">
        <v>-5.3262109000000002E-2</v>
      </c>
    </row>
    <row r="158" spans="1:57" ht="17" x14ac:dyDescent="0.2">
      <c r="A158" s="32">
        <v>48</v>
      </c>
      <c r="B158" t="s">
        <v>642</v>
      </c>
      <c r="C158" t="s">
        <v>643</v>
      </c>
      <c r="D158" t="s">
        <v>145</v>
      </c>
      <c r="E158" t="s">
        <v>460</v>
      </c>
      <c r="F158" t="s">
        <v>200</v>
      </c>
      <c r="G158" t="s">
        <v>200</v>
      </c>
      <c r="H158" t="s">
        <v>644</v>
      </c>
      <c r="I158" t="s">
        <v>248</v>
      </c>
      <c r="J158" s="24" t="s">
        <v>265</v>
      </c>
      <c r="K158" t="s">
        <v>5250</v>
      </c>
      <c r="L158" t="s">
        <v>122</v>
      </c>
      <c r="M158" t="s">
        <v>5244</v>
      </c>
      <c r="N158" t="s">
        <v>251</v>
      </c>
      <c r="O158" t="s">
        <v>130</v>
      </c>
      <c r="P158" t="s">
        <v>125</v>
      </c>
      <c r="Q158">
        <v>1</v>
      </c>
      <c r="R158" t="s">
        <v>223</v>
      </c>
      <c r="S158" t="s">
        <v>623</v>
      </c>
      <c r="T158">
        <v>591</v>
      </c>
      <c r="U158" t="s">
        <v>130</v>
      </c>
      <c r="V158" t="s">
        <v>128</v>
      </c>
      <c r="W158" t="s">
        <v>129</v>
      </c>
      <c r="X158" t="s">
        <v>130</v>
      </c>
      <c r="Y158">
        <v>0.22434999999999999</v>
      </c>
      <c r="Z158" t="s">
        <v>130</v>
      </c>
      <c r="AA158" t="s">
        <v>130</v>
      </c>
      <c r="AB158" t="s">
        <v>130</v>
      </c>
      <c r="AC158" t="s">
        <v>130</v>
      </c>
      <c r="AD158" t="s">
        <v>462</v>
      </c>
      <c r="AE158" t="s">
        <v>130</v>
      </c>
      <c r="AF158" t="s">
        <v>160</v>
      </c>
      <c r="AG158" t="s">
        <v>134</v>
      </c>
      <c r="AH158" t="s">
        <v>638</v>
      </c>
      <c r="AI158" t="s">
        <v>373</v>
      </c>
      <c r="AJ158" t="s">
        <v>639</v>
      </c>
      <c r="AK158" t="s">
        <v>130</v>
      </c>
      <c r="AL158" t="s">
        <v>130</v>
      </c>
      <c r="AM158" t="s">
        <v>130</v>
      </c>
      <c r="AN158" t="s">
        <v>640</v>
      </c>
      <c r="AO158">
        <v>2020</v>
      </c>
      <c r="AP158">
        <v>1</v>
      </c>
      <c r="AQ158" t="s">
        <v>130</v>
      </c>
      <c r="AR158" t="s">
        <v>130</v>
      </c>
      <c r="AS158" t="s">
        <v>641</v>
      </c>
      <c r="AT158">
        <v>3.0739999999999998</v>
      </c>
      <c r="AU158" t="s">
        <v>130</v>
      </c>
      <c r="AV158">
        <v>27</v>
      </c>
      <c r="AW158">
        <v>10.451499999999999</v>
      </c>
      <c r="AX158">
        <v>51.165700000000001</v>
      </c>
      <c r="AY158">
        <v>0.45985062799999998</v>
      </c>
      <c r="AZ158">
        <v>8.4528282999999996E-2</v>
      </c>
      <c r="BA158" t="s">
        <v>130</v>
      </c>
      <c r="BB158">
        <v>591</v>
      </c>
      <c r="BC158">
        <v>7.1450309999999996E-3</v>
      </c>
      <c r="BD158">
        <v>0.29417519399999997</v>
      </c>
      <c r="BE158">
        <v>0.62552606300000002</v>
      </c>
    </row>
    <row r="159" spans="1:57" ht="17" x14ac:dyDescent="0.2">
      <c r="A159" s="32">
        <v>239</v>
      </c>
      <c r="B159" t="s">
        <v>2312</v>
      </c>
      <c r="C159" t="s">
        <v>2313</v>
      </c>
      <c r="D159" t="s">
        <v>145</v>
      </c>
      <c r="E159" t="s">
        <v>320</v>
      </c>
      <c r="F159" t="s">
        <v>321</v>
      </c>
      <c r="G159" t="s">
        <v>2304</v>
      </c>
      <c r="H159" t="s">
        <v>2314</v>
      </c>
      <c r="I159" t="s">
        <v>2306</v>
      </c>
      <c r="J159" s="24" t="s">
        <v>2306</v>
      </c>
      <c r="K159" t="s">
        <v>5250</v>
      </c>
      <c r="L159" t="s">
        <v>122</v>
      </c>
      <c r="M159" t="s">
        <v>5244</v>
      </c>
      <c r="N159" t="s">
        <v>2307</v>
      </c>
      <c r="O159" t="s">
        <v>130</v>
      </c>
      <c r="P159" t="s">
        <v>156</v>
      </c>
      <c r="Q159">
        <v>1</v>
      </c>
      <c r="R159" t="s">
        <v>126</v>
      </c>
      <c r="S159" t="s">
        <v>2308</v>
      </c>
      <c r="T159">
        <v>301</v>
      </c>
      <c r="U159" t="s">
        <v>130</v>
      </c>
      <c r="V159" t="s">
        <v>327</v>
      </c>
      <c r="W159" t="s">
        <v>129</v>
      </c>
      <c r="X159" t="s">
        <v>130</v>
      </c>
      <c r="Y159">
        <v>0.92</v>
      </c>
      <c r="Z159">
        <v>0.85</v>
      </c>
      <c r="AA159">
        <v>0.99</v>
      </c>
      <c r="AB159" t="s">
        <v>131</v>
      </c>
      <c r="AC159" t="s">
        <v>130</v>
      </c>
      <c r="AD159" t="s">
        <v>159</v>
      </c>
      <c r="AE159">
        <v>0.26400000000000001</v>
      </c>
      <c r="AF159" t="s">
        <v>133</v>
      </c>
      <c r="AG159" t="s">
        <v>383</v>
      </c>
      <c r="AH159" t="s">
        <v>2309</v>
      </c>
      <c r="AI159" t="s">
        <v>373</v>
      </c>
      <c r="AJ159" t="s">
        <v>610</v>
      </c>
      <c r="AK159" t="s">
        <v>2310</v>
      </c>
      <c r="AL159">
        <v>45.763420000000004</v>
      </c>
      <c r="AM159">
        <v>4.8342770000000002</v>
      </c>
      <c r="AN159" t="s">
        <v>2311</v>
      </c>
      <c r="AO159">
        <v>2006</v>
      </c>
      <c r="AP159">
        <v>1</v>
      </c>
      <c r="AQ159">
        <v>12</v>
      </c>
      <c r="AR159" t="s">
        <v>1087</v>
      </c>
      <c r="AS159" t="s">
        <v>2057</v>
      </c>
      <c r="AT159">
        <v>2.5249999999999999</v>
      </c>
      <c r="AU159" t="s">
        <v>142</v>
      </c>
      <c r="AV159">
        <v>46</v>
      </c>
      <c r="AW159">
        <v>4.8342770000000002</v>
      </c>
      <c r="AX159">
        <v>45.763420000000004</v>
      </c>
      <c r="AY159">
        <v>-4.5855282999999997E-2</v>
      </c>
      <c r="AZ159">
        <v>2.1390523000000002E-2</v>
      </c>
      <c r="BA159" t="s">
        <v>130</v>
      </c>
      <c r="BB159">
        <v>301</v>
      </c>
      <c r="BC159">
        <v>4.5755399999999999E-4</v>
      </c>
      <c r="BD159">
        <v>-8.7780708999999998E-2</v>
      </c>
      <c r="BE159">
        <v>-3.9298570000000001E-3</v>
      </c>
    </row>
    <row r="160" spans="1:57" ht="17" x14ac:dyDescent="0.2">
      <c r="A160" s="32">
        <v>239</v>
      </c>
      <c r="B160" t="s">
        <v>2302</v>
      </c>
      <c r="C160" t="s">
        <v>2303</v>
      </c>
      <c r="D160" t="s">
        <v>115</v>
      </c>
      <c r="E160" t="s">
        <v>320</v>
      </c>
      <c r="F160" t="s">
        <v>321</v>
      </c>
      <c r="G160" t="s">
        <v>2304</v>
      </c>
      <c r="H160" t="s">
        <v>2305</v>
      </c>
      <c r="I160" t="s">
        <v>2306</v>
      </c>
      <c r="J160" s="24" t="s">
        <v>2306</v>
      </c>
      <c r="K160" t="s">
        <v>5250</v>
      </c>
      <c r="L160" t="s">
        <v>122</v>
      </c>
      <c r="M160" t="s">
        <v>5244</v>
      </c>
      <c r="N160" t="s">
        <v>2307</v>
      </c>
      <c r="O160" t="s">
        <v>130</v>
      </c>
      <c r="P160" t="s">
        <v>156</v>
      </c>
      <c r="Q160">
        <v>1</v>
      </c>
      <c r="R160" t="s">
        <v>126</v>
      </c>
      <c r="S160" t="s">
        <v>2308</v>
      </c>
      <c r="T160">
        <v>301</v>
      </c>
      <c r="U160" t="s">
        <v>130</v>
      </c>
      <c r="V160" t="s">
        <v>327</v>
      </c>
      <c r="W160" t="s">
        <v>129</v>
      </c>
      <c r="X160" t="s">
        <v>130</v>
      </c>
      <c r="Y160">
        <v>2.15</v>
      </c>
      <c r="Z160">
        <v>1.83</v>
      </c>
      <c r="AA160">
        <v>2.5299999999999998</v>
      </c>
      <c r="AB160" t="s">
        <v>131</v>
      </c>
      <c r="AC160" t="s">
        <v>130</v>
      </c>
      <c r="AD160" t="s">
        <v>188</v>
      </c>
      <c r="AE160" t="s">
        <v>130</v>
      </c>
      <c r="AF160" t="s">
        <v>160</v>
      </c>
      <c r="AG160" t="s">
        <v>383</v>
      </c>
      <c r="AH160" t="s">
        <v>2309</v>
      </c>
      <c r="AI160" t="s">
        <v>373</v>
      </c>
      <c r="AJ160" t="s">
        <v>610</v>
      </c>
      <c r="AK160" t="s">
        <v>2310</v>
      </c>
      <c r="AL160">
        <v>45.763420000000004</v>
      </c>
      <c r="AM160">
        <v>4.8342770000000002</v>
      </c>
      <c r="AN160" t="s">
        <v>2311</v>
      </c>
      <c r="AO160">
        <v>2006</v>
      </c>
      <c r="AP160">
        <v>1</v>
      </c>
      <c r="AQ160">
        <v>12</v>
      </c>
      <c r="AR160" t="s">
        <v>1087</v>
      </c>
      <c r="AS160" t="s">
        <v>2057</v>
      </c>
      <c r="AT160">
        <v>2.5249999999999999</v>
      </c>
      <c r="AU160" t="s">
        <v>142</v>
      </c>
      <c r="AV160">
        <v>46</v>
      </c>
      <c r="AW160">
        <v>4.8342770000000002</v>
      </c>
      <c r="AX160">
        <v>45.763420000000004</v>
      </c>
      <c r="AY160">
        <v>0.420965064</v>
      </c>
      <c r="AZ160">
        <v>4.5441896000000002E-2</v>
      </c>
      <c r="BA160" t="s">
        <v>130</v>
      </c>
      <c r="BB160">
        <v>301</v>
      </c>
      <c r="BC160">
        <v>2.0649660000000001E-3</v>
      </c>
      <c r="BD160">
        <v>0.331898949</v>
      </c>
      <c r="BE160">
        <v>0.51003117899999995</v>
      </c>
    </row>
    <row r="161" spans="1:57" ht="34" x14ac:dyDescent="0.2">
      <c r="A161" s="32">
        <v>188</v>
      </c>
      <c r="B161" t="s">
        <v>1980</v>
      </c>
      <c r="C161" t="s">
        <v>1981</v>
      </c>
      <c r="D161" t="s">
        <v>145</v>
      </c>
      <c r="E161" t="s">
        <v>151</v>
      </c>
      <c r="F161" t="s">
        <v>200</v>
      </c>
      <c r="G161" t="s">
        <v>1975</v>
      </c>
      <c r="H161" t="s">
        <v>308</v>
      </c>
      <c r="I161" t="s">
        <v>202</v>
      </c>
      <c r="J161" s="24" t="s">
        <v>946</v>
      </c>
      <c r="K161" t="s">
        <v>5243</v>
      </c>
      <c r="L161" t="s">
        <v>122</v>
      </c>
      <c r="M161" t="s">
        <v>5244</v>
      </c>
      <c r="N161" t="s">
        <v>204</v>
      </c>
      <c r="O161" t="s">
        <v>130</v>
      </c>
      <c r="P161" t="s">
        <v>205</v>
      </c>
      <c r="Q161">
        <v>1</v>
      </c>
      <c r="R161" t="s">
        <v>126</v>
      </c>
      <c r="S161" t="s">
        <v>1976</v>
      </c>
      <c r="T161">
        <v>57</v>
      </c>
      <c r="U161" t="s">
        <v>130</v>
      </c>
      <c r="V161" t="s">
        <v>158</v>
      </c>
      <c r="W161" t="s">
        <v>129</v>
      </c>
      <c r="X161">
        <v>0.19</v>
      </c>
      <c r="Y161">
        <v>-6.0000000000000001E-3</v>
      </c>
      <c r="Z161">
        <v>-0.35580000000000001</v>
      </c>
      <c r="AA161">
        <v>0.37115999999999999</v>
      </c>
      <c r="AB161" t="s">
        <v>254</v>
      </c>
      <c r="AC161" t="s">
        <v>130</v>
      </c>
      <c r="AD161" t="s">
        <v>159</v>
      </c>
      <c r="AE161" t="s">
        <v>130</v>
      </c>
      <c r="AF161" t="s">
        <v>133</v>
      </c>
      <c r="AG161" t="s">
        <v>208</v>
      </c>
      <c r="AH161" t="s">
        <v>1977</v>
      </c>
      <c r="AI161" t="s">
        <v>758</v>
      </c>
      <c r="AJ161" t="s">
        <v>1135</v>
      </c>
      <c r="AK161" t="s">
        <v>1978</v>
      </c>
      <c r="AL161">
        <v>-23.731038999999999</v>
      </c>
      <c r="AM161">
        <v>-49.223838000000001</v>
      </c>
      <c r="AN161" t="s">
        <v>1979</v>
      </c>
      <c r="AO161">
        <v>2016</v>
      </c>
      <c r="AP161">
        <v>1</v>
      </c>
      <c r="AQ161" t="s">
        <v>130</v>
      </c>
      <c r="AR161" t="s">
        <v>130</v>
      </c>
      <c r="AS161" t="s">
        <v>529</v>
      </c>
      <c r="AT161">
        <v>3.2719999999999998</v>
      </c>
      <c r="AU161" t="s">
        <v>142</v>
      </c>
      <c r="AV161">
        <v>106</v>
      </c>
      <c r="AW161">
        <v>-49.223838000000001</v>
      </c>
      <c r="AX161">
        <v>-23.731038999999999</v>
      </c>
      <c r="AY161">
        <v>-8.6056780000000003E-3</v>
      </c>
      <c r="AZ161">
        <v>0.26843978699999999</v>
      </c>
      <c r="BA161" t="s">
        <v>130</v>
      </c>
      <c r="BB161">
        <v>57</v>
      </c>
      <c r="BC161">
        <v>7.2059919E-2</v>
      </c>
      <c r="BD161">
        <v>-0.53474765999999996</v>
      </c>
      <c r="BE161">
        <v>0.51753630399999995</v>
      </c>
    </row>
    <row r="162" spans="1:57" ht="34" x14ac:dyDescent="0.2">
      <c r="A162" s="32">
        <v>188</v>
      </c>
      <c r="B162" t="s">
        <v>1985</v>
      </c>
      <c r="C162" t="s">
        <v>1986</v>
      </c>
      <c r="D162" t="s">
        <v>145</v>
      </c>
      <c r="E162" t="s">
        <v>151</v>
      </c>
      <c r="F162" t="s">
        <v>200</v>
      </c>
      <c r="G162" t="s">
        <v>1975</v>
      </c>
      <c r="H162" t="s">
        <v>308</v>
      </c>
      <c r="I162" t="s">
        <v>202</v>
      </c>
      <c r="J162" s="24" t="s">
        <v>946</v>
      </c>
      <c r="K162" t="s">
        <v>5243</v>
      </c>
      <c r="L162" t="s">
        <v>122</v>
      </c>
      <c r="M162" t="s">
        <v>5244</v>
      </c>
      <c r="N162" t="s">
        <v>204</v>
      </c>
      <c r="O162" t="s">
        <v>130</v>
      </c>
      <c r="P162" t="s">
        <v>205</v>
      </c>
      <c r="Q162">
        <v>1</v>
      </c>
      <c r="R162" t="s">
        <v>126</v>
      </c>
      <c r="S162" t="s">
        <v>1976</v>
      </c>
      <c r="T162">
        <v>150</v>
      </c>
      <c r="U162" t="s">
        <v>130</v>
      </c>
      <c r="V162" t="s">
        <v>158</v>
      </c>
      <c r="W162" t="s">
        <v>129</v>
      </c>
      <c r="X162">
        <v>0.23</v>
      </c>
      <c r="Y162">
        <v>5.8000000000000003E-2</v>
      </c>
      <c r="Z162">
        <v>-0.23599999999999999</v>
      </c>
      <c r="AA162">
        <v>0.33400000000000002</v>
      </c>
      <c r="AB162" t="s">
        <v>254</v>
      </c>
      <c r="AC162" t="s">
        <v>130</v>
      </c>
      <c r="AD162" t="s">
        <v>159</v>
      </c>
      <c r="AE162" t="s">
        <v>130</v>
      </c>
      <c r="AF162" t="s">
        <v>160</v>
      </c>
      <c r="AG162" t="s">
        <v>208</v>
      </c>
      <c r="AH162" t="s">
        <v>1977</v>
      </c>
      <c r="AI162" t="s">
        <v>758</v>
      </c>
      <c r="AJ162" t="s">
        <v>1135</v>
      </c>
      <c r="AK162" t="s">
        <v>1984</v>
      </c>
      <c r="AL162" t="s">
        <v>130</v>
      </c>
      <c r="AM162" t="s">
        <v>130</v>
      </c>
      <c r="AN162" t="s">
        <v>1979</v>
      </c>
      <c r="AO162">
        <v>2016</v>
      </c>
      <c r="AP162">
        <v>1</v>
      </c>
      <c r="AQ162" t="s">
        <v>130</v>
      </c>
      <c r="AR162" t="s">
        <v>130</v>
      </c>
      <c r="AS162" t="s">
        <v>529</v>
      </c>
      <c r="AT162">
        <v>3.2719999999999998</v>
      </c>
      <c r="AU162" t="s">
        <v>142</v>
      </c>
      <c r="AV162">
        <v>106</v>
      </c>
      <c r="AW162">
        <v>-42.843000000000004</v>
      </c>
      <c r="AX162">
        <v>-19.18</v>
      </c>
      <c r="AY162">
        <v>6.5242139000000005E-2</v>
      </c>
      <c r="AZ162">
        <v>0.16420806600000001</v>
      </c>
      <c r="BA162" t="s">
        <v>130</v>
      </c>
      <c r="BB162">
        <v>150</v>
      </c>
      <c r="BC162">
        <v>2.6964288999999999E-2</v>
      </c>
      <c r="BD162">
        <v>-0.25660567099999998</v>
      </c>
      <c r="BE162">
        <v>0.38708994800000002</v>
      </c>
    </row>
    <row r="163" spans="1:57" ht="34" x14ac:dyDescent="0.2">
      <c r="A163" s="32">
        <v>188</v>
      </c>
      <c r="B163" t="s">
        <v>1982</v>
      </c>
      <c r="C163" t="s">
        <v>1983</v>
      </c>
      <c r="D163" t="s">
        <v>115</v>
      </c>
      <c r="E163" t="s">
        <v>151</v>
      </c>
      <c r="F163" t="s">
        <v>200</v>
      </c>
      <c r="G163" t="s">
        <v>1975</v>
      </c>
      <c r="H163" t="s">
        <v>260</v>
      </c>
      <c r="I163" t="s">
        <v>202</v>
      </c>
      <c r="J163" s="24" t="s">
        <v>946</v>
      </c>
      <c r="K163" t="s">
        <v>5243</v>
      </c>
      <c r="L163" t="s">
        <v>122</v>
      </c>
      <c r="M163" t="s">
        <v>5244</v>
      </c>
      <c r="N163" t="s">
        <v>204</v>
      </c>
      <c r="O163" t="s">
        <v>130</v>
      </c>
      <c r="P163" t="s">
        <v>205</v>
      </c>
      <c r="Q163">
        <v>1</v>
      </c>
      <c r="R163" t="s">
        <v>126</v>
      </c>
      <c r="S163" t="s">
        <v>1976</v>
      </c>
      <c r="T163">
        <v>150</v>
      </c>
      <c r="U163" t="s">
        <v>130</v>
      </c>
      <c r="V163" t="s">
        <v>158</v>
      </c>
      <c r="W163" t="s">
        <v>129</v>
      </c>
      <c r="X163">
        <v>0.23</v>
      </c>
      <c r="Y163">
        <v>0.35199999999999998</v>
      </c>
      <c r="Z163">
        <v>-1.4999999999999999E-2</v>
      </c>
      <c r="AA163">
        <v>0.73</v>
      </c>
      <c r="AB163" t="s">
        <v>254</v>
      </c>
      <c r="AC163" t="s">
        <v>130</v>
      </c>
      <c r="AD163" t="s">
        <v>159</v>
      </c>
      <c r="AE163" t="s">
        <v>130</v>
      </c>
      <c r="AF163" t="s">
        <v>160</v>
      </c>
      <c r="AG163" t="s">
        <v>134</v>
      </c>
      <c r="AH163" t="s">
        <v>1977</v>
      </c>
      <c r="AI163" t="s">
        <v>758</v>
      </c>
      <c r="AJ163" t="s">
        <v>1135</v>
      </c>
      <c r="AK163" t="s">
        <v>1984</v>
      </c>
      <c r="AL163" t="s">
        <v>130</v>
      </c>
      <c r="AM163" t="s">
        <v>130</v>
      </c>
      <c r="AN163" t="s">
        <v>1979</v>
      </c>
      <c r="AO163">
        <v>2016</v>
      </c>
      <c r="AP163">
        <v>1</v>
      </c>
      <c r="AQ163" t="s">
        <v>130</v>
      </c>
      <c r="AR163" t="s">
        <v>130</v>
      </c>
      <c r="AS163" t="s">
        <v>529</v>
      </c>
      <c r="AT163">
        <v>3.2719999999999998</v>
      </c>
      <c r="AU163" t="s">
        <v>142</v>
      </c>
      <c r="AV163">
        <v>106</v>
      </c>
      <c r="AW163">
        <v>-42.843000000000004</v>
      </c>
      <c r="AX163">
        <v>-19.18</v>
      </c>
      <c r="AY163">
        <v>0.30294336199999999</v>
      </c>
      <c r="AZ163">
        <v>0.16601099499999999</v>
      </c>
      <c r="BA163" t="s">
        <v>130</v>
      </c>
      <c r="BB163">
        <v>150</v>
      </c>
      <c r="BC163">
        <v>2.7559650000000002E-2</v>
      </c>
      <c r="BD163">
        <v>-2.2438188000000001E-2</v>
      </c>
      <c r="BE163">
        <v>0.62832491199999996</v>
      </c>
    </row>
    <row r="164" spans="1:57" ht="34" x14ac:dyDescent="0.2">
      <c r="A164" s="32">
        <v>188</v>
      </c>
      <c r="B164" t="s">
        <v>1973</v>
      </c>
      <c r="C164" t="s">
        <v>1974</v>
      </c>
      <c r="D164" t="s">
        <v>115</v>
      </c>
      <c r="E164" t="s">
        <v>151</v>
      </c>
      <c r="F164" t="s">
        <v>200</v>
      </c>
      <c r="G164" t="s">
        <v>1975</v>
      </c>
      <c r="H164" t="s">
        <v>260</v>
      </c>
      <c r="I164" t="s">
        <v>202</v>
      </c>
      <c r="J164" s="24" t="s">
        <v>946</v>
      </c>
      <c r="K164" t="s">
        <v>5243</v>
      </c>
      <c r="L164" t="s">
        <v>122</v>
      </c>
      <c r="M164" t="s">
        <v>5244</v>
      </c>
      <c r="N164" t="s">
        <v>204</v>
      </c>
      <c r="O164" t="s">
        <v>130</v>
      </c>
      <c r="P164" t="s">
        <v>205</v>
      </c>
      <c r="Q164">
        <v>1</v>
      </c>
      <c r="R164" t="s">
        <v>126</v>
      </c>
      <c r="S164" t="s">
        <v>1976</v>
      </c>
      <c r="T164">
        <v>57</v>
      </c>
      <c r="U164" t="s">
        <v>130</v>
      </c>
      <c r="V164" t="s">
        <v>158</v>
      </c>
      <c r="W164" t="s">
        <v>129</v>
      </c>
      <c r="X164">
        <v>0.19</v>
      </c>
      <c r="Y164">
        <v>0.36</v>
      </c>
      <c r="Z164">
        <v>-0.2</v>
      </c>
      <c r="AA164">
        <v>0.96</v>
      </c>
      <c r="AB164" t="s">
        <v>254</v>
      </c>
      <c r="AC164" t="s">
        <v>130</v>
      </c>
      <c r="AD164" t="s">
        <v>159</v>
      </c>
      <c r="AE164" t="s">
        <v>130</v>
      </c>
      <c r="AF164" t="s">
        <v>160</v>
      </c>
      <c r="AG164" t="s">
        <v>208</v>
      </c>
      <c r="AH164" t="s">
        <v>1977</v>
      </c>
      <c r="AI164" t="s">
        <v>758</v>
      </c>
      <c r="AJ164" t="s">
        <v>1135</v>
      </c>
      <c r="AK164" t="s">
        <v>1978</v>
      </c>
      <c r="AL164">
        <v>-23.731038999999999</v>
      </c>
      <c r="AM164">
        <v>-49.223838000000001</v>
      </c>
      <c r="AN164" t="s">
        <v>1979</v>
      </c>
      <c r="AO164">
        <v>2016</v>
      </c>
      <c r="AP164">
        <v>1</v>
      </c>
      <c r="AQ164" t="s">
        <v>130</v>
      </c>
      <c r="AR164" t="s">
        <v>130</v>
      </c>
      <c r="AS164" t="s">
        <v>529</v>
      </c>
      <c r="AT164">
        <v>3.2719999999999998</v>
      </c>
      <c r="AU164" t="s">
        <v>142</v>
      </c>
      <c r="AV164">
        <v>106</v>
      </c>
      <c r="AW164">
        <v>-49.223838000000001</v>
      </c>
      <c r="AX164">
        <v>-23.731038999999999</v>
      </c>
      <c r="AY164">
        <v>0.32358536100000002</v>
      </c>
      <c r="AZ164">
        <v>0.27202495300000001</v>
      </c>
      <c r="BA164" t="s">
        <v>130</v>
      </c>
      <c r="BB164">
        <v>57</v>
      </c>
      <c r="BC164">
        <v>7.3997574999999996E-2</v>
      </c>
      <c r="BD164">
        <v>-0.20958354700000001</v>
      </c>
      <c r="BE164">
        <v>0.85675426899999996</v>
      </c>
    </row>
    <row r="165" spans="1:57" ht="17" x14ac:dyDescent="0.2">
      <c r="A165" s="32">
        <v>43</v>
      </c>
      <c r="B165" t="s">
        <v>589</v>
      </c>
      <c r="C165" t="s">
        <v>590</v>
      </c>
      <c r="D165" t="s">
        <v>150</v>
      </c>
      <c r="E165" t="s">
        <v>151</v>
      </c>
      <c r="F165" t="s">
        <v>152</v>
      </c>
      <c r="G165" t="s">
        <v>200</v>
      </c>
      <c r="H165" t="s">
        <v>580</v>
      </c>
      <c r="I165" t="s">
        <v>288</v>
      </c>
      <c r="J165" s="24" t="s">
        <v>540</v>
      </c>
      <c r="K165" t="s">
        <v>5243</v>
      </c>
      <c r="L165" t="s">
        <v>175</v>
      </c>
      <c r="M165" t="s">
        <v>5245</v>
      </c>
      <c r="N165" t="s">
        <v>290</v>
      </c>
      <c r="O165" t="s">
        <v>541</v>
      </c>
      <c r="P165" t="s">
        <v>125</v>
      </c>
      <c r="Q165">
        <v>1</v>
      </c>
      <c r="R165" t="s">
        <v>126</v>
      </c>
      <c r="S165" t="s">
        <v>293</v>
      </c>
      <c r="T165">
        <v>4472</v>
      </c>
      <c r="U165" t="s">
        <v>130</v>
      </c>
      <c r="V165" t="s">
        <v>128</v>
      </c>
      <c r="W165" t="s">
        <v>129</v>
      </c>
      <c r="X165" t="s">
        <v>130</v>
      </c>
      <c r="Y165">
        <v>-0.24</v>
      </c>
      <c r="Z165" t="s">
        <v>130</v>
      </c>
      <c r="AA165" t="s">
        <v>130</v>
      </c>
      <c r="AB165" t="s">
        <v>130</v>
      </c>
      <c r="AC165" t="s">
        <v>130</v>
      </c>
      <c r="AD165" t="s">
        <v>132</v>
      </c>
      <c r="AE165" t="s">
        <v>130</v>
      </c>
      <c r="AF165" t="s">
        <v>133</v>
      </c>
      <c r="AG165" t="s">
        <v>208</v>
      </c>
      <c r="AH165" t="s">
        <v>581</v>
      </c>
      <c r="AI165" t="s">
        <v>373</v>
      </c>
      <c r="AJ165" t="s">
        <v>582</v>
      </c>
      <c r="AK165" t="s">
        <v>130</v>
      </c>
      <c r="AL165" t="s">
        <v>130</v>
      </c>
      <c r="AM165" t="s">
        <v>130</v>
      </c>
      <c r="AN165" t="s">
        <v>583</v>
      </c>
      <c r="AO165">
        <v>2008</v>
      </c>
      <c r="AP165">
        <v>1</v>
      </c>
      <c r="AQ165" t="s">
        <v>130</v>
      </c>
      <c r="AR165" t="s">
        <v>584</v>
      </c>
      <c r="AS165" t="s">
        <v>585</v>
      </c>
      <c r="AT165">
        <v>2.1720000000000002</v>
      </c>
      <c r="AU165" t="s">
        <v>130</v>
      </c>
      <c r="AV165">
        <v>62</v>
      </c>
      <c r="AW165">
        <v>15.473000000000001</v>
      </c>
      <c r="AX165">
        <v>49.817500000000003</v>
      </c>
      <c r="AY165">
        <v>-7.7073647999999995E-2</v>
      </c>
      <c r="AZ165">
        <v>2.9934657E-2</v>
      </c>
      <c r="BA165" t="s">
        <v>130</v>
      </c>
      <c r="BB165">
        <v>4472</v>
      </c>
      <c r="BC165">
        <v>8.9608400000000001E-4</v>
      </c>
      <c r="BD165">
        <v>-0.13574557700000001</v>
      </c>
      <c r="BE165">
        <v>-1.840172E-2</v>
      </c>
    </row>
    <row r="166" spans="1:57" ht="17" x14ac:dyDescent="0.2">
      <c r="A166" s="32">
        <v>43</v>
      </c>
      <c r="B166" t="s">
        <v>586</v>
      </c>
      <c r="C166" t="s">
        <v>587</v>
      </c>
      <c r="D166" t="s">
        <v>145</v>
      </c>
      <c r="E166" t="s">
        <v>151</v>
      </c>
      <c r="F166" t="s">
        <v>152</v>
      </c>
      <c r="G166" t="s">
        <v>200</v>
      </c>
      <c r="H166" t="s">
        <v>588</v>
      </c>
      <c r="I166" t="s">
        <v>288</v>
      </c>
      <c r="J166" s="24" t="s">
        <v>540</v>
      </c>
      <c r="K166" t="s">
        <v>5243</v>
      </c>
      <c r="L166" t="s">
        <v>175</v>
      </c>
      <c r="M166" t="s">
        <v>5245</v>
      </c>
      <c r="N166" t="s">
        <v>290</v>
      </c>
      <c r="O166" t="s">
        <v>541</v>
      </c>
      <c r="P166" t="s">
        <v>125</v>
      </c>
      <c r="Q166">
        <v>1</v>
      </c>
      <c r="R166" t="s">
        <v>126</v>
      </c>
      <c r="S166" t="s">
        <v>293</v>
      </c>
      <c r="T166">
        <v>4472</v>
      </c>
      <c r="U166" t="s">
        <v>130</v>
      </c>
      <c r="V166" t="s">
        <v>128</v>
      </c>
      <c r="W166" t="s">
        <v>129</v>
      </c>
      <c r="X166" t="s">
        <v>130</v>
      </c>
      <c r="Y166">
        <v>0.31</v>
      </c>
      <c r="Z166" t="s">
        <v>130</v>
      </c>
      <c r="AA166" t="s">
        <v>130</v>
      </c>
      <c r="AB166" t="s">
        <v>130</v>
      </c>
      <c r="AC166" t="s">
        <v>130</v>
      </c>
      <c r="AD166" t="s">
        <v>132</v>
      </c>
      <c r="AE166" t="s">
        <v>130</v>
      </c>
      <c r="AF166" t="s">
        <v>160</v>
      </c>
      <c r="AG166" t="s">
        <v>208</v>
      </c>
      <c r="AH166" t="s">
        <v>581</v>
      </c>
      <c r="AI166" t="s">
        <v>373</v>
      </c>
      <c r="AJ166" t="s">
        <v>582</v>
      </c>
      <c r="AK166" t="s">
        <v>130</v>
      </c>
      <c r="AL166" t="s">
        <v>130</v>
      </c>
      <c r="AM166" t="s">
        <v>130</v>
      </c>
      <c r="AN166" t="s">
        <v>583</v>
      </c>
      <c r="AO166">
        <v>2008</v>
      </c>
      <c r="AP166">
        <v>1</v>
      </c>
      <c r="AQ166" t="s">
        <v>130</v>
      </c>
      <c r="AR166" t="s">
        <v>584</v>
      </c>
      <c r="AS166" t="s">
        <v>585</v>
      </c>
      <c r="AT166">
        <v>2.1720000000000002</v>
      </c>
      <c r="AU166" t="s">
        <v>130</v>
      </c>
      <c r="AV166">
        <v>62</v>
      </c>
      <c r="AW166">
        <v>15.473000000000001</v>
      </c>
      <c r="AX166">
        <v>49.817500000000003</v>
      </c>
      <c r="AY166">
        <v>7.7073647999999995E-2</v>
      </c>
      <c r="AZ166">
        <v>2.9934657E-2</v>
      </c>
      <c r="BA166" t="s">
        <v>130</v>
      </c>
      <c r="BB166">
        <v>4472</v>
      </c>
      <c r="BC166">
        <v>8.9608400000000001E-4</v>
      </c>
      <c r="BD166">
        <v>1.840172E-2</v>
      </c>
      <c r="BE166">
        <v>0.13574557700000001</v>
      </c>
    </row>
    <row r="167" spans="1:57" ht="17" x14ac:dyDescent="0.2">
      <c r="A167" s="32">
        <v>43</v>
      </c>
      <c r="B167" t="s">
        <v>578</v>
      </c>
      <c r="C167" t="s">
        <v>579</v>
      </c>
      <c r="D167" t="s">
        <v>115</v>
      </c>
      <c r="E167" t="s">
        <v>151</v>
      </c>
      <c r="F167" t="s">
        <v>152</v>
      </c>
      <c r="G167" t="s">
        <v>200</v>
      </c>
      <c r="H167" t="s">
        <v>580</v>
      </c>
      <c r="I167" t="s">
        <v>288</v>
      </c>
      <c r="J167" s="24" t="s">
        <v>540</v>
      </c>
      <c r="K167" t="s">
        <v>5243</v>
      </c>
      <c r="L167" t="s">
        <v>175</v>
      </c>
      <c r="M167" t="s">
        <v>5245</v>
      </c>
      <c r="N167" t="s">
        <v>290</v>
      </c>
      <c r="O167" t="s">
        <v>541</v>
      </c>
      <c r="P167" t="s">
        <v>125</v>
      </c>
      <c r="Q167">
        <v>1</v>
      </c>
      <c r="R167" t="s">
        <v>126</v>
      </c>
      <c r="S167" t="s">
        <v>293</v>
      </c>
      <c r="T167">
        <v>4472</v>
      </c>
      <c r="U167" t="s">
        <v>130</v>
      </c>
      <c r="V167" t="s">
        <v>128</v>
      </c>
      <c r="W167" t="s">
        <v>129</v>
      </c>
      <c r="X167" t="s">
        <v>130</v>
      </c>
      <c r="Y167">
        <v>0.68</v>
      </c>
      <c r="Z167" t="s">
        <v>130</v>
      </c>
      <c r="AA167" t="s">
        <v>130</v>
      </c>
      <c r="AB167" t="s">
        <v>130</v>
      </c>
      <c r="AC167" t="s">
        <v>130</v>
      </c>
      <c r="AD167" t="s">
        <v>132</v>
      </c>
      <c r="AE167" t="s">
        <v>130</v>
      </c>
      <c r="AF167" t="s">
        <v>160</v>
      </c>
      <c r="AG167" t="s">
        <v>208</v>
      </c>
      <c r="AH167" t="s">
        <v>581</v>
      </c>
      <c r="AI167" t="s">
        <v>373</v>
      </c>
      <c r="AJ167" t="s">
        <v>582</v>
      </c>
      <c r="AK167" t="s">
        <v>130</v>
      </c>
      <c r="AL167" t="s">
        <v>130</v>
      </c>
      <c r="AM167" t="s">
        <v>130</v>
      </c>
      <c r="AN167" t="s">
        <v>583</v>
      </c>
      <c r="AO167">
        <v>2008</v>
      </c>
      <c r="AP167">
        <v>1</v>
      </c>
      <c r="AQ167" t="s">
        <v>130</v>
      </c>
      <c r="AR167" t="s">
        <v>584</v>
      </c>
      <c r="AS167" t="s">
        <v>585</v>
      </c>
      <c r="AT167">
        <v>2.1720000000000002</v>
      </c>
      <c r="AU167" t="s">
        <v>130</v>
      </c>
      <c r="AV167">
        <v>62</v>
      </c>
      <c r="AW167">
        <v>15.473000000000001</v>
      </c>
      <c r="AX167">
        <v>49.817500000000003</v>
      </c>
      <c r="AY167">
        <v>7.7073647999999995E-2</v>
      </c>
      <c r="AZ167">
        <v>2.9934657E-2</v>
      </c>
      <c r="BA167" t="s">
        <v>130</v>
      </c>
      <c r="BB167">
        <v>4472</v>
      </c>
      <c r="BC167">
        <v>8.9608400000000001E-4</v>
      </c>
      <c r="BD167">
        <v>1.840172E-2</v>
      </c>
      <c r="BE167">
        <v>0.13574557700000001</v>
      </c>
    </row>
    <row r="168" spans="1:57" ht="17" x14ac:dyDescent="0.2">
      <c r="A168" s="32">
        <v>76</v>
      </c>
      <c r="B168" t="s">
        <v>911</v>
      </c>
      <c r="C168" t="s">
        <v>912</v>
      </c>
      <c r="D168" t="s">
        <v>150</v>
      </c>
      <c r="E168" t="s">
        <v>116</v>
      </c>
      <c r="F168" t="s">
        <v>369</v>
      </c>
      <c r="G168" t="s">
        <v>118</v>
      </c>
      <c r="H168" t="s">
        <v>913</v>
      </c>
      <c r="I168" t="s">
        <v>390</v>
      </c>
      <c r="J168" s="24" t="s">
        <v>402</v>
      </c>
      <c r="K168" t="s">
        <v>5243</v>
      </c>
      <c r="L168" t="s">
        <v>122</v>
      </c>
      <c r="M168" t="s">
        <v>5244</v>
      </c>
      <c r="N168" t="s">
        <v>392</v>
      </c>
      <c r="O168" t="s">
        <v>130</v>
      </c>
      <c r="P168" t="s">
        <v>393</v>
      </c>
      <c r="Q168">
        <v>1</v>
      </c>
      <c r="R168" t="s">
        <v>126</v>
      </c>
      <c r="S168" t="s">
        <v>906</v>
      </c>
      <c r="T168">
        <v>1229</v>
      </c>
      <c r="U168" t="s">
        <v>130</v>
      </c>
      <c r="V168" t="s">
        <v>158</v>
      </c>
      <c r="W168" t="s">
        <v>129</v>
      </c>
      <c r="X168" t="s">
        <v>130</v>
      </c>
      <c r="Y168">
        <v>0.14000000000000001</v>
      </c>
      <c r="Z168">
        <v>0.11</v>
      </c>
      <c r="AA168">
        <v>0.17</v>
      </c>
      <c r="AB168" t="s">
        <v>179</v>
      </c>
      <c r="AC168">
        <v>0.03</v>
      </c>
      <c r="AD168" t="s">
        <v>147</v>
      </c>
      <c r="AE168" t="s">
        <v>130</v>
      </c>
      <c r="AF168" t="s">
        <v>160</v>
      </c>
      <c r="AG168" t="s">
        <v>383</v>
      </c>
      <c r="AH168" t="s">
        <v>907</v>
      </c>
      <c r="AI168" t="s">
        <v>329</v>
      </c>
      <c r="AJ168" t="s">
        <v>330</v>
      </c>
      <c r="AK168" t="s">
        <v>908</v>
      </c>
      <c r="AL168" t="s">
        <v>130</v>
      </c>
      <c r="AM168" t="s">
        <v>130</v>
      </c>
      <c r="AN168" t="s">
        <v>909</v>
      </c>
      <c r="AO168">
        <v>2014</v>
      </c>
      <c r="AP168">
        <v>1</v>
      </c>
      <c r="AQ168" t="s">
        <v>130</v>
      </c>
      <c r="AR168" t="s">
        <v>910</v>
      </c>
      <c r="AS168" t="s">
        <v>529</v>
      </c>
      <c r="AT168">
        <v>3.2719999999999998</v>
      </c>
      <c r="AU168" t="s">
        <v>142</v>
      </c>
      <c r="AV168">
        <v>106</v>
      </c>
      <c r="AW168">
        <v>146.9211</v>
      </c>
      <c r="AX168">
        <v>-31.2532</v>
      </c>
      <c r="AY168">
        <v>0.26628634600000001</v>
      </c>
      <c r="AZ168">
        <v>5.758899E-2</v>
      </c>
      <c r="BA168" t="s">
        <v>130</v>
      </c>
      <c r="BB168">
        <v>1229</v>
      </c>
      <c r="BC168">
        <v>3.3164919999999999E-3</v>
      </c>
      <c r="BD168">
        <v>0.153411925</v>
      </c>
      <c r="BE168">
        <v>0.37916076700000001</v>
      </c>
    </row>
    <row r="169" spans="1:57" ht="17" x14ac:dyDescent="0.2">
      <c r="A169" s="32">
        <v>76</v>
      </c>
      <c r="B169" t="s">
        <v>904</v>
      </c>
      <c r="C169" t="s">
        <v>905</v>
      </c>
      <c r="D169" t="s">
        <v>115</v>
      </c>
      <c r="E169" t="s">
        <v>116</v>
      </c>
      <c r="F169" t="s">
        <v>369</v>
      </c>
      <c r="G169" t="s">
        <v>118</v>
      </c>
      <c r="H169" t="s">
        <v>260</v>
      </c>
      <c r="I169" t="s">
        <v>390</v>
      </c>
      <c r="J169" s="24" t="s">
        <v>402</v>
      </c>
      <c r="K169" t="s">
        <v>5243</v>
      </c>
      <c r="L169" t="s">
        <v>122</v>
      </c>
      <c r="M169" t="s">
        <v>5244</v>
      </c>
      <c r="N169" t="s">
        <v>392</v>
      </c>
      <c r="O169" t="s">
        <v>130</v>
      </c>
      <c r="P169" t="s">
        <v>393</v>
      </c>
      <c r="Q169">
        <v>1</v>
      </c>
      <c r="R169" t="s">
        <v>126</v>
      </c>
      <c r="S169" t="s">
        <v>906</v>
      </c>
      <c r="T169">
        <v>1229</v>
      </c>
      <c r="U169" t="s">
        <v>130</v>
      </c>
      <c r="V169" t="s">
        <v>158</v>
      </c>
      <c r="W169" t="s">
        <v>129</v>
      </c>
      <c r="X169" t="s">
        <v>130</v>
      </c>
      <c r="Y169">
        <v>0.2</v>
      </c>
      <c r="Z169">
        <v>-0.02</v>
      </c>
      <c r="AA169">
        <v>0.42</v>
      </c>
      <c r="AB169" t="s">
        <v>179</v>
      </c>
      <c r="AC169">
        <v>0.22</v>
      </c>
      <c r="AD169" t="s">
        <v>159</v>
      </c>
      <c r="AE169" t="s">
        <v>130</v>
      </c>
      <c r="AF169" t="s">
        <v>160</v>
      </c>
      <c r="AG169" t="s">
        <v>208</v>
      </c>
      <c r="AH169" t="s">
        <v>907</v>
      </c>
      <c r="AI169" t="s">
        <v>329</v>
      </c>
      <c r="AJ169" t="s">
        <v>330</v>
      </c>
      <c r="AK169" t="s">
        <v>908</v>
      </c>
      <c r="AL169" t="s">
        <v>130</v>
      </c>
      <c r="AM169" t="s">
        <v>130</v>
      </c>
      <c r="AN169" t="s">
        <v>909</v>
      </c>
      <c r="AO169">
        <v>2014</v>
      </c>
      <c r="AP169">
        <v>1</v>
      </c>
      <c r="AQ169" t="s">
        <v>130</v>
      </c>
      <c r="AR169" t="s">
        <v>910</v>
      </c>
      <c r="AS169" t="s">
        <v>529</v>
      </c>
      <c r="AT169">
        <v>3.2719999999999998</v>
      </c>
      <c r="AU169" t="s">
        <v>142</v>
      </c>
      <c r="AV169">
        <v>106</v>
      </c>
      <c r="AW169">
        <v>146.9211</v>
      </c>
      <c r="AX169">
        <v>-31.2532</v>
      </c>
      <c r="AY169">
        <v>5.1873964000000002E-2</v>
      </c>
      <c r="AZ169">
        <v>5.7103847999999999E-2</v>
      </c>
      <c r="BA169" t="s">
        <v>130</v>
      </c>
      <c r="BB169">
        <v>1229</v>
      </c>
      <c r="BC169">
        <v>3.2608490000000001E-3</v>
      </c>
      <c r="BD169">
        <v>-6.0049577999999999E-2</v>
      </c>
      <c r="BE169">
        <v>0.16379750600000001</v>
      </c>
    </row>
    <row r="170" spans="1:57" ht="17" x14ac:dyDescent="0.2">
      <c r="A170" s="32">
        <v>80</v>
      </c>
      <c r="B170" t="s">
        <v>937</v>
      </c>
      <c r="C170" t="s">
        <v>938</v>
      </c>
      <c r="D170" t="s">
        <v>115</v>
      </c>
      <c r="E170" t="s">
        <v>151</v>
      </c>
      <c r="F170" t="s">
        <v>200</v>
      </c>
      <c r="G170" t="s">
        <v>200</v>
      </c>
      <c r="H170" t="s">
        <v>777</v>
      </c>
      <c r="I170" t="s">
        <v>202</v>
      </c>
      <c r="J170" s="24" t="s">
        <v>939</v>
      </c>
      <c r="K170" t="s">
        <v>5243</v>
      </c>
      <c r="L170" t="s">
        <v>122</v>
      </c>
      <c r="M170" t="s">
        <v>5244</v>
      </c>
      <c r="N170" t="s">
        <v>204</v>
      </c>
      <c r="O170" t="s">
        <v>130</v>
      </c>
      <c r="P170" t="s">
        <v>205</v>
      </c>
      <c r="Q170">
        <v>1</v>
      </c>
      <c r="R170" t="s">
        <v>126</v>
      </c>
      <c r="S170" t="s">
        <v>309</v>
      </c>
      <c r="T170">
        <v>12</v>
      </c>
      <c r="U170" t="s">
        <v>130</v>
      </c>
      <c r="V170" t="s">
        <v>5101</v>
      </c>
      <c r="W170" t="s">
        <v>129</v>
      </c>
      <c r="X170" t="s">
        <v>130</v>
      </c>
      <c r="Y170">
        <v>0.7</v>
      </c>
      <c r="Z170">
        <v>0.58699999999999997</v>
      </c>
      <c r="AA170">
        <v>0.81299999999999994</v>
      </c>
      <c r="AB170" t="s">
        <v>179</v>
      </c>
      <c r="AC170">
        <v>0.113</v>
      </c>
      <c r="AD170" t="s">
        <v>462</v>
      </c>
      <c r="AE170" t="s">
        <v>130</v>
      </c>
      <c r="AF170" t="s">
        <v>160</v>
      </c>
      <c r="AG170" t="s">
        <v>134</v>
      </c>
      <c r="AH170" t="s">
        <v>940</v>
      </c>
      <c r="AI170" t="s">
        <v>373</v>
      </c>
      <c r="AJ170" t="s">
        <v>779</v>
      </c>
      <c r="AK170" t="s">
        <v>130</v>
      </c>
      <c r="AL170" t="s">
        <v>130</v>
      </c>
      <c r="AM170" t="s">
        <v>130</v>
      </c>
      <c r="AN170" t="s">
        <v>941</v>
      </c>
      <c r="AO170">
        <v>2009</v>
      </c>
      <c r="AP170">
        <v>1</v>
      </c>
      <c r="AQ170">
        <v>12</v>
      </c>
      <c r="AR170" t="s">
        <v>942</v>
      </c>
      <c r="AS170" t="s">
        <v>707</v>
      </c>
      <c r="AT170">
        <v>2.306</v>
      </c>
      <c r="AU170" t="s">
        <v>142</v>
      </c>
      <c r="AV170">
        <v>106</v>
      </c>
      <c r="AW170">
        <v>4.4699</v>
      </c>
      <c r="AX170">
        <v>50.503900000000002</v>
      </c>
      <c r="AY170">
        <v>3.6164918099999999</v>
      </c>
      <c r="AZ170">
        <v>1.3534850919999999</v>
      </c>
      <c r="BA170" t="s">
        <v>130</v>
      </c>
      <c r="BB170">
        <v>12</v>
      </c>
      <c r="BC170">
        <v>1.8319218930000001</v>
      </c>
      <c r="BD170">
        <v>0.963661031</v>
      </c>
      <c r="BE170">
        <v>6.2693225889999997</v>
      </c>
    </row>
    <row r="171" spans="1:57" ht="17" x14ac:dyDescent="0.2">
      <c r="A171" s="32">
        <v>233</v>
      </c>
      <c r="B171" t="s">
        <v>2267</v>
      </c>
      <c r="C171" t="s">
        <v>2268</v>
      </c>
      <c r="D171" t="s">
        <v>115</v>
      </c>
      <c r="E171" t="s">
        <v>388</v>
      </c>
      <c r="F171" t="s">
        <v>200</v>
      </c>
      <c r="G171" t="s">
        <v>2269</v>
      </c>
      <c r="H171" t="s">
        <v>260</v>
      </c>
      <c r="I171" t="s">
        <v>202</v>
      </c>
      <c r="J171" s="24" t="s">
        <v>2270</v>
      </c>
      <c r="K171" t="s">
        <v>5243</v>
      </c>
      <c r="L171" t="s">
        <v>122</v>
      </c>
      <c r="M171" t="s">
        <v>5244</v>
      </c>
      <c r="N171" t="s">
        <v>204</v>
      </c>
      <c r="O171" t="s">
        <v>130</v>
      </c>
      <c r="P171" t="s">
        <v>205</v>
      </c>
      <c r="Q171">
        <v>1</v>
      </c>
      <c r="R171" t="s">
        <v>126</v>
      </c>
      <c r="S171" t="s">
        <v>2271</v>
      </c>
      <c r="T171">
        <v>149</v>
      </c>
      <c r="U171" t="s">
        <v>130</v>
      </c>
      <c r="V171" t="s">
        <v>5101</v>
      </c>
      <c r="W171" t="s">
        <v>129</v>
      </c>
      <c r="X171" t="s">
        <v>130</v>
      </c>
      <c r="Y171">
        <v>-2.1700000000000001E-2</v>
      </c>
      <c r="Z171" t="s">
        <v>130</v>
      </c>
      <c r="AA171" t="s">
        <v>130</v>
      </c>
      <c r="AB171" t="s">
        <v>130</v>
      </c>
      <c r="AC171" t="s">
        <v>130</v>
      </c>
      <c r="AD171" t="s">
        <v>188</v>
      </c>
      <c r="AE171" t="s">
        <v>130</v>
      </c>
      <c r="AF171" t="s">
        <v>133</v>
      </c>
      <c r="AG171" t="s">
        <v>208</v>
      </c>
      <c r="AH171" t="s">
        <v>2272</v>
      </c>
      <c r="AI171" t="s">
        <v>758</v>
      </c>
      <c r="AJ171" t="s">
        <v>949</v>
      </c>
      <c r="AK171" t="s">
        <v>5265</v>
      </c>
      <c r="AL171">
        <v>-41.478217999999998</v>
      </c>
      <c r="AM171">
        <v>-68.925353999999999</v>
      </c>
      <c r="AN171" t="s">
        <v>2274</v>
      </c>
      <c r="AO171">
        <v>2014</v>
      </c>
      <c r="AP171">
        <v>1</v>
      </c>
      <c r="AQ171" t="s">
        <v>130</v>
      </c>
      <c r="AR171" t="s">
        <v>2275</v>
      </c>
      <c r="AS171" t="s">
        <v>399</v>
      </c>
      <c r="AT171">
        <v>4.9749999999999996</v>
      </c>
      <c r="AU171" t="s">
        <v>130</v>
      </c>
      <c r="AV171">
        <v>64</v>
      </c>
      <c r="AW171">
        <v>-68.925353999999999</v>
      </c>
      <c r="AX171">
        <v>-41.478217999999998</v>
      </c>
      <c r="AY171">
        <v>-0.55108579700000004</v>
      </c>
      <c r="AZ171">
        <v>0.17087434600000001</v>
      </c>
      <c r="BA171" t="s">
        <v>130</v>
      </c>
      <c r="BB171">
        <v>149</v>
      </c>
      <c r="BC171">
        <v>2.9198042E-2</v>
      </c>
      <c r="BD171">
        <v>-0.88599951600000004</v>
      </c>
      <c r="BE171">
        <v>-0.21617207799999999</v>
      </c>
    </row>
    <row r="172" spans="1:57" ht="17" x14ac:dyDescent="0.2">
      <c r="A172" s="32">
        <v>233</v>
      </c>
      <c r="B172" t="s">
        <v>2276</v>
      </c>
      <c r="C172" t="s">
        <v>2277</v>
      </c>
      <c r="D172" t="s">
        <v>145</v>
      </c>
      <c r="E172" t="s">
        <v>388</v>
      </c>
      <c r="F172" t="s">
        <v>200</v>
      </c>
      <c r="G172" t="s">
        <v>2269</v>
      </c>
      <c r="H172" t="s">
        <v>308</v>
      </c>
      <c r="I172" t="s">
        <v>202</v>
      </c>
      <c r="J172" s="24" t="s">
        <v>2270</v>
      </c>
      <c r="K172" t="s">
        <v>5243</v>
      </c>
      <c r="L172" t="s">
        <v>122</v>
      </c>
      <c r="M172" t="s">
        <v>5244</v>
      </c>
      <c r="N172" t="s">
        <v>204</v>
      </c>
      <c r="O172" t="s">
        <v>130</v>
      </c>
      <c r="P172" t="s">
        <v>205</v>
      </c>
      <c r="Q172">
        <v>1</v>
      </c>
      <c r="R172" t="s">
        <v>126</v>
      </c>
      <c r="S172" t="s">
        <v>2271</v>
      </c>
      <c r="T172">
        <v>149</v>
      </c>
      <c r="U172" t="s">
        <v>130</v>
      </c>
      <c r="V172" t="s">
        <v>5101</v>
      </c>
      <c r="W172" t="s">
        <v>129</v>
      </c>
      <c r="X172" t="s">
        <v>130</v>
      </c>
      <c r="Y172">
        <v>3.8600000000000001E-3</v>
      </c>
      <c r="Z172" t="s">
        <v>130</v>
      </c>
      <c r="AA172" t="s">
        <v>130</v>
      </c>
      <c r="AB172" t="s">
        <v>130</v>
      </c>
      <c r="AC172" t="s">
        <v>130</v>
      </c>
      <c r="AD172" t="s">
        <v>188</v>
      </c>
      <c r="AE172" t="s">
        <v>130</v>
      </c>
      <c r="AF172" t="s">
        <v>160</v>
      </c>
      <c r="AG172" t="s">
        <v>208</v>
      </c>
      <c r="AH172" t="s">
        <v>2272</v>
      </c>
      <c r="AI172" t="s">
        <v>758</v>
      </c>
      <c r="AJ172" t="s">
        <v>949</v>
      </c>
      <c r="AK172" t="s">
        <v>5265</v>
      </c>
      <c r="AL172">
        <v>-41.478217999999998</v>
      </c>
      <c r="AM172">
        <v>-68.925353999999999</v>
      </c>
      <c r="AN172" t="s">
        <v>2274</v>
      </c>
      <c r="AO172">
        <v>2014</v>
      </c>
      <c r="AP172">
        <v>1</v>
      </c>
      <c r="AQ172" t="s">
        <v>130</v>
      </c>
      <c r="AR172" t="s">
        <v>2275</v>
      </c>
      <c r="AS172" t="s">
        <v>399</v>
      </c>
      <c r="AT172">
        <v>4.9749999999999996</v>
      </c>
      <c r="AU172" t="s">
        <v>130</v>
      </c>
      <c r="AV172">
        <v>64</v>
      </c>
      <c r="AW172">
        <v>-68.925353999999999</v>
      </c>
      <c r="AX172">
        <v>-41.478217999999998</v>
      </c>
      <c r="AY172">
        <v>0.55108579700000004</v>
      </c>
      <c r="AZ172">
        <v>0.17087434600000001</v>
      </c>
      <c r="BA172" t="s">
        <v>130</v>
      </c>
      <c r="BB172">
        <v>149</v>
      </c>
      <c r="BC172">
        <v>2.9198042E-2</v>
      </c>
      <c r="BD172">
        <v>0.21617207799999999</v>
      </c>
      <c r="BE172">
        <v>0.88599951600000004</v>
      </c>
    </row>
    <row r="173" spans="1:57" ht="17" x14ac:dyDescent="0.2">
      <c r="A173" s="32" t="s">
        <v>4141</v>
      </c>
      <c r="B173" t="s">
        <v>4212</v>
      </c>
      <c r="C173" t="s">
        <v>4213</v>
      </c>
      <c r="D173" t="s">
        <v>115</v>
      </c>
      <c r="E173" t="s">
        <v>151</v>
      </c>
      <c r="F173" t="s">
        <v>152</v>
      </c>
      <c r="G173" t="s">
        <v>152</v>
      </c>
      <c r="H173" t="s">
        <v>4208</v>
      </c>
      <c r="I173" t="s">
        <v>1030</v>
      </c>
      <c r="J173" s="24" t="s">
        <v>2067</v>
      </c>
      <c r="K173" t="s">
        <v>5251</v>
      </c>
      <c r="L173" t="s">
        <v>175</v>
      </c>
      <c r="M173" t="s">
        <v>5245</v>
      </c>
      <c r="N173" t="s">
        <v>1032</v>
      </c>
      <c r="O173" t="s">
        <v>541</v>
      </c>
      <c r="P173" t="s">
        <v>125</v>
      </c>
      <c r="Q173">
        <v>1</v>
      </c>
      <c r="R173" t="s">
        <v>223</v>
      </c>
      <c r="S173" t="s">
        <v>542</v>
      </c>
      <c r="T173">
        <v>21</v>
      </c>
      <c r="U173" t="s">
        <v>130</v>
      </c>
      <c r="V173" t="s">
        <v>128</v>
      </c>
      <c r="W173" t="s">
        <v>129</v>
      </c>
      <c r="X173" t="s">
        <v>130</v>
      </c>
      <c r="Y173">
        <v>0.85</v>
      </c>
      <c r="Z173" t="s">
        <v>130</v>
      </c>
      <c r="AA173" t="s">
        <v>130</v>
      </c>
      <c r="AB173" t="s">
        <v>130</v>
      </c>
      <c r="AC173" t="s">
        <v>130</v>
      </c>
      <c r="AD173" t="s">
        <v>132</v>
      </c>
      <c r="AE173" t="s">
        <v>130</v>
      </c>
      <c r="AF173" t="s">
        <v>160</v>
      </c>
      <c r="AG173" t="s">
        <v>383</v>
      </c>
      <c r="AH173" t="s">
        <v>4209</v>
      </c>
      <c r="AI173" t="s">
        <v>373</v>
      </c>
      <c r="AJ173" t="s">
        <v>2069</v>
      </c>
      <c r="AK173" t="s">
        <v>4210</v>
      </c>
      <c r="AL173">
        <v>69.06</v>
      </c>
      <c r="AM173">
        <v>28.92</v>
      </c>
      <c r="AN173" t="s">
        <v>2071</v>
      </c>
      <c r="AO173">
        <v>2021</v>
      </c>
      <c r="AP173">
        <v>1</v>
      </c>
      <c r="AQ173" t="s">
        <v>130</v>
      </c>
      <c r="AR173" t="s">
        <v>4211</v>
      </c>
      <c r="AS173" t="s">
        <v>1655</v>
      </c>
      <c r="AT173" t="s">
        <v>130</v>
      </c>
      <c r="AU173" t="s">
        <v>5247</v>
      </c>
      <c r="AV173" t="s">
        <v>130</v>
      </c>
      <c r="AW173" t="s">
        <v>130</v>
      </c>
      <c r="AX173" t="s">
        <v>130</v>
      </c>
      <c r="AY173">
        <v>3.0980516979999999</v>
      </c>
      <c r="AZ173">
        <v>0.859079751</v>
      </c>
      <c r="BA173" t="s">
        <v>130</v>
      </c>
      <c r="BB173">
        <v>21</v>
      </c>
      <c r="BC173">
        <v>0.738018018</v>
      </c>
      <c r="BD173">
        <v>1.4142553870000001</v>
      </c>
      <c r="BE173">
        <v>4.781848009</v>
      </c>
    </row>
    <row r="174" spans="1:57" ht="17" x14ac:dyDescent="0.2">
      <c r="A174" s="32" t="s">
        <v>4141</v>
      </c>
      <c r="B174" t="s">
        <v>4216</v>
      </c>
      <c r="C174" t="s">
        <v>4217</v>
      </c>
      <c r="D174" t="s">
        <v>115</v>
      </c>
      <c r="E174" t="s">
        <v>151</v>
      </c>
      <c r="F174" t="s">
        <v>152</v>
      </c>
      <c r="G174" t="s">
        <v>152</v>
      </c>
      <c r="H174" t="s">
        <v>4214</v>
      </c>
      <c r="I174" t="s">
        <v>1030</v>
      </c>
      <c r="J174" s="24" t="s">
        <v>2067</v>
      </c>
      <c r="K174" t="s">
        <v>5251</v>
      </c>
      <c r="L174" t="s">
        <v>175</v>
      </c>
      <c r="M174" t="s">
        <v>5245</v>
      </c>
      <c r="N174" t="s">
        <v>1032</v>
      </c>
      <c r="O174" t="s">
        <v>541</v>
      </c>
      <c r="P174" t="s">
        <v>125</v>
      </c>
      <c r="Q174">
        <v>1</v>
      </c>
      <c r="R174" t="s">
        <v>223</v>
      </c>
      <c r="S174" t="s">
        <v>542</v>
      </c>
      <c r="T174">
        <v>21</v>
      </c>
      <c r="U174" t="s">
        <v>130</v>
      </c>
      <c r="V174" t="s">
        <v>128</v>
      </c>
      <c r="W174" t="s">
        <v>129</v>
      </c>
      <c r="X174" t="s">
        <v>130</v>
      </c>
      <c r="Y174">
        <v>0.17</v>
      </c>
      <c r="Z174" t="s">
        <v>130</v>
      </c>
      <c r="AA174" t="s">
        <v>130</v>
      </c>
      <c r="AB174" t="s">
        <v>130</v>
      </c>
      <c r="AC174" t="s">
        <v>130</v>
      </c>
      <c r="AD174" t="s">
        <v>159</v>
      </c>
      <c r="AE174" t="s">
        <v>130</v>
      </c>
      <c r="AF174" t="s">
        <v>838</v>
      </c>
      <c r="AG174" t="s">
        <v>383</v>
      </c>
      <c r="AH174" t="s">
        <v>4209</v>
      </c>
      <c r="AI174" t="s">
        <v>373</v>
      </c>
      <c r="AJ174" t="s">
        <v>2069</v>
      </c>
      <c r="AK174" t="s">
        <v>4210</v>
      </c>
      <c r="AL174">
        <v>69.06</v>
      </c>
      <c r="AM174">
        <v>28.92</v>
      </c>
      <c r="AN174" t="s">
        <v>2071</v>
      </c>
      <c r="AO174">
        <v>2021</v>
      </c>
      <c r="AP174">
        <v>1</v>
      </c>
      <c r="AQ174" t="s">
        <v>130</v>
      </c>
      <c r="AR174" t="s">
        <v>4215</v>
      </c>
      <c r="AS174" t="s">
        <v>1655</v>
      </c>
      <c r="AT174" t="s">
        <v>130</v>
      </c>
      <c r="AU174" t="s">
        <v>5247</v>
      </c>
      <c r="AV174" t="s">
        <v>130</v>
      </c>
      <c r="AW174" t="s">
        <v>130</v>
      </c>
      <c r="AX174" t="s">
        <v>130</v>
      </c>
      <c r="AY174">
        <v>0.33122123599999997</v>
      </c>
      <c r="AZ174">
        <v>0.459232906</v>
      </c>
      <c r="BA174" t="s">
        <v>130</v>
      </c>
      <c r="BB174">
        <v>21</v>
      </c>
      <c r="BC174">
        <v>0.21089486099999999</v>
      </c>
      <c r="BD174">
        <v>-0.56887525900000002</v>
      </c>
      <c r="BE174">
        <v>1.23131773</v>
      </c>
    </row>
    <row r="175" spans="1:57" ht="17" x14ac:dyDescent="0.2">
      <c r="A175" s="32" t="s">
        <v>4141</v>
      </c>
      <c r="B175" t="s">
        <v>4219</v>
      </c>
      <c r="C175" t="s">
        <v>4220</v>
      </c>
      <c r="D175" t="s">
        <v>115</v>
      </c>
      <c r="E175" t="s">
        <v>151</v>
      </c>
      <c r="F175" t="s">
        <v>152</v>
      </c>
      <c r="G175" t="s">
        <v>152</v>
      </c>
      <c r="H175" t="s">
        <v>4218</v>
      </c>
      <c r="I175" t="s">
        <v>1030</v>
      </c>
      <c r="J175" s="24" t="s">
        <v>2067</v>
      </c>
      <c r="K175" t="s">
        <v>5251</v>
      </c>
      <c r="L175" t="s">
        <v>175</v>
      </c>
      <c r="M175" t="s">
        <v>5245</v>
      </c>
      <c r="N175" t="s">
        <v>1032</v>
      </c>
      <c r="O175" t="s">
        <v>541</v>
      </c>
      <c r="P175" t="s">
        <v>125</v>
      </c>
      <c r="Q175">
        <v>1</v>
      </c>
      <c r="R175" t="s">
        <v>223</v>
      </c>
      <c r="S175" t="s">
        <v>542</v>
      </c>
      <c r="T175">
        <v>21</v>
      </c>
      <c r="U175" t="s">
        <v>130</v>
      </c>
      <c r="V175" t="s">
        <v>128</v>
      </c>
      <c r="W175" t="s">
        <v>129</v>
      </c>
      <c r="X175" t="s">
        <v>130</v>
      </c>
      <c r="Y175">
        <v>0.24</v>
      </c>
      <c r="Z175" t="s">
        <v>130</v>
      </c>
      <c r="AA175" t="s">
        <v>130</v>
      </c>
      <c r="AB175" t="s">
        <v>130</v>
      </c>
      <c r="AC175" t="s">
        <v>130</v>
      </c>
      <c r="AD175" t="s">
        <v>159</v>
      </c>
      <c r="AE175" t="s">
        <v>130</v>
      </c>
      <c r="AF175" t="s">
        <v>838</v>
      </c>
      <c r="AG175" t="s">
        <v>383</v>
      </c>
      <c r="AH175" t="s">
        <v>4209</v>
      </c>
      <c r="AI175" t="s">
        <v>373</v>
      </c>
      <c r="AJ175" t="s">
        <v>2069</v>
      </c>
      <c r="AK175" t="s">
        <v>4210</v>
      </c>
      <c r="AL175">
        <v>69.06</v>
      </c>
      <c r="AM175">
        <v>28.92</v>
      </c>
      <c r="AN175" t="s">
        <v>2071</v>
      </c>
      <c r="AO175">
        <v>2021</v>
      </c>
      <c r="AP175">
        <v>1</v>
      </c>
      <c r="AQ175" t="s">
        <v>130</v>
      </c>
      <c r="AR175" t="s">
        <v>4215</v>
      </c>
      <c r="AS175" t="s">
        <v>1655</v>
      </c>
      <c r="AT175" t="s">
        <v>130</v>
      </c>
      <c r="AU175" t="s">
        <v>5247</v>
      </c>
      <c r="AV175" t="s">
        <v>130</v>
      </c>
      <c r="AW175" t="s">
        <v>130</v>
      </c>
      <c r="AX175" t="s">
        <v>130</v>
      </c>
      <c r="AY175">
        <v>0.47467333099999998</v>
      </c>
      <c r="AZ175">
        <v>0.46617323700000002</v>
      </c>
      <c r="BA175" t="s">
        <v>130</v>
      </c>
      <c r="BB175">
        <v>21</v>
      </c>
      <c r="BC175">
        <v>0.217317487</v>
      </c>
      <c r="BD175">
        <v>-0.439026215</v>
      </c>
      <c r="BE175">
        <v>1.388372876</v>
      </c>
    </row>
    <row r="176" spans="1:57" ht="17" x14ac:dyDescent="0.2">
      <c r="A176" s="32" t="s">
        <v>4141</v>
      </c>
      <c r="B176" t="s">
        <v>4223</v>
      </c>
      <c r="C176" t="s">
        <v>4224</v>
      </c>
      <c r="D176" t="s">
        <v>115</v>
      </c>
      <c r="E176" t="s">
        <v>151</v>
      </c>
      <c r="F176" t="s">
        <v>152</v>
      </c>
      <c r="G176" t="s">
        <v>152</v>
      </c>
      <c r="H176" t="s">
        <v>4221</v>
      </c>
      <c r="I176" t="s">
        <v>1030</v>
      </c>
      <c r="J176" s="24" t="s">
        <v>2067</v>
      </c>
      <c r="K176" t="s">
        <v>5251</v>
      </c>
      <c r="L176" t="s">
        <v>175</v>
      </c>
      <c r="M176" t="s">
        <v>5245</v>
      </c>
      <c r="N176" t="s">
        <v>1032</v>
      </c>
      <c r="O176" t="s">
        <v>541</v>
      </c>
      <c r="P176" t="s">
        <v>125</v>
      </c>
      <c r="Q176">
        <v>1</v>
      </c>
      <c r="R176" t="s">
        <v>223</v>
      </c>
      <c r="S176" t="s">
        <v>542</v>
      </c>
      <c r="T176">
        <v>21</v>
      </c>
      <c r="U176" t="s">
        <v>130</v>
      </c>
      <c r="V176" t="s">
        <v>128</v>
      </c>
      <c r="W176" t="s">
        <v>129</v>
      </c>
      <c r="X176" t="s">
        <v>130</v>
      </c>
      <c r="Y176">
        <v>0.91</v>
      </c>
      <c r="Z176" t="s">
        <v>130</v>
      </c>
      <c r="AA176" t="s">
        <v>130</v>
      </c>
      <c r="AB176" t="s">
        <v>130</v>
      </c>
      <c r="AC176" t="s">
        <v>130</v>
      </c>
      <c r="AD176" t="s">
        <v>132</v>
      </c>
      <c r="AE176" t="s">
        <v>130</v>
      </c>
      <c r="AF176" t="s">
        <v>160</v>
      </c>
      <c r="AG176" t="s">
        <v>383</v>
      </c>
      <c r="AH176" t="s">
        <v>4209</v>
      </c>
      <c r="AI176" t="s">
        <v>373</v>
      </c>
      <c r="AJ176" t="s">
        <v>2069</v>
      </c>
      <c r="AK176" t="s">
        <v>4210</v>
      </c>
      <c r="AL176">
        <v>69.06</v>
      </c>
      <c r="AM176">
        <v>28.92</v>
      </c>
      <c r="AN176" t="s">
        <v>2071</v>
      </c>
      <c r="AO176">
        <v>2021</v>
      </c>
      <c r="AP176">
        <v>1</v>
      </c>
      <c r="AQ176" t="s">
        <v>130</v>
      </c>
      <c r="AR176" t="s">
        <v>4222</v>
      </c>
      <c r="AS176" t="s">
        <v>1655</v>
      </c>
      <c r="AT176" t="s">
        <v>130</v>
      </c>
      <c r="AU176" t="s">
        <v>5247</v>
      </c>
      <c r="AV176" t="s">
        <v>130</v>
      </c>
      <c r="AW176" t="s">
        <v>130</v>
      </c>
      <c r="AX176" t="s">
        <v>130</v>
      </c>
      <c r="AY176">
        <v>4.2140985009999996</v>
      </c>
      <c r="AZ176">
        <v>1.091508288</v>
      </c>
      <c r="BA176" t="s">
        <v>130</v>
      </c>
      <c r="BB176">
        <v>21</v>
      </c>
      <c r="BC176">
        <v>1.1913903429999999</v>
      </c>
      <c r="BD176">
        <v>2.074742256</v>
      </c>
      <c r="BE176">
        <v>6.3534547459999997</v>
      </c>
    </row>
    <row r="177" spans="1:57" ht="17" x14ac:dyDescent="0.2">
      <c r="A177" s="32" t="s">
        <v>4141</v>
      </c>
      <c r="B177" t="s">
        <v>4226</v>
      </c>
      <c r="C177" t="s">
        <v>4227</v>
      </c>
      <c r="D177" t="s">
        <v>115</v>
      </c>
      <c r="E177" t="s">
        <v>151</v>
      </c>
      <c r="F177" t="s">
        <v>152</v>
      </c>
      <c r="G177" t="s">
        <v>152</v>
      </c>
      <c r="H177" t="s">
        <v>4225</v>
      </c>
      <c r="I177" t="s">
        <v>1030</v>
      </c>
      <c r="J177" s="24" t="s">
        <v>2067</v>
      </c>
      <c r="K177" t="s">
        <v>5251</v>
      </c>
      <c r="L177" t="s">
        <v>175</v>
      </c>
      <c r="M177" t="s">
        <v>5245</v>
      </c>
      <c r="N177" t="s">
        <v>1032</v>
      </c>
      <c r="O177" t="s">
        <v>541</v>
      </c>
      <c r="P177" t="s">
        <v>125</v>
      </c>
      <c r="Q177">
        <v>1</v>
      </c>
      <c r="R177" t="s">
        <v>223</v>
      </c>
      <c r="S177" t="s">
        <v>542</v>
      </c>
      <c r="T177">
        <v>21</v>
      </c>
      <c r="U177" t="s">
        <v>130</v>
      </c>
      <c r="V177" t="s">
        <v>128</v>
      </c>
      <c r="W177" t="s">
        <v>129</v>
      </c>
      <c r="X177" t="s">
        <v>130</v>
      </c>
      <c r="Y177">
        <v>0.75</v>
      </c>
      <c r="Z177" t="s">
        <v>130</v>
      </c>
      <c r="AA177" t="s">
        <v>130</v>
      </c>
      <c r="AB177" t="s">
        <v>130</v>
      </c>
      <c r="AC177" t="s">
        <v>130</v>
      </c>
      <c r="AD177" t="s">
        <v>132</v>
      </c>
      <c r="AE177" t="s">
        <v>130</v>
      </c>
      <c r="AF177" t="s">
        <v>160</v>
      </c>
      <c r="AG177" t="s">
        <v>383</v>
      </c>
      <c r="AH177" t="s">
        <v>4209</v>
      </c>
      <c r="AI177" t="s">
        <v>373</v>
      </c>
      <c r="AJ177" t="s">
        <v>2069</v>
      </c>
      <c r="AK177" t="s">
        <v>4210</v>
      </c>
      <c r="AL177">
        <v>69.06</v>
      </c>
      <c r="AM177">
        <v>28.92</v>
      </c>
      <c r="AN177" t="s">
        <v>2071</v>
      </c>
      <c r="AO177">
        <v>2021</v>
      </c>
      <c r="AP177">
        <v>1</v>
      </c>
      <c r="AQ177" t="s">
        <v>130</v>
      </c>
      <c r="AR177" t="s">
        <v>4222</v>
      </c>
      <c r="AS177" t="s">
        <v>1655</v>
      </c>
      <c r="AT177" t="s">
        <v>130</v>
      </c>
      <c r="AU177" t="s">
        <v>5247</v>
      </c>
      <c r="AV177" t="s">
        <v>130</v>
      </c>
      <c r="AW177" t="s">
        <v>130</v>
      </c>
      <c r="AX177" t="s">
        <v>130</v>
      </c>
      <c r="AY177">
        <v>2.1770753649999999</v>
      </c>
      <c r="AZ177">
        <v>0.68418877899999997</v>
      </c>
      <c r="BA177" t="s">
        <v>130</v>
      </c>
      <c r="BB177">
        <v>21</v>
      </c>
      <c r="BC177">
        <v>0.46811428599999999</v>
      </c>
      <c r="BD177">
        <v>0.83606535699999995</v>
      </c>
      <c r="BE177">
        <v>3.5180853719999998</v>
      </c>
    </row>
    <row r="178" spans="1:57" ht="17" x14ac:dyDescent="0.2">
      <c r="A178" s="32" t="s">
        <v>4141</v>
      </c>
      <c r="B178" t="s">
        <v>4229</v>
      </c>
      <c r="C178" t="s">
        <v>4230</v>
      </c>
      <c r="D178" t="s">
        <v>145</v>
      </c>
      <c r="E178" t="s">
        <v>151</v>
      </c>
      <c r="F178" t="s">
        <v>152</v>
      </c>
      <c r="G178" t="s">
        <v>152</v>
      </c>
      <c r="H178" t="s">
        <v>4228</v>
      </c>
      <c r="I178" t="s">
        <v>1030</v>
      </c>
      <c r="J178" s="24" t="s">
        <v>2067</v>
      </c>
      <c r="K178" t="s">
        <v>5251</v>
      </c>
      <c r="L178" t="s">
        <v>175</v>
      </c>
      <c r="M178" t="s">
        <v>5245</v>
      </c>
      <c r="N178" t="s">
        <v>1032</v>
      </c>
      <c r="O178" t="s">
        <v>541</v>
      </c>
      <c r="P178" t="s">
        <v>125</v>
      </c>
      <c r="Q178">
        <v>1</v>
      </c>
      <c r="R178" t="s">
        <v>223</v>
      </c>
      <c r="S178" t="s">
        <v>542</v>
      </c>
      <c r="T178">
        <v>21</v>
      </c>
      <c r="U178" t="s">
        <v>130</v>
      </c>
      <c r="V178" t="s">
        <v>128</v>
      </c>
      <c r="W178" t="s">
        <v>129</v>
      </c>
      <c r="X178" t="s">
        <v>130</v>
      </c>
      <c r="Y178">
        <v>0.78</v>
      </c>
      <c r="Z178" t="s">
        <v>130</v>
      </c>
      <c r="AA178" t="s">
        <v>130</v>
      </c>
      <c r="AB178" t="s">
        <v>130</v>
      </c>
      <c r="AC178" t="s">
        <v>130</v>
      </c>
      <c r="AD178" t="s">
        <v>132</v>
      </c>
      <c r="AE178" t="s">
        <v>130</v>
      </c>
      <c r="AF178" t="s">
        <v>160</v>
      </c>
      <c r="AG178" t="s">
        <v>383</v>
      </c>
      <c r="AH178" t="s">
        <v>4209</v>
      </c>
      <c r="AI178" t="s">
        <v>373</v>
      </c>
      <c r="AJ178" t="s">
        <v>2069</v>
      </c>
      <c r="AK178" t="s">
        <v>4210</v>
      </c>
      <c r="AL178">
        <v>69.06</v>
      </c>
      <c r="AM178">
        <v>28.92</v>
      </c>
      <c r="AN178" t="s">
        <v>2071</v>
      </c>
      <c r="AO178">
        <v>2021</v>
      </c>
      <c r="AP178">
        <v>1</v>
      </c>
      <c r="AQ178" t="s">
        <v>130</v>
      </c>
      <c r="AR178" t="s">
        <v>4215</v>
      </c>
      <c r="AS178" t="s">
        <v>1655</v>
      </c>
      <c r="AT178" t="s">
        <v>130</v>
      </c>
      <c r="AU178" t="s">
        <v>5247</v>
      </c>
      <c r="AV178" t="s">
        <v>130</v>
      </c>
      <c r="AW178" t="s">
        <v>130</v>
      </c>
      <c r="AX178" t="s">
        <v>130</v>
      </c>
      <c r="AY178">
        <v>2.393175179</v>
      </c>
      <c r="AZ178">
        <v>0.72317538400000003</v>
      </c>
      <c r="BA178" t="s">
        <v>130</v>
      </c>
      <c r="BB178">
        <v>21</v>
      </c>
      <c r="BC178">
        <v>0.52298263499999997</v>
      </c>
      <c r="BD178">
        <v>0.97575142699999995</v>
      </c>
      <c r="BE178">
        <v>3.8105989299999998</v>
      </c>
    </row>
    <row r="179" spans="1:57" ht="17" x14ac:dyDescent="0.2">
      <c r="A179" s="32" t="s">
        <v>4141</v>
      </c>
      <c r="B179" t="s">
        <v>4232</v>
      </c>
      <c r="C179" t="s">
        <v>4233</v>
      </c>
      <c r="D179" t="s">
        <v>145</v>
      </c>
      <c r="E179" t="s">
        <v>151</v>
      </c>
      <c r="F179" t="s">
        <v>152</v>
      </c>
      <c r="G179" t="s">
        <v>152</v>
      </c>
      <c r="H179" t="s">
        <v>4231</v>
      </c>
      <c r="I179" t="s">
        <v>1030</v>
      </c>
      <c r="J179" s="24" t="s">
        <v>2067</v>
      </c>
      <c r="K179" t="s">
        <v>5251</v>
      </c>
      <c r="L179" t="s">
        <v>175</v>
      </c>
      <c r="M179" t="s">
        <v>5245</v>
      </c>
      <c r="N179" t="s">
        <v>1032</v>
      </c>
      <c r="O179" t="s">
        <v>541</v>
      </c>
      <c r="P179" t="s">
        <v>125</v>
      </c>
      <c r="Q179">
        <v>1</v>
      </c>
      <c r="R179" t="s">
        <v>223</v>
      </c>
      <c r="S179" t="s">
        <v>542</v>
      </c>
      <c r="T179">
        <v>21</v>
      </c>
      <c r="U179" t="s">
        <v>130</v>
      </c>
      <c r="V179" t="s">
        <v>128</v>
      </c>
      <c r="W179" t="s">
        <v>129</v>
      </c>
      <c r="X179" t="s">
        <v>130</v>
      </c>
      <c r="Y179">
        <v>0.78</v>
      </c>
      <c r="Z179" t="s">
        <v>130</v>
      </c>
      <c r="AA179" t="s">
        <v>130</v>
      </c>
      <c r="AB179" t="s">
        <v>130</v>
      </c>
      <c r="AC179" t="s">
        <v>130</v>
      </c>
      <c r="AD179" t="s">
        <v>132</v>
      </c>
      <c r="AE179" t="s">
        <v>130</v>
      </c>
      <c r="AF179" t="s">
        <v>160</v>
      </c>
      <c r="AG179" t="s">
        <v>383</v>
      </c>
      <c r="AH179" t="s">
        <v>4209</v>
      </c>
      <c r="AI179" t="s">
        <v>373</v>
      </c>
      <c r="AJ179" t="s">
        <v>2069</v>
      </c>
      <c r="AK179" t="s">
        <v>4210</v>
      </c>
      <c r="AL179">
        <v>69.06</v>
      </c>
      <c r="AM179">
        <v>28.92</v>
      </c>
      <c r="AN179" t="s">
        <v>2071</v>
      </c>
      <c r="AO179">
        <v>2021</v>
      </c>
      <c r="AP179">
        <v>1</v>
      </c>
      <c r="AQ179" t="s">
        <v>130</v>
      </c>
      <c r="AR179" t="s">
        <v>4215</v>
      </c>
      <c r="AS179" t="s">
        <v>1655</v>
      </c>
      <c r="AT179" t="s">
        <v>130</v>
      </c>
      <c r="AU179" t="s">
        <v>5247</v>
      </c>
      <c r="AV179" t="s">
        <v>130</v>
      </c>
      <c r="AW179" t="s">
        <v>130</v>
      </c>
      <c r="AX179" t="s">
        <v>130</v>
      </c>
      <c r="AY179">
        <v>2.393175179</v>
      </c>
      <c r="AZ179">
        <v>0.72317538400000003</v>
      </c>
      <c r="BA179" t="s">
        <v>130</v>
      </c>
      <c r="BB179">
        <v>21</v>
      </c>
      <c r="BC179">
        <v>0.52298263499999997</v>
      </c>
      <c r="BD179">
        <v>0.97575142699999995</v>
      </c>
      <c r="BE179">
        <v>3.8105989299999998</v>
      </c>
    </row>
    <row r="180" spans="1:57" ht="17" x14ac:dyDescent="0.2">
      <c r="A180" s="32" t="s">
        <v>4141</v>
      </c>
      <c r="B180" t="s">
        <v>4235</v>
      </c>
      <c r="C180" t="s">
        <v>4236</v>
      </c>
      <c r="D180" t="s">
        <v>145</v>
      </c>
      <c r="E180" t="s">
        <v>151</v>
      </c>
      <c r="F180" t="s">
        <v>152</v>
      </c>
      <c r="G180" t="s">
        <v>152</v>
      </c>
      <c r="H180" t="s">
        <v>4234</v>
      </c>
      <c r="I180" t="s">
        <v>1030</v>
      </c>
      <c r="J180" s="24" t="s">
        <v>2067</v>
      </c>
      <c r="K180" t="s">
        <v>5251</v>
      </c>
      <c r="L180" t="s">
        <v>175</v>
      </c>
      <c r="M180" t="s">
        <v>5245</v>
      </c>
      <c r="N180" t="s">
        <v>1032</v>
      </c>
      <c r="O180" t="s">
        <v>541</v>
      </c>
      <c r="P180" t="s">
        <v>125</v>
      </c>
      <c r="Q180">
        <v>1</v>
      </c>
      <c r="R180" t="s">
        <v>223</v>
      </c>
      <c r="S180" t="s">
        <v>542</v>
      </c>
      <c r="T180">
        <v>21</v>
      </c>
      <c r="U180" t="s">
        <v>130</v>
      </c>
      <c r="V180" t="s">
        <v>128</v>
      </c>
      <c r="W180" t="s">
        <v>129</v>
      </c>
      <c r="X180" t="s">
        <v>130</v>
      </c>
      <c r="Y180">
        <v>-0.1</v>
      </c>
      <c r="Z180" t="s">
        <v>130</v>
      </c>
      <c r="AA180" t="s">
        <v>130</v>
      </c>
      <c r="AB180" t="s">
        <v>130</v>
      </c>
      <c r="AC180" t="s">
        <v>130</v>
      </c>
      <c r="AD180" t="s">
        <v>159</v>
      </c>
      <c r="AE180" t="s">
        <v>130</v>
      </c>
      <c r="AF180" t="s">
        <v>838</v>
      </c>
      <c r="AG180" t="s">
        <v>383</v>
      </c>
      <c r="AH180" t="s">
        <v>4209</v>
      </c>
      <c r="AI180" t="s">
        <v>373</v>
      </c>
      <c r="AJ180" t="s">
        <v>2069</v>
      </c>
      <c r="AK180" t="s">
        <v>4210</v>
      </c>
      <c r="AL180">
        <v>69.06</v>
      </c>
      <c r="AM180">
        <v>28.92</v>
      </c>
      <c r="AN180" t="s">
        <v>2071</v>
      </c>
      <c r="AO180">
        <v>2021</v>
      </c>
      <c r="AP180">
        <v>1</v>
      </c>
      <c r="AQ180" t="s">
        <v>130</v>
      </c>
      <c r="AR180" t="s">
        <v>4215</v>
      </c>
      <c r="AS180" t="s">
        <v>1655</v>
      </c>
      <c r="AT180" t="s">
        <v>130</v>
      </c>
      <c r="AU180" t="s">
        <v>5247</v>
      </c>
      <c r="AV180" t="s">
        <v>130</v>
      </c>
      <c r="AW180" t="s">
        <v>130</v>
      </c>
      <c r="AX180" t="s">
        <v>130</v>
      </c>
      <c r="AY180">
        <v>-0.192967261</v>
      </c>
      <c r="AZ180">
        <v>0.45482819499999999</v>
      </c>
      <c r="BA180" t="s">
        <v>130</v>
      </c>
      <c r="BB180">
        <v>21</v>
      </c>
      <c r="BC180">
        <v>0.206868687</v>
      </c>
      <c r="BD180">
        <v>-1.084430523</v>
      </c>
      <c r="BE180">
        <v>0.69849600099999998</v>
      </c>
    </row>
    <row r="181" spans="1:57" ht="17" x14ac:dyDescent="0.2">
      <c r="A181" s="32" t="s">
        <v>4141</v>
      </c>
      <c r="B181" t="s">
        <v>4238</v>
      </c>
      <c r="C181" t="s">
        <v>4239</v>
      </c>
      <c r="D181" t="s">
        <v>145</v>
      </c>
      <c r="E181" t="s">
        <v>151</v>
      </c>
      <c r="F181" t="s">
        <v>152</v>
      </c>
      <c r="G181" t="s">
        <v>152</v>
      </c>
      <c r="H181" t="s">
        <v>4237</v>
      </c>
      <c r="I181" t="s">
        <v>1030</v>
      </c>
      <c r="J181" s="24" t="s">
        <v>2067</v>
      </c>
      <c r="K181" t="s">
        <v>5251</v>
      </c>
      <c r="L181" t="s">
        <v>175</v>
      </c>
      <c r="M181" t="s">
        <v>5245</v>
      </c>
      <c r="N181" t="s">
        <v>1032</v>
      </c>
      <c r="O181" t="s">
        <v>541</v>
      </c>
      <c r="P181" t="s">
        <v>125</v>
      </c>
      <c r="Q181">
        <v>1</v>
      </c>
      <c r="R181" t="s">
        <v>223</v>
      </c>
      <c r="S181" t="s">
        <v>542</v>
      </c>
      <c r="T181">
        <v>21</v>
      </c>
      <c r="U181" t="s">
        <v>130</v>
      </c>
      <c r="V181" t="s">
        <v>128</v>
      </c>
      <c r="W181" t="s">
        <v>129</v>
      </c>
      <c r="X181" t="s">
        <v>130</v>
      </c>
      <c r="Y181">
        <v>0.77</v>
      </c>
      <c r="Z181" t="s">
        <v>130</v>
      </c>
      <c r="AA181" t="s">
        <v>130</v>
      </c>
      <c r="AB181" t="s">
        <v>130</v>
      </c>
      <c r="AC181" t="s">
        <v>130</v>
      </c>
      <c r="AD181" t="s">
        <v>132</v>
      </c>
      <c r="AE181" t="s">
        <v>130</v>
      </c>
      <c r="AF181" t="s">
        <v>160</v>
      </c>
      <c r="AG181" t="s">
        <v>383</v>
      </c>
      <c r="AH181" t="s">
        <v>4209</v>
      </c>
      <c r="AI181" t="s">
        <v>373</v>
      </c>
      <c r="AJ181" t="s">
        <v>2069</v>
      </c>
      <c r="AK181" t="s">
        <v>4210</v>
      </c>
      <c r="AL181">
        <v>69.06</v>
      </c>
      <c r="AM181">
        <v>28.92</v>
      </c>
      <c r="AN181" t="s">
        <v>2071</v>
      </c>
      <c r="AO181">
        <v>2021</v>
      </c>
      <c r="AP181">
        <v>1</v>
      </c>
      <c r="AQ181" t="s">
        <v>130</v>
      </c>
      <c r="AR181" t="s">
        <v>4222</v>
      </c>
      <c r="AS181" t="s">
        <v>1655</v>
      </c>
      <c r="AT181" t="s">
        <v>130</v>
      </c>
      <c r="AU181" t="s">
        <v>5247</v>
      </c>
      <c r="AV181" t="s">
        <v>130</v>
      </c>
      <c r="AW181" t="s">
        <v>130</v>
      </c>
      <c r="AX181" t="s">
        <v>130</v>
      </c>
      <c r="AY181">
        <v>2.3170819960000002</v>
      </c>
      <c r="AZ181">
        <v>0.70927462900000005</v>
      </c>
      <c r="BA181" t="s">
        <v>130</v>
      </c>
      <c r="BB181">
        <v>21</v>
      </c>
      <c r="BC181">
        <v>0.503070499</v>
      </c>
      <c r="BD181">
        <v>0.92690372399999998</v>
      </c>
      <c r="BE181">
        <v>3.7072602680000002</v>
      </c>
    </row>
    <row r="182" spans="1:57" ht="17" x14ac:dyDescent="0.2">
      <c r="A182" s="32" t="s">
        <v>4141</v>
      </c>
      <c r="B182" t="s">
        <v>4241</v>
      </c>
      <c r="C182" t="s">
        <v>4242</v>
      </c>
      <c r="D182" t="s">
        <v>145</v>
      </c>
      <c r="E182" t="s">
        <v>151</v>
      </c>
      <c r="F182" t="s">
        <v>152</v>
      </c>
      <c r="G182" t="s">
        <v>152</v>
      </c>
      <c r="H182" t="s">
        <v>4240</v>
      </c>
      <c r="I182" t="s">
        <v>1030</v>
      </c>
      <c r="J182" s="24" t="s">
        <v>2067</v>
      </c>
      <c r="K182" t="s">
        <v>5251</v>
      </c>
      <c r="L182" t="s">
        <v>175</v>
      </c>
      <c r="M182" t="s">
        <v>5245</v>
      </c>
      <c r="N182" t="s">
        <v>1032</v>
      </c>
      <c r="O182" t="s">
        <v>541</v>
      </c>
      <c r="P182" t="s">
        <v>125</v>
      </c>
      <c r="Q182">
        <v>1</v>
      </c>
      <c r="R182" t="s">
        <v>223</v>
      </c>
      <c r="S182" t="s">
        <v>542</v>
      </c>
      <c r="T182">
        <v>21</v>
      </c>
      <c r="U182" t="s">
        <v>130</v>
      </c>
      <c r="V182" t="s">
        <v>128</v>
      </c>
      <c r="W182" t="s">
        <v>129</v>
      </c>
      <c r="X182" t="s">
        <v>130</v>
      </c>
      <c r="Y182">
        <v>0.78</v>
      </c>
      <c r="Z182" t="s">
        <v>130</v>
      </c>
      <c r="AA182" t="s">
        <v>130</v>
      </c>
      <c r="AB182" t="s">
        <v>130</v>
      </c>
      <c r="AC182" t="s">
        <v>130</v>
      </c>
      <c r="AD182" t="s">
        <v>132</v>
      </c>
      <c r="AE182" t="s">
        <v>130</v>
      </c>
      <c r="AF182" t="s">
        <v>160</v>
      </c>
      <c r="AG182" t="s">
        <v>383</v>
      </c>
      <c r="AH182" t="s">
        <v>4209</v>
      </c>
      <c r="AI182" t="s">
        <v>373</v>
      </c>
      <c r="AJ182" t="s">
        <v>2069</v>
      </c>
      <c r="AK182" t="s">
        <v>4210</v>
      </c>
      <c r="AL182">
        <v>69.06</v>
      </c>
      <c r="AM182">
        <v>28.92</v>
      </c>
      <c r="AN182" t="s">
        <v>2071</v>
      </c>
      <c r="AO182">
        <v>2021</v>
      </c>
      <c r="AP182">
        <v>1</v>
      </c>
      <c r="AQ182" t="s">
        <v>130</v>
      </c>
      <c r="AR182" t="s">
        <v>4222</v>
      </c>
      <c r="AS182" t="s">
        <v>1655</v>
      </c>
      <c r="AT182" t="s">
        <v>130</v>
      </c>
      <c r="AU182" t="s">
        <v>5247</v>
      </c>
      <c r="AV182" t="s">
        <v>130</v>
      </c>
      <c r="AW182" t="s">
        <v>130</v>
      </c>
      <c r="AX182" t="s">
        <v>130</v>
      </c>
      <c r="AY182">
        <v>2.393175179</v>
      </c>
      <c r="AZ182">
        <v>0.72317538400000003</v>
      </c>
      <c r="BA182" t="s">
        <v>130</v>
      </c>
      <c r="BB182">
        <v>21</v>
      </c>
      <c r="BC182">
        <v>0.52298263499999997</v>
      </c>
      <c r="BD182">
        <v>0.97575142699999995</v>
      </c>
      <c r="BE182">
        <v>3.8105989299999998</v>
      </c>
    </row>
    <row r="183" spans="1:57" ht="17" x14ac:dyDescent="0.2">
      <c r="A183" s="32" t="s">
        <v>4141</v>
      </c>
      <c r="B183" t="s">
        <v>4244</v>
      </c>
      <c r="C183" t="s">
        <v>4245</v>
      </c>
      <c r="D183" t="s">
        <v>145</v>
      </c>
      <c r="E183" t="s">
        <v>151</v>
      </c>
      <c r="F183" t="s">
        <v>152</v>
      </c>
      <c r="G183" t="s">
        <v>152</v>
      </c>
      <c r="H183" t="s">
        <v>4243</v>
      </c>
      <c r="I183" t="s">
        <v>1030</v>
      </c>
      <c r="J183" s="24" t="s">
        <v>2067</v>
      </c>
      <c r="K183" t="s">
        <v>5251</v>
      </c>
      <c r="L183" t="s">
        <v>175</v>
      </c>
      <c r="M183" t="s">
        <v>5245</v>
      </c>
      <c r="N183" t="s">
        <v>1032</v>
      </c>
      <c r="O183" t="s">
        <v>541</v>
      </c>
      <c r="P183" t="s">
        <v>125</v>
      </c>
      <c r="Q183">
        <v>1</v>
      </c>
      <c r="R183" t="s">
        <v>223</v>
      </c>
      <c r="S183" t="s">
        <v>542</v>
      </c>
      <c r="T183">
        <v>21</v>
      </c>
      <c r="U183" t="s">
        <v>130</v>
      </c>
      <c r="V183" t="s">
        <v>128</v>
      </c>
      <c r="W183" t="s">
        <v>129</v>
      </c>
      <c r="X183" t="s">
        <v>130</v>
      </c>
      <c r="Y183">
        <v>0.77</v>
      </c>
      <c r="Z183" t="s">
        <v>130</v>
      </c>
      <c r="AA183" t="s">
        <v>130</v>
      </c>
      <c r="AB183" t="s">
        <v>130</v>
      </c>
      <c r="AC183" t="s">
        <v>130</v>
      </c>
      <c r="AD183" t="s">
        <v>132</v>
      </c>
      <c r="AE183" t="s">
        <v>130</v>
      </c>
      <c r="AF183" t="s">
        <v>160</v>
      </c>
      <c r="AG183" t="s">
        <v>383</v>
      </c>
      <c r="AH183" t="s">
        <v>4209</v>
      </c>
      <c r="AI183" t="s">
        <v>373</v>
      </c>
      <c r="AJ183" t="s">
        <v>2069</v>
      </c>
      <c r="AK183" t="s">
        <v>4210</v>
      </c>
      <c r="AL183">
        <v>69.06</v>
      </c>
      <c r="AM183">
        <v>28.92</v>
      </c>
      <c r="AN183" t="s">
        <v>2071</v>
      </c>
      <c r="AO183">
        <v>2021</v>
      </c>
      <c r="AP183">
        <v>1</v>
      </c>
      <c r="AQ183" t="s">
        <v>130</v>
      </c>
      <c r="AR183" t="s">
        <v>4222</v>
      </c>
      <c r="AS183" t="s">
        <v>1655</v>
      </c>
      <c r="AT183" t="s">
        <v>130</v>
      </c>
      <c r="AU183" t="s">
        <v>5247</v>
      </c>
      <c r="AV183" t="s">
        <v>130</v>
      </c>
      <c r="AW183" t="s">
        <v>130</v>
      </c>
      <c r="AX183" t="s">
        <v>130</v>
      </c>
      <c r="AY183">
        <v>2.3170819960000002</v>
      </c>
      <c r="AZ183">
        <v>0.70927462900000005</v>
      </c>
      <c r="BA183" t="s">
        <v>130</v>
      </c>
      <c r="BB183">
        <v>21</v>
      </c>
      <c r="BC183">
        <v>0.503070499</v>
      </c>
      <c r="BD183">
        <v>0.92690372399999998</v>
      </c>
      <c r="BE183">
        <v>3.7072602680000002</v>
      </c>
    </row>
    <row r="184" spans="1:57" ht="17" x14ac:dyDescent="0.2">
      <c r="A184" s="32" t="s">
        <v>4141</v>
      </c>
      <c r="B184" t="s">
        <v>4249</v>
      </c>
      <c r="C184" t="s">
        <v>4250</v>
      </c>
      <c r="D184" t="s">
        <v>115</v>
      </c>
      <c r="E184" t="s">
        <v>151</v>
      </c>
      <c r="F184" t="s">
        <v>152</v>
      </c>
      <c r="G184" t="s">
        <v>152</v>
      </c>
      <c r="H184" t="s">
        <v>4208</v>
      </c>
      <c r="I184" t="s">
        <v>4246</v>
      </c>
      <c r="J184" s="24" t="s">
        <v>4246</v>
      </c>
      <c r="K184" t="s">
        <v>5251</v>
      </c>
      <c r="L184" t="s">
        <v>122</v>
      </c>
      <c r="M184" t="s">
        <v>5244</v>
      </c>
      <c r="N184" t="s">
        <v>4247</v>
      </c>
      <c r="O184" t="s">
        <v>130</v>
      </c>
      <c r="P184" t="s">
        <v>125</v>
      </c>
      <c r="Q184">
        <v>1</v>
      </c>
      <c r="R184" t="s">
        <v>223</v>
      </c>
      <c r="S184" t="s">
        <v>542</v>
      </c>
      <c r="T184">
        <v>21</v>
      </c>
      <c r="U184" t="s">
        <v>130</v>
      </c>
      <c r="V184" t="s">
        <v>128</v>
      </c>
      <c r="W184" t="s">
        <v>129</v>
      </c>
      <c r="X184" t="s">
        <v>130</v>
      </c>
      <c r="Y184">
        <v>0.36</v>
      </c>
      <c r="Z184" t="s">
        <v>130</v>
      </c>
      <c r="AA184" t="s">
        <v>130</v>
      </c>
      <c r="AB184" t="s">
        <v>130</v>
      </c>
      <c r="AC184" t="s">
        <v>130</v>
      </c>
      <c r="AD184" t="s">
        <v>159</v>
      </c>
      <c r="AE184" t="s">
        <v>130</v>
      </c>
      <c r="AF184" t="s">
        <v>838</v>
      </c>
      <c r="AG184" t="s">
        <v>383</v>
      </c>
      <c r="AH184" t="s">
        <v>4209</v>
      </c>
      <c r="AI184" t="s">
        <v>373</v>
      </c>
      <c r="AJ184" t="s">
        <v>2069</v>
      </c>
      <c r="AK184" t="s">
        <v>4248</v>
      </c>
      <c r="AL184">
        <v>68</v>
      </c>
      <c r="AM184">
        <v>23.5</v>
      </c>
      <c r="AN184" t="s">
        <v>2071</v>
      </c>
      <c r="AO184">
        <v>2021</v>
      </c>
      <c r="AP184">
        <v>1</v>
      </c>
      <c r="AQ184" t="s">
        <v>130</v>
      </c>
      <c r="AR184" t="s">
        <v>4215</v>
      </c>
      <c r="AS184" t="s">
        <v>1655</v>
      </c>
      <c r="AT184" t="s">
        <v>130</v>
      </c>
      <c r="AU184" t="s">
        <v>5247</v>
      </c>
      <c r="AV184" t="s">
        <v>130</v>
      </c>
      <c r="AW184" t="s">
        <v>130</v>
      </c>
      <c r="AX184" t="s">
        <v>130</v>
      </c>
      <c r="AY184">
        <v>0.74087388799999998</v>
      </c>
      <c r="AZ184">
        <v>0.48507125000000001</v>
      </c>
      <c r="BA184" t="s">
        <v>130</v>
      </c>
      <c r="BB184">
        <v>21</v>
      </c>
      <c r="BC184">
        <v>0.235294118</v>
      </c>
      <c r="BD184">
        <v>-0.20986576200000001</v>
      </c>
      <c r="BE184">
        <v>1.6916135379999999</v>
      </c>
    </row>
    <row r="185" spans="1:57" ht="17" x14ac:dyDescent="0.2">
      <c r="A185" s="32" t="s">
        <v>4141</v>
      </c>
      <c r="B185" t="s">
        <v>4251</v>
      </c>
      <c r="C185" t="s">
        <v>4252</v>
      </c>
      <c r="D185" t="s">
        <v>115</v>
      </c>
      <c r="E185" t="s">
        <v>151</v>
      </c>
      <c r="F185" t="s">
        <v>152</v>
      </c>
      <c r="G185" t="s">
        <v>152</v>
      </c>
      <c r="H185" t="s">
        <v>4214</v>
      </c>
      <c r="I185" t="s">
        <v>4246</v>
      </c>
      <c r="J185" s="24" t="s">
        <v>4246</v>
      </c>
      <c r="K185" t="s">
        <v>5251</v>
      </c>
      <c r="L185" t="s">
        <v>122</v>
      </c>
      <c r="M185" t="s">
        <v>5244</v>
      </c>
      <c r="N185" t="s">
        <v>4247</v>
      </c>
      <c r="O185" t="s">
        <v>130</v>
      </c>
      <c r="P185" t="s">
        <v>125</v>
      </c>
      <c r="Q185">
        <v>1</v>
      </c>
      <c r="R185" t="s">
        <v>223</v>
      </c>
      <c r="S185" t="s">
        <v>542</v>
      </c>
      <c r="T185">
        <v>21</v>
      </c>
      <c r="U185" t="s">
        <v>130</v>
      </c>
      <c r="V185" t="s">
        <v>128</v>
      </c>
      <c r="W185" t="s">
        <v>129</v>
      </c>
      <c r="X185" t="s">
        <v>130</v>
      </c>
      <c r="Y185">
        <v>0.18</v>
      </c>
      <c r="Z185" t="s">
        <v>130</v>
      </c>
      <c r="AA185" t="s">
        <v>130</v>
      </c>
      <c r="AB185" t="s">
        <v>130</v>
      </c>
      <c r="AC185" t="s">
        <v>130</v>
      </c>
      <c r="AD185" t="s">
        <v>159</v>
      </c>
      <c r="AE185" t="s">
        <v>130</v>
      </c>
      <c r="AF185" t="s">
        <v>838</v>
      </c>
      <c r="AG185" t="s">
        <v>383</v>
      </c>
      <c r="AH185" t="s">
        <v>4209</v>
      </c>
      <c r="AI185" t="s">
        <v>373</v>
      </c>
      <c r="AJ185" t="s">
        <v>2069</v>
      </c>
      <c r="AK185" t="s">
        <v>4248</v>
      </c>
      <c r="AL185">
        <v>68</v>
      </c>
      <c r="AM185">
        <v>23.5</v>
      </c>
      <c r="AN185" t="s">
        <v>2071</v>
      </c>
      <c r="AO185">
        <v>2021</v>
      </c>
      <c r="AP185">
        <v>1</v>
      </c>
      <c r="AQ185" t="s">
        <v>130</v>
      </c>
      <c r="AR185" t="s">
        <v>4215</v>
      </c>
      <c r="AS185" t="s">
        <v>1655</v>
      </c>
      <c r="AT185" t="s">
        <v>130</v>
      </c>
      <c r="AU185" t="s">
        <v>5247</v>
      </c>
      <c r="AV185" t="s">
        <v>130</v>
      </c>
      <c r="AW185" t="s">
        <v>130</v>
      </c>
      <c r="AX185" t="s">
        <v>130</v>
      </c>
      <c r="AY185">
        <v>0.351338549</v>
      </c>
      <c r="AZ185">
        <v>0.46006272399999998</v>
      </c>
      <c r="BA185" t="s">
        <v>130</v>
      </c>
      <c r="BB185">
        <v>21</v>
      </c>
      <c r="BC185">
        <v>0.21165771</v>
      </c>
      <c r="BD185">
        <v>-0.55038438899999997</v>
      </c>
      <c r="BE185">
        <v>1.2530614879999999</v>
      </c>
    </row>
    <row r="186" spans="1:57" ht="17" x14ac:dyDescent="0.2">
      <c r="A186" s="32" t="s">
        <v>4141</v>
      </c>
      <c r="B186" t="s">
        <v>4253</v>
      </c>
      <c r="C186" t="s">
        <v>4254</v>
      </c>
      <c r="D186" t="s">
        <v>115</v>
      </c>
      <c r="E186" t="s">
        <v>151</v>
      </c>
      <c r="F186" t="s">
        <v>152</v>
      </c>
      <c r="G186" t="s">
        <v>152</v>
      </c>
      <c r="H186" t="s">
        <v>4218</v>
      </c>
      <c r="I186" t="s">
        <v>4246</v>
      </c>
      <c r="J186" s="24" t="s">
        <v>4246</v>
      </c>
      <c r="K186" t="s">
        <v>5251</v>
      </c>
      <c r="L186" t="s">
        <v>122</v>
      </c>
      <c r="M186" t="s">
        <v>5244</v>
      </c>
      <c r="N186" t="s">
        <v>4247</v>
      </c>
      <c r="O186" t="s">
        <v>130</v>
      </c>
      <c r="P186" t="s">
        <v>125</v>
      </c>
      <c r="Q186">
        <v>1</v>
      </c>
      <c r="R186" t="s">
        <v>223</v>
      </c>
      <c r="S186" t="s">
        <v>542</v>
      </c>
      <c r="T186">
        <v>21</v>
      </c>
      <c r="U186" t="s">
        <v>130</v>
      </c>
      <c r="V186" t="s">
        <v>128</v>
      </c>
      <c r="W186" t="s">
        <v>129</v>
      </c>
      <c r="X186" t="s">
        <v>130</v>
      </c>
      <c r="Y186">
        <v>-0.14000000000000001</v>
      </c>
      <c r="Z186" t="s">
        <v>130</v>
      </c>
      <c r="AA186" t="s">
        <v>130</v>
      </c>
      <c r="AB186" t="s">
        <v>130</v>
      </c>
      <c r="AC186" t="s">
        <v>130</v>
      </c>
      <c r="AD186" t="s">
        <v>159</v>
      </c>
      <c r="AE186" t="s">
        <v>130</v>
      </c>
      <c r="AF186" t="s">
        <v>838</v>
      </c>
      <c r="AG186" t="s">
        <v>383</v>
      </c>
      <c r="AH186" t="s">
        <v>4209</v>
      </c>
      <c r="AI186" t="s">
        <v>373</v>
      </c>
      <c r="AJ186" t="s">
        <v>2069</v>
      </c>
      <c r="AK186" t="s">
        <v>4248</v>
      </c>
      <c r="AL186">
        <v>68</v>
      </c>
      <c r="AM186">
        <v>23.5</v>
      </c>
      <c r="AN186" t="s">
        <v>2071</v>
      </c>
      <c r="AO186">
        <v>2021</v>
      </c>
      <c r="AP186">
        <v>1</v>
      </c>
      <c r="AQ186" t="s">
        <v>130</v>
      </c>
      <c r="AR186" t="s">
        <v>4215</v>
      </c>
      <c r="AS186" t="s">
        <v>1655</v>
      </c>
      <c r="AT186" t="s">
        <v>130</v>
      </c>
      <c r="AU186" t="s">
        <v>5247</v>
      </c>
      <c r="AV186" t="s">
        <v>130</v>
      </c>
      <c r="AW186" t="s">
        <v>130</v>
      </c>
      <c r="AX186" t="s">
        <v>130</v>
      </c>
      <c r="AY186">
        <v>-0.27147360700000001</v>
      </c>
      <c r="AZ186">
        <v>0.45704959099999998</v>
      </c>
      <c r="BA186" t="s">
        <v>130</v>
      </c>
      <c r="BB186">
        <v>21</v>
      </c>
      <c r="BC186">
        <v>0.20889432899999999</v>
      </c>
      <c r="BD186">
        <v>-1.167290806</v>
      </c>
      <c r="BE186">
        <v>0.624343592</v>
      </c>
    </row>
    <row r="187" spans="1:57" ht="17" x14ac:dyDescent="0.2">
      <c r="A187" s="32" t="s">
        <v>4141</v>
      </c>
      <c r="B187" t="s">
        <v>4255</v>
      </c>
      <c r="C187" t="s">
        <v>4256</v>
      </c>
      <c r="D187" t="s">
        <v>145</v>
      </c>
      <c r="E187" t="s">
        <v>151</v>
      </c>
      <c r="F187" t="s">
        <v>152</v>
      </c>
      <c r="G187" t="s">
        <v>152</v>
      </c>
      <c r="H187" t="s">
        <v>4228</v>
      </c>
      <c r="I187" t="s">
        <v>4246</v>
      </c>
      <c r="J187" s="24" t="s">
        <v>4246</v>
      </c>
      <c r="K187" t="s">
        <v>5251</v>
      </c>
      <c r="L187" t="s">
        <v>122</v>
      </c>
      <c r="M187" t="s">
        <v>5244</v>
      </c>
      <c r="N187" t="s">
        <v>4247</v>
      </c>
      <c r="O187" t="s">
        <v>130</v>
      </c>
      <c r="P187" t="s">
        <v>125</v>
      </c>
      <c r="Q187">
        <v>1</v>
      </c>
      <c r="R187" t="s">
        <v>223</v>
      </c>
      <c r="S187" t="s">
        <v>542</v>
      </c>
      <c r="T187">
        <v>21</v>
      </c>
      <c r="U187" t="s">
        <v>130</v>
      </c>
      <c r="V187" t="s">
        <v>128</v>
      </c>
      <c r="W187" t="s">
        <v>129</v>
      </c>
      <c r="X187" t="s">
        <v>130</v>
      </c>
      <c r="Y187">
        <v>0.33</v>
      </c>
      <c r="Z187" t="s">
        <v>130</v>
      </c>
      <c r="AA187" t="s">
        <v>130</v>
      </c>
      <c r="AB187" t="s">
        <v>130</v>
      </c>
      <c r="AC187" t="s">
        <v>130</v>
      </c>
      <c r="AD187" t="s">
        <v>159</v>
      </c>
      <c r="AE187" t="s">
        <v>130</v>
      </c>
      <c r="AF187" t="s">
        <v>838</v>
      </c>
      <c r="AG187" t="s">
        <v>383</v>
      </c>
      <c r="AH187" t="s">
        <v>4209</v>
      </c>
      <c r="AI187" t="s">
        <v>373</v>
      </c>
      <c r="AJ187" t="s">
        <v>2069</v>
      </c>
      <c r="AK187" t="s">
        <v>4248</v>
      </c>
      <c r="AL187">
        <v>68</v>
      </c>
      <c r="AM187">
        <v>23.5</v>
      </c>
      <c r="AN187" t="s">
        <v>2071</v>
      </c>
      <c r="AO187">
        <v>2021</v>
      </c>
      <c r="AP187">
        <v>1</v>
      </c>
      <c r="AQ187" t="s">
        <v>130</v>
      </c>
      <c r="AR187" t="s">
        <v>4215</v>
      </c>
      <c r="AS187" t="s">
        <v>1655</v>
      </c>
      <c r="AT187" t="s">
        <v>130</v>
      </c>
      <c r="AU187" t="s">
        <v>5247</v>
      </c>
      <c r="AV187" t="s">
        <v>130</v>
      </c>
      <c r="AW187" t="s">
        <v>130</v>
      </c>
      <c r="AX187" t="s">
        <v>130</v>
      </c>
      <c r="AY187">
        <v>0.67119999799999996</v>
      </c>
      <c r="AZ187">
        <v>0.47940411100000002</v>
      </c>
      <c r="BA187" t="s">
        <v>130</v>
      </c>
      <c r="BB187">
        <v>21</v>
      </c>
      <c r="BC187">
        <v>0.22982830200000001</v>
      </c>
      <c r="BD187">
        <v>-0.26843205999999997</v>
      </c>
      <c r="BE187">
        <v>1.6108320570000001</v>
      </c>
    </row>
    <row r="188" spans="1:57" ht="17" x14ac:dyDescent="0.2">
      <c r="A188" s="32" t="s">
        <v>4141</v>
      </c>
      <c r="B188" t="s">
        <v>4257</v>
      </c>
      <c r="C188" t="s">
        <v>4258</v>
      </c>
      <c r="D188" t="s">
        <v>145</v>
      </c>
      <c r="E188" t="s">
        <v>151</v>
      </c>
      <c r="F188" t="s">
        <v>152</v>
      </c>
      <c r="G188" t="s">
        <v>152</v>
      </c>
      <c r="H188" t="s">
        <v>4231</v>
      </c>
      <c r="I188" t="s">
        <v>4246</v>
      </c>
      <c r="J188" s="24" t="s">
        <v>4246</v>
      </c>
      <c r="K188" t="s">
        <v>5251</v>
      </c>
      <c r="L188" t="s">
        <v>122</v>
      </c>
      <c r="M188" t="s">
        <v>5244</v>
      </c>
      <c r="N188" t="s">
        <v>4247</v>
      </c>
      <c r="O188" t="s">
        <v>130</v>
      </c>
      <c r="P188" t="s">
        <v>125</v>
      </c>
      <c r="Q188">
        <v>1</v>
      </c>
      <c r="R188" t="s">
        <v>223</v>
      </c>
      <c r="S188" t="s">
        <v>542</v>
      </c>
      <c r="T188">
        <v>21</v>
      </c>
      <c r="U188" t="s">
        <v>130</v>
      </c>
      <c r="V188" t="s">
        <v>128</v>
      </c>
      <c r="W188" t="s">
        <v>129</v>
      </c>
      <c r="X188" t="s">
        <v>130</v>
      </c>
      <c r="Y188">
        <v>0.46</v>
      </c>
      <c r="Z188" t="s">
        <v>130</v>
      </c>
      <c r="AA188" t="s">
        <v>130</v>
      </c>
      <c r="AB188" t="s">
        <v>130</v>
      </c>
      <c r="AC188" t="s">
        <v>130</v>
      </c>
      <c r="AD188" t="s">
        <v>159</v>
      </c>
      <c r="AE188" t="s">
        <v>130</v>
      </c>
      <c r="AF188" t="s">
        <v>838</v>
      </c>
      <c r="AG188" t="s">
        <v>383</v>
      </c>
      <c r="AH188" t="s">
        <v>4209</v>
      </c>
      <c r="AI188" t="s">
        <v>373</v>
      </c>
      <c r="AJ188" t="s">
        <v>2069</v>
      </c>
      <c r="AK188" t="s">
        <v>4248</v>
      </c>
      <c r="AL188">
        <v>68</v>
      </c>
      <c r="AM188">
        <v>23.5</v>
      </c>
      <c r="AN188" t="s">
        <v>2071</v>
      </c>
      <c r="AO188">
        <v>2021</v>
      </c>
      <c r="AP188">
        <v>1</v>
      </c>
      <c r="AQ188" t="s">
        <v>130</v>
      </c>
      <c r="AR188" t="s">
        <v>4215</v>
      </c>
      <c r="AS188" t="s">
        <v>1655</v>
      </c>
      <c r="AT188" t="s">
        <v>130</v>
      </c>
      <c r="AU188" t="s">
        <v>5247</v>
      </c>
      <c r="AV188" t="s">
        <v>130</v>
      </c>
      <c r="AW188" t="s">
        <v>130</v>
      </c>
      <c r="AX188" t="s">
        <v>130</v>
      </c>
      <c r="AY188">
        <v>0.99468542100000001</v>
      </c>
      <c r="AZ188">
        <v>0.50967304800000002</v>
      </c>
      <c r="BA188" t="s">
        <v>130</v>
      </c>
      <c r="BB188">
        <v>21</v>
      </c>
      <c r="BC188">
        <v>0.25976661600000001</v>
      </c>
      <c r="BD188">
        <v>-4.2737529999999999E-3</v>
      </c>
      <c r="BE188">
        <v>1.9936445949999999</v>
      </c>
    </row>
    <row r="189" spans="1:57" ht="17" x14ac:dyDescent="0.2">
      <c r="A189" s="32" t="s">
        <v>4141</v>
      </c>
      <c r="B189" t="s">
        <v>4259</v>
      </c>
      <c r="C189" t="s">
        <v>4260</v>
      </c>
      <c r="D189" t="s">
        <v>145</v>
      </c>
      <c r="E189" t="s">
        <v>151</v>
      </c>
      <c r="F189" t="s">
        <v>152</v>
      </c>
      <c r="G189" t="s">
        <v>152</v>
      </c>
      <c r="H189" t="s">
        <v>4234</v>
      </c>
      <c r="I189" t="s">
        <v>4246</v>
      </c>
      <c r="J189" s="24" t="s">
        <v>4246</v>
      </c>
      <c r="K189" t="s">
        <v>5251</v>
      </c>
      <c r="L189" t="s">
        <v>122</v>
      </c>
      <c r="M189" t="s">
        <v>5244</v>
      </c>
      <c r="N189" t="s">
        <v>4247</v>
      </c>
      <c r="O189" t="s">
        <v>130</v>
      </c>
      <c r="P189" t="s">
        <v>125</v>
      </c>
      <c r="Q189">
        <v>1</v>
      </c>
      <c r="R189" t="s">
        <v>223</v>
      </c>
      <c r="S189" t="s">
        <v>542</v>
      </c>
      <c r="T189">
        <v>21</v>
      </c>
      <c r="U189" t="s">
        <v>130</v>
      </c>
      <c r="V189" t="s">
        <v>128</v>
      </c>
      <c r="W189" t="s">
        <v>129</v>
      </c>
      <c r="X189" t="s">
        <v>130</v>
      </c>
      <c r="Y189">
        <v>-0.3</v>
      </c>
      <c r="Z189" t="s">
        <v>130</v>
      </c>
      <c r="AA189" t="s">
        <v>130</v>
      </c>
      <c r="AB189" t="s">
        <v>130</v>
      </c>
      <c r="AC189" t="s">
        <v>130</v>
      </c>
      <c r="AD189" t="s">
        <v>159</v>
      </c>
      <c r="AE189" t="s">
        <v>130</v>
      </c>
      <c r="AF189" t="s">
        <v>838</v>
      </c>
      <c r="AG189" t="s">
        <v>383</v>
      </c>
      <c r="AH189" t="s">
        <v>4209</v>
      </c>
      <c r="AI189" t="s">
        <v>373</v>
      </c>
      <c r="AJ189" t="s">
        <v>2069</v>
      </c>
      <c r="AK189" t="s">
        <v>4248</v>
      </c>
      <c r="AL189">
        <v>68</v>
      </c>
      <c r="AM189">
        <v>23.5</v>
      </c>
      <c r="AN189" t="s">
        <v>2071</v>
      </c>
      <c r="AO189">
        <v>2021</v>
      </c>
      <c r="AP189">
        <v>1</v>
      </c>
      <c r="AQ189" t="s">
        <v>130</v>
      </c>
      <c r="AR189" t="s">
        <v>4215</v>
      </c>
      <c r="AS189" t="s">
        <v>1655</v>
      </c>
      <c r="AT189" t="s">
        <v>130</v>
      </c>
      <c r="AU189" t="s">
        <v>5247</v>
      </c>
      <c r="AV189" t="s">
        <v>130</v>
      </c>
      <c r="AW189" t="s">
        <v>130</v>
      </c>
      <c r="AX189" t="s">
        <v>130</v>
      </c>
      <c r="AY189">
        <v>-0.60381206600000004</v>
      </c>
      <c r="AZ189">
        <v>0.47439956300000002</v>
      </c>
      <c r="BA189" t="s">
        <v>130</v>
      </c>
      <c r="BB189">
        <v>21</v>
      </c>
      <c r="BC189">
        <v>0.22505494500000001</v>
      </c>
      <c r="BD189">
        <v>-1.5336352090000001</v>
      </c>
      <c r="BE189">
        <v>0.32601107699999998</v>
      </c>
    </row>
    <row r="190" spans="1:57" ht="17" x14ac:dyDescent="0.2">
      <c r="A190" s="32" t="s">
        <v>4141</v>
      </c>
      <c r="B190" t="s">
        <v>4262</v>
      </c>
      <c r="C190" t="s">
        <v>4263</v>
      </c>
      <c r="D190" t="s">
        <v>115</v>
      </c>
      <c r="E190" t="s">
        <v>151</v>
      </c>
      <c r="F190" t="s">
        <v>152</v>
      </c>
      <c r="G190" t="s">
        <v>152</v>
      </c>
      <c r="H190" t="s">
        <v>4208</v>
      </c>
      <c r="I190" t="s">
        <v>505</v>
      </c>
      <c r="J190" s="24" t="s">
        <v>505</v>
      </c>
      <c r="K190" t="s">
        <v>5251</v>
      </c>
      <c r="L190" t="s">
        <v>122</v>
      </c>
      <c r="M190" t="s">
        <v>5244</v>
      </c>
      <c r="N190" t="s">
        <v>506</v>
      </c>
      <c r="O190" t="s">
        <v>130</v>
      </c>
      <c r="P190" t="s">
        <v>205</v>
      </c>
      <c r="Q190">
        <v>1</v>
      </c>
      <c r="R190" t="s">
        <v>223</v>
      </c>
      <c r="S190" t="s">
        <v>542</v>
      </c>
      <c r="T190">
        <v>21</v>
      </c>
      <c r="U190" t="s">
        <v>130</v>
      </c>
      <c r="V190" t="s">
        <v>128</v>
      </c>
      <c r="W190" t="s">
        <v>129</v>
      </c>
      <c r="X190" t="s">
        <v>130</v>
      </c>
      <c r="Y190">
        <v>-0.88</v>
      </c>
      <c r="Z190" t="s">
        <v>130</v>
      </c>
      <c r="AA190" t="s">
        <v>130</v>
      </c>
      <c r="AB190" t="s">
        <v>130</v>
      </c>
      <c r="AC190" t="s">
        <v>130</v>
      </c>
      <c r="AD190" t="s">
        <v>132</v>
      </c>
      <c r="AE190" t="s">
        <v>130</v>
      </c>
      <c r="AF190" t="s">
        <v>133</v>
      </c>
      <c r="AG190" t="s">
        <v>383</v>
      </c>
      <c r="AH190" t="s">
        <v>4209</v>
      </c>
      <c r="AI190" t="s">
        <v>373</v>
      </c>
      <c r="AJ190" t="s">
        <v>2069</v>
      </c>
      <c r="AK190" t="s">
        <v>4261</v>
      </c>
      <c r="AL190">
        <v>68.599999999999994</v>
      </c>
      <c r="AM190">
        <v>29.7</v>
      </c>
      <c r="AN190" t="s">
        <v>2071</v>
      </c>
      <c r="AO190">
        <v>2021</v>
      </c>
      <c r="AP190">
        <v>1</v>
      </c>
      <c r="AQ190" t="s">
        <v>130</v>
      </c>
      <c r="AR190" t="s">
        <v>4215</v>
      </c>
      <c r="AS190" t="s">
        <v>1655</v>
      </c>
      <c r="AT190" t="s">
        <v>130</v>
      </c>
      <c r="AU190" t="s">
        <v>5247</v>
      </c>
      <c r="AV190" t="s">
        <v>130</v>
      </c>
      <c r="AW190" t="s">
        <v>130</v>
      </c>
      <c r="AX190" t="s">
        <v>130</v>
      </c>
      <c r="AY190">
        <v>-3.5572497150000002</v>
      </c>
      <c r="AZ190">
        <v>0.95278613499999998</v>
      </c>
      <c r="BA190" t="s">
        <v>130</v>
      </c>
      <c r="BB190">
        <v>21</v>
      </c>
      <c r="BC190">
        <v>0.90780141800000003</v>
      </c>
      <c r="BD190">
        <v>-5.4247105390000003</v>
      </c>
      <c r="BE190">
        <v>-1.6897888910000001</v>
      </c>
    </row>
    <row r="191" spans="1:57" ht="17" x14ac:dyDescent="0.2">
      <c r="A191" s="32" t="s">
        <v>4141</v>
      </c>
      <c r="B191" t="s">
        <v>4264</v>
      </c>
      <c r="C191" t="s">
        <v>4265</v>
      </c>
      <c r="D191" t="s">
        <v>115</v>
      </c>
      <c r="E191" t="s">
        <v>151</v>
      </c>
      <c r="F191" t="s">
        <v>152</v>
      </c>
      <c r="G191" t="s">
        <v>152</v>
      </c>
      <c r="H191" t="s">
        <v>4214</v>
      </c>
      <c r="I191" t="s">
        <v>505</v>
      </c>
      <c r="J191" s="24" t="s">
        <v>505</v>
      </c>
      <c r="K191" t="s">
        <v>5251</v>
      </c>
      <c r="L191" t="s">
        <v>122</v>
      </c>
      <c r="M191" t="s">
        <v>5244</v>
      </c>
      <c r="N191" t="s">
        <v>506</v>
      </c>
      <c r="O191" t="s">
        <v>130</v>
      </c>
      <c r="P191" t="s">
        <v>205</v>
      </c>
      <c r="Q191">
        <v>1</v>
      </c>
      <c r="R191" t="s">
        <v>223</v>
      </c>
      <c r="S191" t="s">
        <v>542</v>
      </c>
      <c r="T191">
        <v>21</v>
      </c>
      <c r="U191" t="s">
        <v>130</v>
      </c>
      <c r="V191" t="s">
        <v>128</v>
      </c>
      <c r="W191" t="s">
        <v>129</v>
      </c>
      <c r="X191" t="s">
        <v>130</v>
      </c>
      <c r="Y191">
        <v>-0.15</v>
      </c>
      <c r="Z191" t="s">
        <v>130</v>
      </c>
      <c r="AA191" t="s">
        <v>130</v>
      </c>
      <c r="AB191" t="s">
        <v>130</v>
      </c>
      <c r="AC191" t="s">
        <v>130</v>
      </c>
      <c r="AD191" t="s">
        <v>159</v>
      </c>
      <c r="AE191" t="s">
        <v>130</v>
      </c>
      <c r="AF191" t="s">
        <v>838</v>
      </c>
      <c r="AG191" t="s">
        <v>383</v>
      </c>
      <c r="AH191" t="s">
        <v>4209</v>
      </c>
      <c r="AI191" t="s">
        <v>373</v>
      </c>
      <c r="AJ191" t="s">
        <v>2069</v>
      </c>
      <c r="AK191" t="s">
        <v>4261</v>
      </c>
      <c r="AL191">
        <v>68.599999999999994</v>
      </c>
      <c r="AM191">
        <v>29.7</v>
      </c>
      <c r="AN191" t="s">
        <v>2071</v>
      </c>
      <c r="AO191">
        <v>2021</v>
      </c>
      <c r="AP191">
        <v>1</v>
      </c>
      <c r="AQ191" t="s">
        <v>130</v>
      </c>
      <c r="AR191" t="s">
        <v>4215</v>
      </c>
      <c r="AS191" t="s">
        <v>1655</v>
      </c>
      <c r="AT191" t="s">
        <v>130</v>
      </c>
      <c r="AU191" t="s">
        <v>5247</v>
      </c>
      <c r="AV191" t="s">
        <v>130</v>
      </c>
      <c r="AW191" t="s">
        <v>130</v>
      </c>
      <c r="AX191" t="s">
        <v>130</v>
      </c>
      <c r="AY191">
        <v>-0.29129572100000001</v>
      </c>
      <c r="AZ191">
        <v>0.45772706600000002</v>
      </c>
      <c r="BA191" t="s">
        <v>130</v>
      </c>
      <c r="BB191">
        <v>21</v>
      </c>
      <c r="BC191">
        <v>0.209514066</v>
      </c>
      <c r="BD191">
        <v>-1.1884407690000001</v>
      </c>
      <c r="BE191">
        <v>0.60584932800000002</v>
      </c>
    </row>
    <row r="192" spans="1:57" ht="17" x14ac:dyDescent="0.2">
      <c r="A192" s="32" t="s">
        <v>4141</v>
      </c>
      <c r="B192" t="s">
        <v>4266</v>
      </c>
      <c r="C192" t="s">
        <v>4267</v>
      </c>
      <c r="D192" t="s">
        <v>115</v>
      </c>
      <c r="E192" t="s">
        <v>151</v>
      </c>
      <c r="F192" t="s">
        <v>152</v>
      </c>
      <c r="G192" t="s">
        <v>152</v>
      </c>
      <c r="H192" t="s">
        <v>4218</v>
      </c>
      <c r="I192" t="s">
        <v>505</v>
      </c>
      <c r="J192" s="24" t="s">
        <v>505</v>
      </c>
      <c r="K192" t="s">
        <v>5251</v>
      </c>
      <c r="L192" t="s">
        <v>122</v>
      </c>
      <c r="M192" t="s">
        <v>5244</v>
      </c>
      <c r="N192" t="s">
        <v>506</v>
      </c>
      <c r="O192" t="s">
        <v>130</v>
      </c>
      <c r="P192" t="s">
        <v>205</v>
      </c>
      <c r="Q192">
        <v>1</v>
      </c>
      <c r="R192" t="s">
        <v>223</v>
      </c>
      <c r="S192" t="s">
        <v>542</v>
      </c>
      <c r="T192">
        <v>21</v>
      </c>
      <c r="U192" t="s">
        <v>130</v>
      </c>
      <c r="V192" t="s">
        <v>128</v>
      </c>
      <c r="W192" t="s">
        <v>129</v>
      </c>
      <c r="X192" t="s">
        <v>130</v>
      </c>
      <c r="Y192">
        <v>-0.28999999999999998</v>
      </c>
      <c r="Z192" t="s">
        <v>130</v>
      </c>
      <c r="AA192" t="s">
        <v>130</v>
      </c>
      <c r="AB192" t="s">
        <v>130</v>
      </c>
      <c r="AC192" t="s">
        <v>130</v>
      </c>
      <c r="AD192" t="s">
        <v>159</v>
      </c>
      <c r="AE192" t="s">
        <v>130</v>
      </c>
      <c r="AF192" t="s">
        <v>838</v>
      </c>
      <c r="AG192" t="s">
        <v>383</v>
      </c>
      <c r="AH192" t="s">
        <v>4209</v>
      </c>
      <c r="AI192" t="s">
        <v>373</v>
      </c>
      <c r="AJ192" t="s">
        <v>2069</v>
      </c>
      <c r="AK192" t="s">
        <v>4261</v>
      </c>
      <c r="AL192">
        <v>68.599999999999994</v>
      </c>
      <c r="AM192">
        <v>29.7</v>
      </c>
      <c r="AN192" t="s">
        <v>2071</v>
      </c>
      <c r="AO192">
        <v>2021</v>
      </c>
      <c r="AP192">
        <v>1</v>
      </c>
      <c r="AQ192" t="s">
        <v>130</v>
      </c>
      <c r="AR192" t="s">
        <v>4215</v>
      </c>
      <c r="AS192" t="s">
        <v>1655</v>
      </c>
      <c r="AT192" t="s">
        <v>130</v>
      </c>
      <c r="AU192" t="s">
        <v>5247</v>
      </c>
      <c r="AV192" t="s">
        <v>130</v>
      </c>
      <c r="AW192" t="s">
        <v>130</v>
      </c>
      <c r="AX192" t="s">
        <v>130</v>
      </c>
      <c r="AY192">
        <v>-0.58180198299999997</v>
      </c>
      <c r="AZ192">
        <v>0.47286911199999998</v>
      </c>
      <c r="BA192" t="s">
        <v>130</v>
      </c>
      <c r="BB192">
        <v>21</v>
      </c>
      <c r="BC192">
        <v>0.22360519700000001</v>
      </c>
      <c r="BD192">
        <v>-1.508625442</v>
      </c>
      <c r="BE192">
        <v>0.34502147700000002</v>
      </c>
    </row>
    <row r="193" spans="1:57" ht="17" x14ac:dyDescent="0.2">
      <c r="A193" s="32" t="s">
        <v>4141</v>
      </c>
      <c r="B193" t="s">
        <v>4268</v>
      </c>
      <c r="C193" t="s">
        <v>4269</v>
      </c>
      <c r="D193" t="s">
        <v>115</v>
      </c>
      <c r="E193" t="s">
        <v>151</v>
      </c>
      <c r="F193" t="s">
        <v>152</v>
      </c>
      <c r="G193" t="s">
        <v>152</v>
      </c>
      <c r="H193" t="s">
        <v>4221</v>
      </c>
      <c r="I193" t="s">
        <v>505</v>
      </c>
      <c r="J193" s="24" t="s">
        <v>505</v>
      </c>
      <c r="K193" t="s">
        <v>5251</v>
      </c>
      <c r="L193" t="s">
        <v>122</v>
      </c>
      <c r="M193" t="s">
        <v>5244</v>
      </c>
      <c r="N193" t="s">
        <v>506</v>
      </c>
      <c r="O193" t="s">
        <v>130</v>
      </c>
      <c r="P193" t="s">
        <v>205</v>
      </c>
      <c r="Q193">
        <v>1</v>
      </c>
      <c r="R193" t="s">
        <v>223</v>
      </c>
      <c r="S193" t="s">
        <v>542</v>
      </c>
      <c r="T193">
        <v>21</v>
      </c>
      <c r="U193" t="s">
        <v>130</v>
      </c>
      <c r="V193" t="s">
        <v>128</v>
      </c>
      <c r="W193" t="s">
        <v>129</v>
      </c>
      <c r="X193" t="s">
        <v>130</v>
      </c>
      <c r="Y193">
        <v>-0.95</v>
      </c>
      <c r="Z193" t="s">
        <v>130</v>
      </c>
      <c r="AA193" t="s">
        <v>130</v>
      </c>
      <c r="AB193" t="s">
        <v>130</v>
      </c>
      <c r="AC193" t="s">
        <v>130</v>
      </c>
      <c r="AD193" t="s">
        <v>132</v>
      </c>
      <c r="AE193" t="s">
        <v>130</v>
      </c>
      <c r="AF193" t="s">
        <v>133</v>
      </c>
      <c r="AG193" t="s">
        <v>383</v>
      </c>
      <c r="AH193" t="s">
        <v>4209</v>
      </c>
      <c r="AI193" t="s">
        <v>373</v>
      </c>
      <c r="AJ193" t="s">
        <v>2069</v>
      </c>
      <c r="AK193" t="s">
        <v>4261</v>
      </c>
      <c r="AL193">
        <v>68.599999999999994</v>
      </c>
      <c r="AM193">
        <v>29.7</v>
      </c>
      <c r="AN193" t="s">
        <v>2071</v>
      </c>
      <c r="AO193">
        <v>2021</v>
      </c>
      <c r="AP193">
        <v>1</v>
      </c>
      <c r="AQ193" t="s">
        <v>130</v>
      </c>
      <c r="AR193" t="s">
        <v>4222</v>
      </c>
      <c r="AS193" t="s">
        <v>1655</v>
      </c>
      <c r="AT193" t="s">
        <v>130</v>
      </c>
      <c r="AU193" t="s">
        <v>5247</v>
      </c>
      <c r="AV193" t="s">
        <v>130</v>
      </c>
      <c r="AW193" t="s">
        <v>130</v>
      </c>
      <c r="AX193" t="s">
        <v>130</v>
      </c>
      <c r="AY193">
        <v>-5.8414750509999998</v>
      </c>
      <c r="AZ193">
        <v>1.449314604</v>
      </c>
      <c r="BA193" t="s">
        <v>130</v>
      </c>
      <c r="BB193">
        <v>21</v>
      </c>
      <c r="BC193">
        <v>2.1005128210000001</v>
      </c>
      <c r="BD193">
        <v>-8.6821316740000007</v>
      </c>
      <c r="BE193">
        <v>-3.0008184280000001</v>
      </c>
    </row>
    <row r="194" spans="1:57" ht="17" x14ac:dyDescent="0.2">
      <c r="A194" s="32" t="s">
        <v>4141</v>
      </c>
      <c r="B194" t="s">
        <v>4270</v>
      </c>
      <c r="C194" t="s">
        <v>4271</v>
      </c>
      <c r="D194" t="s">
        <v>115</v>
      </c>
      <c r="E194" t="s">
        <v>151</v>
      </c>
      <c r="F194" t="s">
        <v>152</v>
      </c>
      <c r="G194" t="s">
        <v>152</v>
      </c>
      <c r="H194" t="s">
        <v>4225</v>
      </c>
      <c r="I194" t="s">
        <v>505</v>
      </c>
      <c r="J194" s="24" t="s">
        <v>505</v>
      </c>
      <c r="K194" t="s">
        <v>5251</v>
      </c>
      <c r="L194" t="s">
        <v>122</v>
      </c>
      <c r="M194" t="s">
        <v>5244</v>
      </c>
      <c r="N194" t="s">
        <v>506</v>
      </c>
      <c r="O194" t="s">
        <v>130</v>
      </c>
      <c r="P194" t="s">
        <v>205</v>
      </c>
      <c r="Q194">
        <v>1</v>
      </c>
      <c r="R194" t="s">
        <v>223</v>
      </c>
      <c r="S194" t="s">
        <v>542</v>
      </c>
      <c r="T194">
        <v>21</v>
      </c>
      <c r="U194" t="s">
        <v>130</v>
      </c>
      <c r="V194" t="s">
        <v>128</v>
      </c>
      <c r="W194" t="s">
        <v>129</v>
      </c>
      <c r="X194" t="s">
        <v>130</v>
      </c>
      <c r="Y194">
        <v>-0.7</v>
      </c>
      <c r="Z194" t="s">
        <v>130</v>
      </c>
      <c r="AA194" t="s">
        <v>130</v>
      </c>
      <c r="AB194" t="s">
        <v>130</v>
      </c>
      <c r="AC194" t="s">
        <v>130</v>
      </c>
      <c r="AD194" t="s">
        <v>132</v>
      </c>
      <c r="AE194" t="s">
        <v>130</v>
      </c>
      <c r="AF194" t="s">
        <v>133</v>
      </c>
      <c r="AG194" t="s">
        <v>383</v>
      </c>
      <c r="AH194" t="s">
        <v>4209</v>
      </c>
      <c r="AI194" t="s">
        <v>373</v>
      </c>
      <c r="AJ194" t="s">
        <v>2069</v>
      </c>
      <c r="AK194" t="s">
        <v>4261</v>
      </c>
      <c r="AL194">
        <v>68.599999999999994</v>
      </c>
      <c r="AM194">
        <v>29.7</v>
      </c>
      <c r="AN194" t="s">
        <v>2071</v>
      </c>
      <c r="AO194">
        <v>2021</v>
      </c>
      <c r="AP194">
        <v>1</v>
      </c>
      <c r="AQ194" t="s">
        <v>130</v>
      </c>
      <c r="AR194" t="s">
        <v>4222</v>
      </c>
      <c r="AS194" t="s">
        <v>1655</v>
      </c>
      <c r="AT194" t="s">
        <v>130</v>
      </c>
      <c r="AU194" t="s">
        <v>5247</v>
      </c>
      <c r="AV194" t="s">
        <v>130</v>
      </c>
      <c r="AW194" t="s">
        <v>130</v>
      </c>
      <c r="AX194" t="s">
        <v>130</v>
      </c>
      <c r="AY194">
        <v>-1.8819764329999999</v>
      </c>
      <c r="AZ194">
        <v>0.63369442799999998</v>
      </c>
      <c r="BA194" t="s">
        <v>130</v>
      </c>
      <c r="BB194">
        <v>21</v>
      </c>
      <c r="BC194">
        <v>0.40156862700000001</v>
      </c>
      <c r="BD194">
        <v>-3.1240175109999999</v>
      </c>
      <c r="BE194">
        <v>-0.63993535499999998</v>
      </c>
    </row>
    <row r="195" spans="1:57" ht="17" x14ac:dyDescent="0.2">
      <c r="A195" s="32" t="s">
        <v>4141</v>
      </c>
      <c r="B195" t="s">
        <v>4273</v>
      </c>
      <c r="C195" t="s">
        <v>4274</v>
      </c>
      <c r="D195" t="s">
        <v>115</v>
      </c>
      <c r="E195" t="s">
        <v>151</v>
      </c>
      <c r="F195" t="s">
        <v>152</v>
      </c>
      <c r="G195" t="s">
        <v>152</v>
      </c>
      <c r="H195" t="s">
        <v>4272</v>
      </c>
      <c r="I195" t="s">
        <v>505</v>
      </c>
      <c r="J195" s="24" t="s">
        <v>505</v>
      </c>
      <c r="K195" t="s">
        <v>5251</v>
      </c>
      <c r="L195" t="s">
        <v>122</v>
      </c>
      <c r="M195" t="s">
        <v>5244</v>
      </c>
      <c r="N195" t="s">
        <v>506</v>
      </c>
      <c r="O195" t="s">
        <v>130</v>
      </c>
      <c r="P195" t="s">
        <v>205</v>
      </c>
      <c r="Q195">
        <v>1</v>
      </c>
      <c r="R195" t="s">
        <v>223</v>
      </c>
      <c r="S195" t="s">
        <v>542</v>
      </c>
      <c r="T195">
        <v>21</v>
      </c>
      <c r="U195" t="s">
        <v>130</v>
      </c>
      <c r="V195" t="s">
        <v>128</v>
      </c>
      <c r="W195" t="s">
        <v>129</v>
      </c>
      <c r="X195" t="s">
        <v>130</v>
      </c>
      <c r="Y195">
        <v>-0.78</v>
      </c>
      <c r="Z195" t="s">
        <v>130</v>
      </c>
      <c r="AA195" t="s">
        <v>130</v>
      </c>
      <c r="AB195" t="s">
        <v>130</v>
      </c>
      <c r="AC195" t="s">
        <v>130</v>
      </c>
      <c r="AD195" t="s">
        <v>132</v>
      </c>
      <c r="AE195" t="s">
        <v>130</v>
      </c>
      <c r="AF195" t="s">
        <v>133</v>
      </c>
      <c r="AG195" t="s">
        <v>383</v>
      </c>
      <c r="AH195" t="s">
        <v>4209</v>
      </c>
      <c r="AI195" t="s">
        <v>373</v>
      </c>
      <c r="AJ195" t="s">
        <v>2069</v>
      </c>
      <c r="AK195" t="s">
        <v>4261</v>
      </c>
      <c r="AL195">
        <v>68.599999999999994</v>
      </c>
      <c r="AM195">
        <v>29.7</v>
      </c>
      <c r="AN195" t="s">
        <v>2071</v>
      </c>
      <c r="AO195">
        <v>2021</v>
      </c>
      <c r="AP195">
        <v>1</v>
      </c>
      <c r="AQ195" t="s">
        <v>130</v>
      </c>
      <c r="AR195" t="s">
        <v>4222</v>
      </c>
      <c r="AS195" t="s">
        <v>1655</v>
      </c>
      <c r="AT195" t="s">
        <v>130</v>
      </c>
      <c r="AU195" t="s">
        <v>5247</v>
      </c>
      <c r="AV195" t="s">
        <v>130</v>
      </c>
      <c r="AW195" t="s">
        <v>130</v>
      </c>
      <c r="AX195" t="s">
        <v>130</v>
      </c>
      <c r="AY195">
        <v>-2.393175179</v>
      </c>
      <c r="AZ195">
        <v>0.72317538400000003</v>
      </c>
      <c r="BA195" t="s">
        <v>130</v>
      </c>
      <c r="BB195">
        <v>21</v>
      </c>
      <c r="BC195">
        <v>0.52298263499999997</v>
      </c>
      <c r="BD195">
        <v>-3.8105989299999998</v>
      </c>
      <c r="BE195">
        <v>-0.97575142699999995</v>
      </c>
    </row>
    <row r="196" spans="1:57" ht="17" x14ac:dyDescent="0.2">
      <c r="A196" s="32" t="s">
        <v>4141</v>
      </c>
      <c r="B196" t="s">
        <v>4275</v>
      </c>
      <c r="C196" t="s">
        <v>4276</v>
      </c>
      <c r="D196" t="s">
        <v>145</v>
      </c>
      <c r="E196" t="s">
        <v>151</v>
      </c>
      <c r="F196" t="s">
        <v>152</v>
      </c>
      <c r="G196" t="s">
        <v>152</v>
      </c>
      <c r="H196" t="s">
        <v>4228</v>
      </c>
      <c r="I196" t="s">
        <v>505</v>
      </c>
      <c r="J196" s="24" t="s">
        <v>505</v>
      </c>
      <c r="K196" t="s">
        <v>5251</v>
      </c>
      <c r="L196" t="s">
        <v>122</v>
      </c>
      <c r="M196" t="s">
        <v>5244</v>
      </c>
      <c r="N196" t="s">
        <v>506</v>
      </c>
      <c r="O196" t="s">
        <v>130</v>
      </c>
      <c r="P196" t="s">
        <v>205</v>
      </c>
      <c r="Q196">
        <v>1</v>
      </c>
      <c r="R196" t="s">
        <v>223</v>
      </c>
      <c r="S196" t="s">
        <v>542</v>
      </c>
      <c r="T196">
        <v>21</v>
      </c>
      <c r="U196" t="s">
        <v>130</v>
      </c>
      <c r="V196" t="s">
        <v>128</v>
      </c>
      <c r="W196" t="s">
        <v>129</v>
      </c>
      <c r="X196" t="s">
        <v>130</v>
      </c>
      <c r="Y196">
        <v>-0.75</v>
      </c>
      <c r="Z196" t="s">
        <v>130</v>
      </c>
      <c r="AA196" t="s">
        <v>130</v>
      </c>
      <c r="AB196" t="s">
        <v>130</v>
      </c>
      <c r="AC196" t="s">
        <v>130</v>
      </c>
      <c r="AD196" t="s">
        <v>132</v>
      </c>
      <c r="AE196" t="s">
        <v>130</v>
      </c>
      <c r="AF196" t="s">
        <v>133</v>
      </c>
      <c r="AG196" t="s">
        <v>383</v>
      </c>
      <c r="AH196" t="s">
        <v>4209</v>
      </c>
      <c r="AI196" t="s">
        <v>373</v>
      </c>
      <c r="AJ196" t="s">
        <v>2069</v>
      </c>
      <c r="AK196" t="s">
        <v>4261</v>
      </c>
      <c r="AL196">
        <v>68.599999999999994</v>
      </c>
      <c r="AM196">
        <v>29.7</v>
      </c>
      <c r="AN196" t="s">
        <v>2071</v>
      </c>
      <c r="AO196">
        <v>2021</v>
      </c>
      <c r="AP196">
        <v>1</v>
      </c>
      <c r="AQ196" t="s">
        <v>130</v>
      </c>
      <c r="AR196" t="s">
        <v>4215</v>
      </c>
      <c r="AS196" t="s">
        <v>1655</v>
      </c>
      <c r="AT196" t="s">
        <v>130</v>
      </c>
      <c r="AU196" t="s">
        <v>5247</v>
      </c>
      <c r="AV196" t="s">
        <v>130</v>
      </c>
      <c r="AW196" t="s">
        <v>130</v>
      </c>
      <c r="AX196" t="s">
        <v>130</v>
      </c>
      <c r="AY196">
        <v>-2.1770753649999999</v>
      </c>
      <c r="AZ196">
        <v>0.68418877899999997</v>
      </c>
      <c r="BA196" t="s">
        <v>130</v>
      </c>
      <c r="BB196">
        <v>21</v>
      </c>
      <c r="BC196">
        <v>0.46811428599999999</v>
      </c>
      <c r="BD196">
        <v>-3.5180853719999998</v>
      </c>
      <c r="BE196">
        <v>-0.83606535699999995</v>
      </c>
    </row>
    <row r="197" spans="1:57" ht="17" x14ac:dyDescent="0.2">
      <c r="A197" s="32" t="s">
        <v>4141</v>
      </c>
      <c r="B197" t="s">
        <v>4277</v>
      </c>
      <c r="C197" t="s">
        <v>4278</v>
      </c>
      <c r="D197" t="s">
        <v>145</v>
      </c>
      <c r="E197" t="s">
        <v>151</v>
      </c>
      <c r="F197" t="s">
        <v>152</v>
      </c>
      <c r="G197" t="s">
        <v>152</v>
      </c>
      <c r="H197" t="s">
        <v>4231</v>
      </c>
      <c r="I197" t="s">
        <v>505</v>
      </c>
      <c r="J197" s="24" t="s">
        <v>505</v>
      </c>
      <c r="K197" t="s">
        <v>5251</v>
      </c>
      <c r="L197" t="s">
        <v>122</v>
      </c>
      <c r="M197" t="s">
        <v>5244</v>
      </c>
      <c r="N197" t="s">
        <v>506</v>
      </c>
      <c r="O197" t="s">
        <v>130</v>
      </c>
      <c r="P197" t="s">
        <v>205</v>
      </c>
      <c r="Q197">
        <v>1</v>
      </c>
      <c r="R197" t="s">
        <v>223</v>
      </c>
      <c r="S197" t="s">
        <v>542</v>
      </c>
      <c r="T197">
        <v>21</v>
      </c>
      <c r="U197" t="s">
        <v>130</v>
      </c>
      <c r="V197" t="s">
        <v>128</v>
      </c>
      <c r="W197" t="s">
        <v>129</v>
      </c>
      <c r="X197" t="s">
        <v>130</v>
      </c>
      <c r="Y197">
        <v>-0.71</v>
      </c>
      <c r="Z197" t="s">
        <v>130</v>
      </c>
      <c r="AA197" t="s">
        <v>130</v>
      </c>
      <c r="AB197" t="s">
        <v>130</v>
      </c>
      <c r="AC197" t="s">
        <v>130</v>
      </c>
      <c r="AD197" t="s">
        <v>132</v>
      </c>
      <c r="AE197" t="s">
        <v>130</v>
      </c>
      <c r="AF197" t="s">
        <v>133</v>
      </c>
      <c r="AG197" t="s">
        <v>383</v>
      </c>
      <c r="AH197" t="s">
        <v>4209</v>
      </c>
      <c r="AI197" t="s">
        <v>373</v>
      </c>
      <c r="AJ197" t="s">
        <v>2069</v>
      </c>
      <c r="AK197" t="s">
        <v>4261</v>
      </c>
      <c r="AL197">
        <v>68.599999999999994</v>
      </c>
      <c r="AM197">
        <v>29.7</v>
      </c>
      <c r="AN197" t="s">
        <v>2071</v>
      </c>
      <c r="AO197">
        <v>2021</v>
      </c>
      <c r="AP197">
        <v>1</v>
      </c>
      <c r="AQ197" t="s">
        <v>130</v>
      </c>
      <c r="AR197" t="s">
        <v>4215</v>
      </c>
      <c r="AS197" t="s">
        <v>1655</v>
      </c>
      <c r="AT197" t="s">
        <v>130</v>
      </c>
      <c r="AU197" t="s">
        <v>5247</v>
      </c>
      <c r="AV197" t="s">
        <v>130</v>
      </c>
      <c r="AW197" t="s">
        <v>130</v>
      </c>
      <c r="AX197" t="s">
        <v>130</v>
      </c>
      <c r="AY197">
        <v>-1.9358090830000001</v>
      </c>
      <c r="AZ197">
        <v>0.64264024900000005</v>
      </c>
      <c r="BA197" t="s">
        <v>130</v>
      </c>
      <c r="BB197">
        <v>21</v>
      </c>
      <c r="BC197">
        <v>0.41298648900000001</v>
      </c>
      <c r="BD197">
        <v>-3.19538397</v>
      </c>
      <c r="BE197">
        <v>-0.67623419600000001</v>
      </c>
    </row>
    <row r="198" spans="1:57" ht="17" x14ac:dyDescent="0.2">
      <c r="A198" s="32" t="s">
        <v>4141</v>
      </c>
      <c r="B198" t="s">
        <v>4279</v>
      </c>
      <c r="C198" t="s">
        <v>4280</v>
      </c>
      <c r="D198" t="s">
        <v>145</v>
      </c>
      <c r="E198" t="s">
        <v>151</v>
      </c>
      <c r="F198" t="s">
        <v>152</v>
      </c>
      <c r="G198" t="s">
        <v>152</v>
      </c>
      <c r="H198" t="s">
        <v>4234</v>
      </c>
      <c r="I198" t="s">
        <v>505</v>
      </c>
      <c r="J198" s="24" t="s">
        <v>505</v>
      </c>
      <c r="K198" t="s">
        <v>5251</v>
      </c>
      <c r="L198" t="s">
        <v>122</v>
      </c>
      <c r="M198" t="s">
        <v>5244</v>
      </c>
      <c r="N198" t="s">
        <v>506</v>
      </c>
      <c r="O198" t="s">
        <v>130</v>
      </c>
      <c r="P198" t="s">
        <v>205</v>
      </c>
      <c r="Q198">
        <v>1</v>
      </c>
      <c r="R198" t="s">
        <v>223</v>
      </c>
      <c r="S198" t="s">
        <v>542</v>
      </c>
      <c r="T198">
        <v>21</v>
      </c>
      <c r="U198" t="s">
        <v>130</v>
      </c>
      <c r="V198" t="s">
        <v>128</v>
      </c>
      <c r="W198" t="s">
        <v>129</v>
      </c>
      <c r="X198" t="s">
        <v>130</v>
      </c>
      <c r="Y198">
        <v>-0.01</v>
      </c>
      <c r="Z198" t="s">
        <v>130</v>
      </c>
      <c r="AA198" t="s">
        <v>130</v>
      </c>
      <c r="AB198" t="s">
        <v>130</v>
      </c>
      <c r="AC198" t="s">
        <v>130</v>
      </c>
      <c r="AD198" t="s">
        <v>159</v>
      </c>
      <c r="AE198" t="s">
        <v>130</v>
      </c>
      <c r="AF198" t="s">
        <v>838</v>
      </c>
      <c r="AG198" t="s">
        <v>383</v>
      </c>
      <c r="AH198" t="s">
        <v>4209</v>
      </c>
      <c r="AI198" t="s">
        <v>373</v>
      </c>
      <c r="AJ198" t="s">
        <v>2069</v>
      </c>
      <c r="AK198" t="s">
        <v>4261</v>
      </c>
      <c r="AL198">
        <v>68.599999999999994</v>
      </c>
      <c r="AM198">
        <v>29.7</v>
      </c>
      <c r="AN198" t="s">
        <v>2071</v>
      </c>
      <c r="AO198">
        <v>2021</v>
      </c>
      <c r="AP198">
        <v>1</v>
      </c>
      <c r="AQ198" t="s">
        <v>130</v>
      </c>
      <c r="AR198" t="s">
        <v>4215</v>
      </c>
      <c r="AS198" t="s">
        <v>1655</v>
      </c>
      <c r="AT198" t="s">
        <v>130</v>
      </c>
      <c r="AU198" t="s">
        <v>5247</v>
      </c>
      <c r="AV198" t="s">
        <v>130</v>
      </c>
      <c r="AW198" t="s">
        <v>130</v>
      </c>
      <c r="AX198" t="s">
        <v>130</v>
      </c>
      <c r="AY198">
        <v>-1.920096E-2</v>
      </c>
      <c r="AZ198">
        <v>0.45257096899999999</v>
      </c>
      <c r="BA198" t="s">
        <v>130</v>
      </c>
      <c r="BB198">
        <v>21</v>
      </c>
      <c r="BC198">
        <v>0.204820482</v>
      </c>
      <c r="BD198">
        <v>-0.90624005900000004</v>
      </c>
      <c r="BE198">
        <v>0.86783813899999995</v>
      </c>
    </row>
    <row r="199" spans="1:57" ht="17" x14ac:dyDescent="0.2">
      <c r="A199" s="32" t="s">
        <v>4141</v>
      </c>
      <c r="B199" t="s">
        <v>4281</v>
      </c>
      <c r="C199" t="s">
        <v>4282</v>
      </c>
      <c r="D199" t="s">
        <v>145</v>
      </c>
      <c r="E199" t="s">
        <v>151</v>
      </c>
      <c r="F199" t="s">
        <v>152</v>
      </c>
      <c r="G199" t="s">
        <v>152</v>
      </c>
      <c r="H199" t="s">
        <v>4237</v>
      </c>
      <c r="I199" t="s">
        <v>505</v>
      </c>
      <c r="J199" s="24" t="s">
        <v>505</v>
      </c>
      <c r="K199" t="s">
        <v>5251</v>
      </c>
      <c r="L199" t="s">
        <v>122</v>
      </c>
      <c r="M199" t="s">
        <v>5244</v>
      </c>
      <c r="N199" t="s">
        <v>506</v>
      </c>
      <c r="O199" t="s">
        <v>130</v>
      </c>
      <c r="P199" t="s">
        <v>205</v>
      </c>
      <c r="Q199">
        <v>1</v>
      </c>
      <c r="R199" t="s">
        <v>223</v>
      </c>
      <c r="S199" t="s">
        <v>542</v>
      </c>
      <c r="T199">
        <v>21</v>
      </c>
      <c r="U199" t="s">
        <v>130</v>
      </c>
      <c r="V199" t="s">
        <v>128</v>
      </c>
      <c r="W199" t="s">
        <v>129</v>
      </c>
      <c r="X199" t="s">
        <v>130</v>
      </c>
      <c r="Y199">
        <v>-0.72</v>
      </c>
      <c r="Z199" t="s">
        <v>130</v>
      </c>
      <c r="AA199" t="s">
        <v>130</v>
      </c>
      <c r="AB199" t="s">
        <v>130</v>
      </c>
      <c r="AC199" t="s">
        <v>130</v>
      </c>
      <c r="AD199" t="s">
        <v>132</v>
      </c>
      <c r="AE199" t="s">
        <v>130</v>
      </c>
      <c r="AF199" t="s">
        <v>133</v>
      </c>
      <c r="AG199" t="s">
        <v>383</v>
      </c>
      <c r="AH199" t="s">
        <v>4209</v>
      </c>
      <c r="AI199" t="s">
        <v>373</v>
      </c>
      <c r="AJ199" t="s">
        <v>2069</v>
      </c>
      <c r="AK199" t="s">
        <v>4261</v>
      </c>
      <c r="AL199">
        <v>68.599999999999994</v>
      </c>
      <c r="AM199">
        <v>29.7</v>
      </c>
      <c r="AN199" t="s">
        <v>2071</v>
      </c>
      <c r="AO199">
        <v>2021</v>
      </c>
      <c r="AP199">
        <v>1</v>
      </c>
      <c r="AQ199" t="s">
        <v>130</v>
      </c>
      <c r="AR199" t="s">
        <v>4222</v>
      </c>
      <c r="AS199" t="s">
        <v>1655</v>
      </c>
      <c r="AT199" t="s">
        <v>130</v>
      </c>
      <c r="AU199" t="s">
        <v>5247</v>
      </c>
      <c r="AV199" t="s">
        <v>130</v>
      </c>
      <c r="AW199" t="s">
        <v>130</v>
      </c>
      <c r="AX199" t="s">
        <v>130</v>
      </c>
      <c r="AY199">
        <v>-1.992005284</v>
      </c>
      <c r="AZ199">
        <v>0.65211131700000002</v>
      </c>
      <c r="BA199" t="s">
        <v>130</v>
      </c>
      <c r="BB199">
        <v>21</v>
      </c>
      <c r="BC199">
        <v>0.42524916899999998</v>
      </c>
      <c r="BD199">
        <v>-3.2701434640000002</v>
      </c>
      <c r="BE199">
        <v>-0.713867103</v>
      </c>
    </row>
    <row r="200" spans="1:57" ht="17" x14ac:dyDescent="0.2">
      <c r="A200" s="32" t="s">
        <v>4141</v>
      </c>
      <c r="B200" t="s">
        <v>4284</v>
      </c>
      <c r="C200" t="s">
        <v>4285</v>
      </c>
      <c r="D200" t="s">
        <v>145</v>
      </c>
      <c r="E200" t="s">
        <v>151</v>
      </c>
      <c r="F200" t="s">
        <v>152</v>
      </c>
      <c r="G200" t="s">
        <v>152</v>
      </c>
      <c r="H200" t="s">
        <v>4283</v>
      </c>
      <c r="I200" t="s">
        <v>505</v>
      </c>
      <c r="J200" s="24" t="s">
        <v>505</v>
      </c>
      <c r="K200" t="s">
        <v>5251</v>
      </c>
      <c r="L200" t="s">
        <v>122</v>
      </c>
      <c r="M200" t="s">
        <v>5244</v>
      </c>
      <c r="N200" t="s">
        <v>506</v>
      </c>
      <c r="O200" t="s">
        <v>130</v>
      </c>
      <c r="P200" t="s">
        <v>205</v>
      </c>
      <c r="Q200">
        <v>1</v>
      </c>
      <c r="R200" t="s">
        <v>223</v>
      </c>
      <c r="S200" t="s">
        <v>542</v>
      </c>
      <c r="T200">
        <v>21</v>
      </c>
      <c r="U200" t="s">
        <v>130</v>
      </c>
      <c r="V200" t="s">
        <v>128</v>
      </c>
      <c r="W200" t="s">
        <v>129</v>
      </c>
      <c r="X200" t="s">
        <v>130</v>
      </c>
      <c r="Y200">
        <v>-0.63</v>
      </c>
      <c r="Z200" t="s">
        <v>130</v>
      </c>
      <c r="AA200" t="s">
        <v>130</v>
      </c>
      <c r="AB200" t="s">
        <v>130</v>
      </c>
      <c r="AC200" t="s">
        <v>130</v>
      </c>
      <c r="AD200" t="s">
        <v>132</v>
      </c>
      <c r="AE200" t="s">
        <v>130</v>
      </c>
      <c r="AF200" t="s">
        <v>133</v>
      </c>
      <c r="AG200" t="s">
        <v>383</v>
      </c>
      <c r="AH200" t="s">
        <v>4209</v>
      </c>
      <c r="AI200" t="s">
        <v>373</v>
      </c>
      <c r="AJ200" t="s">
        <v>2069</v>
      </c>
      <c r="AK200" t="s">
        <v>4261</v>
      </c>
      <c r="AL200">
        <v>68.599999999999994</v>
      </c>
      <c r="AM200">
        <v>29.7</v>
      </c>
      <c r="AN200" t="s">
        <v>2071</v>
      </c>
      <c r="AO200">
        <v>2021</v>
      </c>
      <c r="AP200">
        <v>1</v>
      </c>
      <c r="AQ200" t="s">
        <v>130</v>
      </c>
      <c r="AR200" t="s">
        <v>4222</v>
      </c>
      <c r="AS200" t="s">
        <v>1655</v>
      </c>
      <c r="AT200" t="s">
        <v>130</v>
      </c>
      <c r="AU200" t="s">
        <v>5247</v>
      </c>
      <c r="AV200" t="s">
        <v>130</v>
      </c>
      <c r="AW200" t="s">
        <v>130</v>
      </c>
      <c r="AX200" t="s">
        <v>130</v>
      </c>
      <c r="AY200">
        <v>-1.557568351</v>
      </c>
      <c r="AZ200">
        <v>0.58273393799999995</v>
      </c>
      <c r="BA200" t="s">
        <v>130</v>
      </c>
      <c r="BB200">
        <v>21</v>
      </c>
      <c r="BC200">
        <v>0.33957884300000002</v>
      </c>
      <c r="BD200">
        <v>-2.6997268700000001</v>
      </c>
      <c r="BE200">
        <v>-0.41540983199999998</v>
      </c>
    </row>
    <row r="201" spans="1:57" ht="17" x14ac:dyDescent="0.2">
      <c r="A201" s="32" t="s">
        <v>4141</v>
      </c>
      <c r="B201" t="s">
        <v>4286</v>
      </c>
      <c r="C201" t="s">
        <v>4287</v>
      </c>
      <c r="D201" t="s">
        <v>145</v>
      </c>
      <c r="E201" t="s">
        <v>151</v>
      </c>
      <c r="F201" t="s">
        <v>152</v>
      </c>
      <c r="G201" t="s">
        <v>152</v>
      </c>
      <c r="H201" t="s">
        <v>4240</v>
      </c>
      <c r="I201" t="s">
        <v>505</v>
      </c>
      <c r="J201" s="24" t="s">
        <v>505</v>
      </c>
      <c r="K201" t="s">
        <v>5251</v>
      </c>
      <c r="L201" t="s">
        <v>122</v>
      </c>
      <c r="M201" t="s">
        <v>5244</v>
      </c>
      <c r="N201" t="s">
        <v>506</v>
      </c>
      <c r="O201" t="s">
        <v>130</v>
      </c>
      <c r="P201" t="s">
        <v>205</v>
      </c>
      <c r="Q201">
        <v>1</v>
      </c>
      <c r="R201" t="s">
        <v>223</v>
      </c>
      <c r="S201" t="s">
        <v>542</v>
      </c>
      <c r="T201">
        <v>21</v>
      </c>
      <c r="U201" t="s">
        <v>130</v>
      </c>
      <c r="V201" t="s">
        <v>128</v>
      </c>
      <c r="W201" t="s">
        <v>129</v>
      </c>
      <c r="X201" t="s">
        <v>130</v>
      </c>
      <c r="Y201">
        <v>-0.71</v>
      </c>
      <c r="Z201" t="s">
        <v>130</v>
      </c>
      <c r="AA201" t="s">
        <v>130</v>
      </c>
      <c r="AB201" t="s">
        <v>130</v>
      </c>
      <c r="AC201" t="s">
        <v>130</v>
      </c>
      <c r="AD201" t="s">
        <v>132</v>
      </c>
      <c r="AE201" t="s">
        <v>130</v>
      </c>
      <c r="AF201" t="s">
        <v>133</v>
      </c>
      <c r="AG201" t="s">
        <v>383</v>
      </c>
      <c r="AH201" t="s">
        <v>4209</v>
      </c>
      <c r="AI201" t="s">
        <v>373</v>
      </c>
      <c r="AJ201" t="s">
        <v>2069</v>
      </c>
      <c r="AK201" t="s">
        <v>4261</v>
      </c>
      <c r="AL201">
        <v>68.599999999999994</v>
      </c>
      <c r="AM201">
        <v>29.7</v>
      </c>
      <c r="AN201" t="s">
        <v>2071</v>
      </c>
      <c r="AO201">
        <v>2021</v>
      </c>
      <c r="AP201">
        <v>1</v>
      </c>
      <c r="AQ201" t="s">
        <v>130</v>
      </c>
      <c r="AR201" t="s">
        <v>4222</v>
      </c>
      <c r="AS201" t="s">
        <v>1655</v>
      </c>
      <c r="AT201" t="s">
        <v>130</v>
      </c>
      <c r="AU201" t="s">
        <v>5247</v>
      </c>
      <c r="AV201" t="s">
        <v>130</v>
      </c>
      <c r="AW201" t="s">
        <v>130</v>
      </c>
      <c r="AX201" t="s">
        <v>130</v>
      </c>
      <c r="AY201">
        <v>-1.9358090830000001</v>
      </c>
      <c r="AZ201">
        <v>0.64264024900000005</v>
      </c>
      <c r="BA201" t="s">
        <v>130</v>
      </c>
      <c r="BB201">
        <v>21</v>
      </c>
      <c r="BC201">
        <v>0.41298648900000001</v>
      </c>
      <c r="BD201">
        <v>-3.19538397</v>
      </c>
      <c r="BE201">
        <v>-0.67623419600000001</v>
      </c>
    </row>
    <row r="202" spans="1:57" ht="17" x14ac:dyDescent="0.2">
      <c r="A202" s="32" t="s">
        <v>4141</v>
      </c>
      <c r="B202" t="s">
        <v>4288</v>
      </c>
      <c r="C202" t="s">
        <v>4289</v>
      </c>
      <c r="D202" t="s">
        <v>145</v>
      </c>
      <c r="E202" t="s">
        <v>151</v>
      </c>
      <c r="F202" t="s">
        <v>152</v>
      </c>
      <c r="G202" t="s">
        <v>152</v>
      </c>
      <c r="H202" t="s">
        <v>4243</v>
      </c>
      <c r="I202" t="s">
        <v>505</v>
      </c>
      <c r="J202" s="24" t="s">
        <v>505</v>
      </c>
      <c r="K202" t="s">
        <v>5251</v>
      </c>
      <c r="L202" t="s">
        <v>122</v>
      </c>
      <c r="M202" t="s">
        <v>5244</v>
      </c>
      <c r="N202" t="s">
        <v>506</v>
      </c>
      <c r="O202" t="s">
        <v>130</v>
      </c>
      <c r="P202" t="s">
        <v>205</v>
      </c>
      <c r="Q202">
        <v>1</v>
      </c>
      <c r="R202" t="s">
        <v>223</v>
      </c>
      <c r="S202" t="s">
        <v>542</v>
      </c>
      <c r="T202">
        <v>21</v>
      </c>
      <c r="U202" t="s">
        <v>130</v>
      </c>
      <c r="V202" t="s">
        <v>128</v>
      </c>
      <c r="W202" t="s">
        <v>129</v>
      </c>
      <c r="X202" t="s">
        <v>130</v>
      </c>
      <c r="Y202">
        <v>-0.72</v>
      </c>
      <c r="Z202" t="s">
        <v>130</v>
      </c>
      <c r="AA202" t="s">
        <v>130</v>
      </c>
      <c r="AB202" t="s">
        <v>130</v>
      </c>
      <c r="AC202" t="s">
        <v>130</v>
      </c>
      <c r="AD202" t="s">
        <v>132</v>
      </c>
      <c r="AE202" t="s">
        <v>130</v>
      </c>
      <c r="AF202" t="s">
        <v>133</v>
      </c>
      <c r="AG202" t="s">
        <v>383</v>
      </c>
      <c r="AH202" t="s">
        <v>4209</v>
      </c>
      <c r="AI202" t="s">
        <v>373</v>
      </c>
      <c r="AJ202" t="s">
        <v>2069</v>
      </c>
      <c r="AK202" t="s">
        <v>4261</v>
      </c>
      <c r="AL202">
        <v>68.599999999999994</v>
      </c>
      <c r="AM202">
        <v>29.7</v>
      </c>
      <c r="AN202" t="s">
        <v>2071</v>
      </c>
      <c r="AO202">
        <v>2021</v>
      </c>
      <c r="AP202">
        <v>1</v>
      </c>
      <c r="AQ202" t="s">
        <v>130</v>
      </c>
      <c r="AR202" t="s">
        <v>4222</v>
      </c>
      <c r="AS202" t="s">
        <v>1655</v>
      </c>
      <c r="AT202" t="s">
        <v>130</v>
      </c>
      <c r="AU202" t="s">
        <v>5247</v>
      </c>
      <c r="AV202" t="s">
        <v>130</v>
      </c>
      <c r="AW202" t="s">
        <v>130</v>
      </c>
      <c r="AX202" t="s">
        <v>130</v>
      </c>
      <c r="AY202">
        <v>-1.992005284</v>
      </c>
      <c r="AZ202">
        <v>0.65211131700000002</v>
      </c>
      <c r="BA202" t="s">
        <v>130</v>
      </c>
      <c r="BB202">
        <v>21</v>
      </c>
      <c r="BC202">
        <v>0.42524916899999998</v>
      </c>
      <c r="BD202">
        <v>-3.2701434640000002</v>
      </c>
      <c r="BE202">
        <v>-0.713867103</v>
      </c>
    </row>
    <row r="203" spans="1:57" ht="17" x14ac:dyDescent="0.2">
      <c r="A203" s="32" t="s">
        <v>4141</v>
      </c>
      <c r="B203" t="s">
        <v>4325</v>
      </c>
      <c r="C203" t="s">
        <v>4326</v>
      </c>
      <c r="D203" t="s">
        <v>115</v>
      </c>
      <c r="E203" t="s">
        <v>151</v>
      </c>
      <c r="F203" t="s">
        <v>152</v>
      </c>
      <c r="G203" t="s">
        <v>152</v>
      </c>
      <c r="H203" t="s">
        <v>4208</v>
      </c>
      <c r="I203" t="s">
        <v>202</v>
      </c>
      <c r="J203" s="24" t="s">
        <v>409</v>
      </c>
      <c r="K203" t="s">
        <v>5243</v>
      </c>
      <c r="L203" t="s">
        <v>122</v>
      </c>
      <c r="M203" t="s">
        <v>5244</v>
      </c>
      <c r="N203" t="s">
        <v>204</v>
      </c>
      <c r="O203" t="s">
        <v>130</v>
      </c>
      <c r="P203" t="s">
        <v>205</v>
      </c>
      <c r="Q203">
        <v>1</v>
      </c>
      <c r="R203" t="s">
        <v>223</v>
      </c>
      <c r="S203" t="s">
        <v>542</v>
      </c>
      <c r="T203">
        <v>21</v>
      </c>
      <c r="U203" t="s">
        <v>130</v>
      </c>
      <c r="V203" t="s">
        <v>128</v>
      </c>
      <c r="W203" t="s">
        <v>129</v>
      </c>
      <c r="X203" t="s">
        <v>130</v>
      </c>
      <c r="Y203">
        <v>0.6</v>
      </c>
      <c r="Z203" t="s">
        <v>130</v>
      </c>
      <c r="AA203" t="s">
        <v>130</v>
      </c>
      <c r="AB203" t="s">
        <v>130</v>
      </c>
      <c r="AC203" t="s">
        <v>130</v>
      </c>
      <c r="AD203" t="s">
        <v>132</v>
      </c>
      <c r="AE203" t="s">
        <v>130</v>
      </c>
      <c r="AF203" t="s">
        <v>160</v>
      </c>
      <c r="AG203" t="s">
        <v>383</v>
      </c>
      <c r="AH203" t="s">
        <v>4209</v>
      </c>
      <c r="AI203" t="s">
        <v>373</v>
      </c>
      <c r="AJ203" t="s">
        <v>2069</v>
      </c>
      <c r="AK203" t="s">
        <v>4248</v>
      </c>
      <c r="AL203">
        <v>68</v>
      </c>
      <c r="AM203">
        <v>23.5</v>
      </c>
      <c r="AN203" t="s">
        <v>2071</v>
      </c>
      <c r="AO203">
        <v>2021</v>
      </c>
      <c r="AP203">
        <v>1</v>
      </c>
      <c r="AQ203" t="s">
        <v>130</v>
      </c>
      <c r="AR203" t="s">
        <v>4215</v>
      </c>
      <c r="AS203" t="s">
        <v>1655</v>
      </c>
      <c r="AT203" t="s">
        <v>130</v>
      </c>
      <c r="AU203" t="s">
        <v>5247</v>
      </c>
      <c r="AV203" t="s">
        <v>130</v>
      </c>
      <c r="AW203" t="s">
        <v>130</v>
      </c>
      <c r="AX203" t="s">
        <v>130</v>
      </c>
      <c r="AY203">
        <v>1.44</v>
      </c>
      <c r="AZ203">
        <v>0.56568542499999996</v>
      </c>
      <c r="BA203" t="s">
        <v>130</v>
      </c>
      <c r="BB203">
        <v>21</v>
      </c>
      <c r="BC203">
        <v>0.32</v>
      </c>
      <c r="BD203">
        <v>0.331256567</v>
      </c>
      <c r="BE203">
        <v>2.5487434329999998</v>
      </c>
    </row>
    <row r="204" spans="1:57" ht="17" x14ac:dyDescent="0.2">
      <c r="A204" s="32" t="s">
        <v>4141</v>
      </c>
      <c r="B204" t="s">
        <v>4327</v>
      </c>
      <c r="C204" t="s">
        <v>4328</v>
      </c>
      <c r="D204" t="s">
        <v>115</v>
      </c>
      <c r="E204" t="s">
        <v>151</v>
      </c>
      <c r="F204" t="s">
        <v>152</v>
      </c>
      <c r="G204" t="s">
        <v>152</v>
      </c>
      <c r="H204" t="s">
        <v>4214</v>
      </c>
      <c r="I204" t="s">
        <v>202</v>
      </c>
      <c r="J204" s="24" t="s">
        <v>409</v>
      </c>
      <c r="K204" t="s">
        <v>5243</v>
      </c>
      <c r="L204" t="s">
        <v>122</v>
      </c>
      <c r="M204" t="s">
        <v>5244</v>
      </c>
      <c r="N204" t="s">
        <v>204</v>
      </c>
      <c r="O204" t="s">
        <v>130</v>
      </c>
      <c r="P204" t="s">
        <v>205</v>
      </c>
      <c r="Q204">
        <v>1</v>
      </c>
      <c r="R204" t="s">
        <v>223</v>
      </c>
      <c r="S204" t="s">
        <v>542</v>
      </c>
      <c r="T204">
        <v>21</v>
      </c>
      <c r="U204" t="s">
        <v>130</v>
      </c>
      <c r="V204" t="s">
        <v>128</v>
      </c>
      <c r="W204" t="s">
        <v>129</v>
      </c>
      <c r="X204" t="s">
        <v>130</v>
      </c>
      <c r="Y204">
        <v>-0.12</v>
      </c>
      <c r="Z204" t="s">
        <v>130</v>
      </c>
      <c r="AA204" t="s">
        <v>130</v>
      </c>
      <c r="AB204" t="s">
        <v>130</v>
      </c>
      <c r="AC204" t="s">
        <v>130</v>
      </c>
      <c r="AD204" t="s">
        <v>159</v>
      </c>
      <c r="AE204" t="s">
        <v>130</v>
      </c>
      <c r="AF204" t="s">
        <v>838</v>
      </c>
      <c r="AG204" t="s">
        <v>383</v>
      </c>
      <c r="AH204" t="s">
        <v>4209</v>
      </c>
      <c r="AI204" t="s">
        <v>373</v>
      </c>
      <c r="AJ204" t="s">
        <v>2069</v>
      </c>
      <c r="AK204" t="s">
        <v>4248</v>
      </c>
      <c r="AL204">
        <v>68</v>
      </c>
      <c r="AM204">
        <v>23.5</v>
      </c>
      <c r="AN204" t="s">
        <v>2071</v>
      </c>
      <c r="AO204">
        <v>2021</v>
      </c>
      <c r="AP204">
        <v>1</v>
      </c>
      <c r="AQ204" t="s">
        <v>130</v>
      </c>
      <c r="AR204" t="s">
        <v>4215</v>
      </c>
      <c r="AS204" t="s">
        <v>1655</v>
      </c>
      <c r="AT204" t="s">
        <v>130</v>
      </c>
      <c r="AU204" t="s">
        <v>5247</v>
      </c>
      <c r="AV204" t="s">
        <v>130</v>
      </c>
      <c r="AW204" t="s">
        <v>130</v>
      </c>
      <c r="AX204" t="s">
        <v>130</v>
      </c>
      <c r="AY204">
        <v>-0.232077014</v>
      </c>
      <c r="AZ204">
        <v>0.45584230599999997</v>
      </c>
      <c r="BA204" t="s">
        <v>130</v>
      </c>
      <c r="BB204">
        <v>21</v>
      </c>
      <c r="BC204">
        <v>0.20779220800000001</v>
      </c>
      <c r="BD204">
        <v>-1.1255279330000001</v>
      </c>
      <c r="BE204">
        <v>0.66137390600000001</v>
      </c>
    </row>
    <row r="205" spans="1:57" ht="17" x14ac:dyDescent="0.2">
      <c r="A205" s="32" t="s">
        <v>4141</v>
      </c>
      <c r="B205" t="s">
        <v>4329</v>
      </c>
      <c r="C205" t="s">
        <v>4330</v>
      </c>
      <c r="D205" t="s">
        <v>115</v>
      </c>
      <c r="E205" t="s">
        <v>151</v>
      </c>
      <c r="F205" t="s">
        <v>152</v>
      </c>
      <c r="G205" t="s">
        <v>152</v>
      </c>
      <c r="H205" t="s">
        <v>4218</v>
      </c>
      <c r="I205" t="s">
        <v>202</v>
      </c>
      <c r="J205" s="24" t="s">
        <v>409</v>
      </c>
      <c r="K205" t="s">
        <v>5243</v>
      </c>
      <c r="L205" t="s">
        <v>122</v>
      </c>
      <c r="M205" t="s">
        <v>5244</v>
      </c>
      <c r="N205" t="s">
        <v>204</v>
      </c>
      <c r="O205" t="s">
        <v>130</v>
      </c>
      <c r="P205" t="s">
        <v>205</v>
      </c>
      <c r="Q205">
        <v>1</v>
      </c>
      <c r="R205" t="s">
        <v>223</v>
      </c>
      <c r="S205" t="s">
        <v>542</v>
      </c>
      <c r="T205">
        <v>21</v>
      </c>
      <c r="U205" t="s">
        <v>130</v>
      </c>
      <c r="V205" t="s">
        <v>128</v>
      </c>
      <c r="W205" t="s">
        <v>129</v>
      </c>
      <c r="X205" t="s">
        <v>130</v>
      </c>
      <c r="Y205">
        <v>0.19</v>
      </c>
      <c r="Z205" t="s">
        <v>130</v>
      </c>
      <c r="AA205" t="s">
        <v>130</v>
      </c>
      <c r="AB205" t="s">
        <v>130</v>
      </c>
      <c r="AC205" t="s">
        <v>130</v>
      </c>
      <c r="AD205" t="s">
        <v>159</v>
      </c>
      <c r="AE205" t="s">
        <v>130</v>
      </c>
      <c r="AF205" t="s">
        <v>838</v>
      </c>
      <c r="AG205" t="s">
        <v>383</v>
      </c>
      <c r="AH205" t="s">
        <v>4209</v>
      </c>
      <c r="AI205" t="s">
        <v>373</v>
      </c>
      <c r="AJ205" t="s">
        <v>2069</v>
      </c>
      <c r="AK205" t="s">
        <v>4248</v>
      </c>
      <c r="AL205">
        <v>68</v>
      </c>
      <c r="AM205">
        <v>23.5</v>
      </c>
      <c r="AN205" t="s">
        <v>2071</v>
      </c>
      <c r="AO205">
        <v>2021</v>
      </c>
      <c r="AP205">
        <v>1</v>
      </c>
      <c r="AQ205" t="s">
        <v>130</v>
      </c>
      <c r="AR205" t="s">
        <v>4215</v>
      </c>
      <c r="AS205" t="s">
        <v>1655</v>
      </c>
      <c r="AT205" t="s">
        <v>130</v>
      </c>
      <c r="AU205" t="s">
        <v>5247</v>
      </c>
      <c r="AV205" t="s">
        <v>130</v>
      </c>
      <c r="AW205" t="s">
        <v>130</v>
      </c>
      <c r="AX205" t="s">
        <v>130</v>
      </c>
      <c r="AY205">
        <v>0.37156845700000002</v>
      </c>
      <c r="AZ205">
        <v>0.46094487000000001</v>
      </c>
      <c r="BA205" t="s">
        <v>130</v>
      </c>
      <c r="BB205">
        <v>21</v>
      </c>
      <c r="BC205">
        <v>0.21247017300000001</v>
      </c>
      <c r="BD205">
        <v>-0.53188348799999996</v>
      </c>
      <c r="BE205">
        <v>1.2750204030000001</v>
      </c>
    </row>
    <row r="206" spans="1:57" ht="17" x14ac:dyDescent="0.2">
      <c r="A206" s="32" t="s">
        <v>4141</v>
      </c>
      <c r="B206" t="s">
        <v>4331</v>
      </c>
      <c r="C206" t="s">
        <v>4332</v>
      </c>
      <c r="D206" t="s">
        <v>115</v>
      </c>
      <c r="E206" t="s">
        <v>151</v>
      </c>
      <c r="F206" t="s">
        <v>152</v>
      </c>
      <c r="G206" t="s">
        <v>152</v>
      </c>
      <c r="H206" t="s">
        <v>4225</v>
      </c>
      <c r="I206" t="s">
        <v>202</v>
      </c>
      <c r="J206" s="24" t="s">
        <v>409</v>
      </c>
      <c r="K206" t="s">
        <v>5243</v>
      </c>
      <c r="L206" t="s">
        <v>122</v>
      </c>
      <c r="M206" t="s">
        <v>5244</v>
      </c>
      <c r="N206" t="s">
        <v>204</v>
      </c>
      <c r="O206" t="s">
        <v>130</v>
      </c>
      <c r="P206" t="s">
        <v>205</v>
      </c>
      <c r="Q206">
        <v>1</v>
      </c>
      <c r="R206" t="s">
        <v>223</v>
      </c>
      <c r="S206" t="s">
        <v>542</v>
      </c>
      <c r="T206">
        <v>21</v>
      </c>
      <c r="U206" t="s">
        <v>130</v>
      </c>
      <c r="V206" t="s">
        <v>128</v>
      </c>
      <c r="W206" t="s">
        <v>129</v>
      </c>
      <c r="X206" t="s">
        <v>130</v>
      </c>
      <c r="Y206">
        <v>0.76</v>
      </c>
      <c r="Z206" t="s">
        <v>130</v>
      </c>
      <c r="AA206" t="s">
        <v>130</v>
      </c>
      <c r="AB206" t="s">
        <v>130</v>
      </c>
      <c r="AC206" t="s">
        <v>130</v>
      </c>
      <c r="AD206" t="s">
        <v>132</v>
      </c>
      <c r="AE206" t="s">
        <v>130</v>
      </c>
      <c r="AF206" t="s">
        <v>160</v>
      </c>
      <c r="AG206" t="s">
        <v>383</v>
      </c>
      <c r="AH206" t="s">
        <v>4209</v>
      </c>
      <c r="AI206" t="s">
        <v>373</v>
      </c>
      <c r="AJ206" t="s">
        <v>2069</v>
      </c>
      <c r="AK206" t="s">
        <v>4248</v>
      </c>
      <c r="AL206">
        <v>68</v>
      </c>
      <c r="AM206">
        <v>23.5</v>
      </c>
      <c r="AN206" t="s">
        <v>2071</v>
      </c>
      <c r="AO206">
        <v>2021</v>
      </c>
      <c r="AP206">
        <v>1</v>
      </c>
      <c r="AQ206" t="s">
        <v>130</v>
      </c>
      <c r="AR206" t="s">
        <v>4222</v>
      </c>
      <c r="AS206" t="s">
        <v>1655</v>
      </c>
      <c r="AT206" t="s">
        <v>130</v>
      </c>
      <c r="AU206" t="s">
        <v>5247</v>
      </c>
      <c r="AV206" t="s">
        <v>130</v>
      </c>
      <c r="AW206" t="s">
        <v>130</v>
      </c>
      <c r="AX206" t="s">
        <v>130</v>
      </c>
      <c r="AY206">
        <v>2.2451887949999998</v>
      </c>
      <c r="AZ206">
        <v>0.69631062399999999</v>
      </c>
      <c r="BA206" t="s">
        <v>130</v>
      </c>
      <c r="BB206">
        <v>21</v>
      </c>
      <c r="BC206">
        <v>0.484848485</v>
      </c>
      <c r="BD206">
        <v>0.88041997299999997</v>
      </c>
      <c r="BE206">
        <v>3.6099576180000001</v>
      </c>
    </row>
    <row r="207" spans="1:57" ht="17" x14ac:dyDescent="0.2">
      <c r="A207" s="32" t="s">
        <v>4141</v>
      </c>
      <c r="B207" t="s">
        <v>4334</v>
      </c>
      <c r="C207" t="s">
        <v>4335</v>
      </c>
      <c r="D207" t="s">
        <v>115</v>
      </c>
      <c r="E207" t="s">
        <v>151</v>
      </c>
      <c r="F207" t="s">
        <v>152</v>
      </c>
      <c r="G207" t="s">
        <v>152</v>
      </c>
      <c r="H207" t="s">
        <v>4333</v>
      </c>
      <c r="I207" t="s">
        <v>202</v>
      </c>
      <c r="J207" s="24" t="s">
        <v>409</v>
      </c>
      <c r="K207" t="s">
        <v>5243</v>
      </c>
      <c r="L207" t="s">
        <v>122</v>
      </c>
      <c r="M207" t="s">
        <v>5244</v>
      </c>
      <c r="N207" t="s">
        <v>204</v>
      </c>
      <c r="O207" t="s">
        <v>130</v>
      </c>
      <c r="P207" t="s">
        <v>205</v>
      </c>
      <c r="Q207">
        <v>1</v>
      </c>
      <c r="R207" t="s">
        <v>223</v>
      </c>
      <c r="S207" t="s">
        <v>542</v>
      </c>
      <c r="T207">
        <v>21</v>
      </c>
      <c r="U207" t="s">
        <v>130</v>
      </c>
      <c r="V207" t="s">
        <v>128</v>
      </c>
      <c r="W207" t="s">
        <v>129</v>
      </c>
      <c r="X207" t="s">
        <v>130</v>
      </c>
      <c r="Y207">
        <v>0.82</v>
      </c>
      <c r="Z207" t="s">
        <v>130</v>
      </c>
      <c r="AA207" t="s">
        <v>130</v>
      </c>
      <c r="AB207" t="s">
        <v>130</v>
      </c>
      <c r="AC207" t="s">
        <v>130</v>
      </c>
      <c r="AD207" t="s">
        <v>132</v>
      </c>
      <c r="AE207" t="s">
        <v>130</v>
      </c>
      <c r="AF207" t="s">
        <v>160</v>
      </c>
      <c r="AG207" t="s">
        <v>383</v>
      </c>
      <c r="AH207" t="s">
        <v>4209</v>
      </c>
      <c r="AI207" t="s">
        <v>373</v>
      </c>
      <c r="AJ207" t="s">
        <v>2069</v>
      </c>
      <c r="AK207" t="s">
        <v>4248</v>
      </c>
      <c r="AL207">
        <v>68</v>
      </c>
      <c r="AM207">
        <v>23.5</v>
      </c>
      <c r="AN207" t="s">
        <v>2071</v>
      </c>
      <c r="AO207">
        <v>2021</v>
      </c>
      <c r="AP207">
        <v>1</v>
      </c>
      <c r="AQ207" t="s">
        <v>130</v>
      </c>
      <c r="AR207" t="s">
        <v>4222</v>
      </c>
      <c r="AS207" t="s">
        <v>1655</v>
      </c>
      <c r="AT207" t="s">
        <v>130</v>
      </c>
      <c r="AU207" t="s">
        <v>5247</v>
      </c>
      <c r="AV207" t="s">
        <v>130</v>
      </c>
      <c r="AW207" t="s">
        <v>130</v>
      </c>
      <c r="AX207" t="s">
        <v>130</v>
      </c>
      <c r="AY207">
        <v>2.7506994119999999</v>
      </c>
      <c r="AZ207">
        <v>0.79066593799999996</v>
      </c>
      <c r="BA207" t="s">
        <v>130</v>
      </c>
      <c r="BB207">
        <v>21</v>
      </c>
      <c r="BC207">
        <v>0.62515262500000002</v>
      </c>
      <c r="BD207">
        <v>1.2009941740000001</v>
      </c>
      <c r="BE207">
        <v>4.3004046499999999</v>
      </c>
    </row>
    <row r="208" spans="1:57" ht="17" x14ac:dyDescent="0.2">
      <c r="A208" s="32" t="s">
        <v>4141</v>
      </c>
      <c r="B208" t="s">
        <v>4336</v>
      </c>
      <c r="C208" t="s">
        <v>4337</v>
      </c>
      <c r="D208" t="s">
        <v>145</v>
      </c>
      <c r="E208" t="s">
        <v>151</v>
      </c>
      <c r="F208" t="s">
        <v>152</v>
      </c>
      <c r="G208" t="s">
        <v>152</v>
      </c>
      <c r="H208" t="s">
        <v>4228</v>
      </c>
      <c r="I208" t="s">
        <v>202</v>
      </c>
      <c r="J208" s="24" t="s">
        <v>409</v>
      </c>
      <c r="K208" t="s">
        <v>5243</v>
      </c>
      <c r="L208" t="s">
        <v>122</v>
      </c>
      <c r="M208" t="s">
        <v>5244</v>
      </c>
      <c r="N208" t="s">
        <v>204</v>
      </c>
      <c r="O208" t="s">
        <v>130</v>
      </c>
      <c r="P208" t="s">
        <v>205</v>
      </c>
      <c r="Q208">
        <v>1</v>
      </c>
      <c r="R208" t="s">
        <v>223</v>
      </c>
      <c r="S208" t="s">
        <v>542</v>
      </c>
      <c r="T208">
        <v>21</v>
      </c>
      <c r="U208" t="s">
        <v>130</v>
      </c>
      <c r="V208" t="s">
        <v>128</v>
      </c>
      <c r="W208" t="s">
        <v>129</v>
      </c>
      <c r="X208" t="s">
        <v>130</v>
      </c>
      <c r="Y208">
        <v>0.7</v>
      </c>
      <c r="Z208" t="s">
        <v>130</v>
      </c>
      <c r="AA208" t="s">
        <v>130</v>
      </c>
      <c r="AB208" t="s">
        <v>130</v>
      </c>
      <c r="AC208" t="s">
        <v>130</v>
      </c>
      <c r="AD208" t="s">
        <v>132</v>
      </c>
      <c r="AE208" t="s">
        <v>130</v>
      </c>
      <c r="AF208" t="s">
        <v>160</v>
      </c>
      <c r="AG208" t="s">
        <v>383</v>
      </c>
      <c r="AH208" t="s">
        <v>4209</v>
      </c>
      <c r="AI208" t="s">
        <v>373</v>
      </c>
      <c r="AJ208" t="s">
        <v>2069</v>
      </c>
      <c r="AK208" t="s">
        <v>4248</v>
      </c>
      <c r="AL208">
        <v>68</v>
      </c>
      <c r="AM208">
        <v>23.5</v>
      </c>
      <c r="AN208" t="s">
        <v>2071</v>
      </c>
      <c r="AO208">
        <v>2021</v>
      </c>
      <c r="AP208">
        <v>1</v>
      </c>
      <c r="AQ208" t="s">
        <v>130</v>
      </c>
      <c r="AR208" t="s">
        <v>4215</v>
      </c>
      <c r="AS208" t="s">
        <v>1655</v>
      </c>
      <c r="AT208" t="s">
        <v>130</v>
      </c>
      <c r="AU208" t="s">
        <v>5247</v>
      </c>
      <c r="AV208" t="s">
        <v>130</v>
      </c>
      <c r="AW208" t="s">
        <v>130</v>
      </c>
      <c r="AX208" t="s">
        <v>130</v>
      </c>
      <c r="AY208">
        <v>1.8819764329999999</v>
      </c>
      <c r="AZ208">
        <v>0.63369442799999998</v>
      </c>
      <c r="BA208" t="s">
        <v>130</v>
      </c>
      <c r="BB208">
        <v>21</v>
      </c>
      <c r="BC208">
        <v>0.40156862700000001</v>
      </c>
      <c r="BD208">
        <v>0.63993535499999998</v>
      </c>
      <c r="BE208">
        <v>3.1240175109999999</v>
      </c>
    </row>
    <row r="209" spans="1:57" ht="17" x14ac:dyDescent="0.2">
      <c r="A209" s="32" t="s">
        <v>4141</v>
      </c>
      <c r="B209" t="s">
        <v>4338</v>
      </c>
      <c r="C209" t="s">
        <v>4339</v>
      </c>
      <c r="D209" t="s">
        <v>145</v>
      </c>
      <c r="E209" t="s">
        <v>151</v>
      </c>
      <c r="F209" t="s">
        <v>152</v>
      </c>
      <c r="G209" t="s">
        <v>152</v>
      </c>
      <c r="H209" t="s">
        <v>4231</v>
      </c>
      <c r="I209" t="s">
        <v>202</v>
      </c>
      <c r="J209" s="24" t="s">
        <v>409</v>
      </c>
      <c r="K209" t="s">
        <v>5243</v>
      </c>
      <c r="L209" t="s">
        <v>122</v>
      </c>
      <c r="M209" t="s">
        <v>5244</v>
      </c>
      <c r="N209" t="s">
        <v>204</v>
      </c>
      <c r="O209" t="s">
        <v>130</v>
      </c>
      <c r="P209" t="s">
        <v>205</v>
      </c>
      <c r="Q209">
        <v>1</v>
      </c>
      <c r="R209" t="s">
        <v>223</v>
      </c>
      <c r="S209" t="s">
        <v>542</v>
      </c>
      <c r="T209">
        <v>21</v>
      </c>
      <c r="U209" t="s">
        <v>130</v>
      </c>
      <c r="V209" t="s">
        <v>128</v>
      </c>
      <c r="W209" t="s">
        <v>129</v>
      </c>
      <c r="X209" t="s">
        <v>130</v>
      </c>
      <c r="Y209">
        <v>0.82</v>
      </c>
      <c r="Z209" t="s">
        <v>130</v>
      </c>
      <c r="AA209" t="s">
        <v>130</v>
      </c>
      <c r="AB209" t="s">
        <v>130</v>
      </c>
      <c r="AC209" t="s">
        <v>130</v>
      </c>
      <c r="AD209" t="s">
        <v>132</v>
      </c>
      <c r="AE209" t="s">
        <v>130</v>
      </c>
      <c r="AF209" t="s">
        <v>160</v>
      </c>
      <c r="AG209" t="s">
        <v>383</v>
      </c>
      <c r="AH209" t="s">
        <v>4209</v>
      </c>
      <c r="AI209" t="s">
        <v>373</v>
      </c>
      <c r="AJ209" t="s">
        <v>2069</v>
      </c>
      <c r="AK209" t="s">
        <v>4248</v>
      </c>
      <c r="AL209">
        <v>68</v>
      </c>
      <c r="AM209">
        <v>23.5</v>
      </c>
      <c r="AN209" t="s">
        <v>2071</v>
      </c>
      <c r="AO209">
        <v>2021</v>
      </c>
      <c r="AP209">
        <v>1</v>
      </c>
      <c r="AQ209" t="s">
        <v>130</v>
      </c>
      <c r="AR209" t="s">
        <v>4215</v>
      </c>
      <c r="AS209" t="s">
        <v>1655</v>
      </c>
      <c r="AT209" t="s">
        <v>130</v>
      </c>
      <c r="AU209" t="s">
        <v>5247</v>
      </c>
      <c r="AV209" t="s">
        <v>130</v>
      </c>
      <c r="AW209" t="s">
        <v>130</v>
      </c>
      <c r="AX209" t="s">
        <v>130</v>
      </c>
      <c r="AY209">
        <v>2.7506994119999999</v>
      </c>
      <c r="AZ209">
        <v>0.79066593799999996</v>
      </c>
      <c r="BA209" t="s">
        <v>130</v>
      </c>
      <c r="BB209">
        <v>21</v>
      </c>
      <c r="BC209">
        <v>0.62515262500000002</v>
      </c>
      <c r="BD209">
        <v>1.2009941740000001</v>
      </c>
      <c r="BE209">
        <v>4.3004046499999999</v>
      </c>
    </row>
    <row r="210" spans="1:57" ht="17" x14ac:dyDescent="0.2">
      <c r="A210" s="32" t="s">
        <v>4141</v>
      </c>
      <c r="B210" t="s">
        <v>4340</v>
      </c>
      <c r="C210" t="s">
        <v>4341</v>
      </c>
      <c r="D210" t="s">
        <v>145</v>
      </c>
      <c r="E210" t="s">
        <v>151</v>
      </c>
      <c r="F210" t="s">
        <v>152</v>
      </c>
      <c r="G210" t="s">
        <v>152</v>
      </c>
      <c r="H210" t="s">
        <v>4234</v>
      </c>
      <c r="I210" t="s">
        <v>202</v>
      </c>
      <c r="J210" s="24" t="s">
        <v>409</v>
      </c>
      <c r="K210" t="s">
        <v>5243</v>
      </c>
      <c r="L210" t="s">
        <v>122</v>
      </c>
      <c r="M210" t="s">
        <v>5244</v>
      </c>
      <c r="N210" t="s">
        <v>204</v>
      </c>
      <c r="O210" t="s">
        <v>130</v>
      </c>
      <c r="P210" t="s">
        <v>205</v>
      </c>
      <c r="Q210">
        <v>1</v>
      </c>
      <c r="R210" t="s">
        <v>223</v>
      </c>
      <c r="S210" t="s">
        <v>542</v>
      </c>
      <c r="T210">
        <v>21</v>
      </c>
      <c r="U210" t="s">
        <v>130</v>
      </c>
      <c r="V210" t="s">
        <v>128</v>
      </c>
      <c r="W210" t="s">
        <v>129</v>
      </c>
      <c r="X210" t="s">
        <v>130</v>
      </c>
      <c r="Y210">
        <v>-0.37</v>
      </c>
      <c r="Z210" t="s">
        <v>130</v>
      </c>
      <c r="AA210" t="s">
        <v>130</v>
      </c>
      <c r="AB210" t="s">
        <v>130</v>
      </c>
      <c r="AC210" t="s">
        <v>130</v>
      </c>
      <c r="AD210" t="s">
        <v>159</v>
      </c>
      <c r="AE210" t="s">
        <v>130</v>
      </c>
      <c r="AF210" t="s">
        <v>838</v>
      </c>
      <c r="AG210" t="s">
        <v>383</v>
      </c>
      <c r="AH210" t="s">
        <v>4209</v>
      </c>
      <c r="AI210" t="s">
        <v>373</v>
      </c>
      <c r="AJ210" t="s">
        <v>2069</v>
      </c>
      <c r="AK210" t="s">
        <v>4248</v>
      </c>
      <c r="AL210">
        <v>68</v>
      </c>
      <c r="AM210">
        <v>23.5</v>
      </c>
      <c r="AN210" t="s">
        <v>2071</v>
      </c>
      <c r="AO210">
        <v>2021</v>
      </c>
      <c r="AP210">
        <v>1</v>
      </c>
      <c r="AQ210" t="s">
        <v>130</v>
      </c>
      <c r="AR210" t="s">
        <v>4215</v>
      </c>
      <c r="AS210" t="s">
        <v>1655</v>
      </c>
      <c r="AT210" t="s">
        <v>130</v>
      </c>
      <c r="AU210" t="s">
        <v>5247</v>
      </c>
      <c r="AV210" t="s">
        <v>130</v>
      </c>
      <c r="AW210" t="s">
        <v>130</v>
      </c>
      <c r="AX210" t="s">
        <v>130</v>
      </c>
      <c r="AY210">
        <v>-0.764667082</v>
      </c>
      <c r="AZ210">
        <v>0.48711826899999999</v>
      </c>
      <c r="BA210" t="s">
        <v>130</v>
      </c>
      <c r="BB210">
        <v>21</v>
      </c>
      <c r="BC210">
        <v>0.237284208</v>
      </c>
      <c r="BD210">
        <v>-1.719418889</v>
      </c>
      <c r="BE210">
        <v>0.19008472600000001</v>
      </c>
    </row>
    <row r="211" spans="1:57" ht="17" x14ac:dyDescent="0.2">
      <c r="A211" s="32" t="s">
        <v>4141</v>
      </c>
      <c r="B211" t="s">
        <v>4342</v>
      </c>
      <c r="C211" t="s">
        <v>4343</v>
      </c>
      <c r="D211" t="s">
        <v>145</v>
      </c>
      <c r="E211" t="s">
        <v>151</v>
      </c>
      <c r="F211" t="s">
        <v>152</v>
      </c>
      <c r="G211" t="s">
        <v>152</v>
      </c>
      <c r="H211" t="s">
        <v>4237</v>
      </c>
      <c r="I211" t="s">
        <v>202</v>
      </c>
      <c r="J211" s="24" t="s">
        <v>409</v>
      </c>
      <c r="K211" t="s">
        <v>5243</v>
      </c>
      <c r="L211" t="s">
        <v>122</v>
      </c>
      <c r="M211" t="s">
        <v>5244</v>
      </c>
      <c r="N211" t="s">
        <v>204</v>
      </c>
      <c r="O211" t="s">
        <v>130</v>
      </c>
      <c r="P211" t="s">
        <v>205</v>
      </c>
      <c r="Q211">
        <v>1</v>
      </c>
      <c r="R211" t="s">
        <v>223</v>
      </c>
      <c r="S211" t="s">
        <v>542</v>
      </c>
      <c r="T211">
        <v>21</v>
      </c>
      <c r="U211" t="s">
        <v>130</v>
      </c>
      <c r="V211" t="s">
        <v>128</v>
      </c>
      <c r="W211" t="s">
        <v>129</v>
      </c>
      <c r="X211" t="s">
        <v>130</v>
      </c>
      <c r="Y211">
        <v>0.61</v>
      </c>
      <c r="Z211" t="s">
        <v>130</v>
      </c>
      <c r="AA211" t="s">
        <v>130</v>
      </c>
      <c r="AB211" t="s">
        <v>130</v>
      </c>
      <c r="AC211" t="s">
        <v>130</v>
      </c>
      <c r="AD211" t="s">
        <v>132</v>
      </c>
      <c r="AE211" t="s">
        <v>130</v>
      </c>
      <c r="AF211" t="s">
        <v>160</v>
      </c>
      <c r="AG211" t="s">
        <v>383</v>
      </c>
      <c r="AH211" t="s">
        <v>4209</v>
      </c>
      <c r="AI211" t="s">
        <v>373</v>
      </c>
      <c r="AJ211" t="s">
        <v>2069</v>
      </c>
      <c r="AK211" t="s">
        <v>4248</v>
      </c>
      <c r="AL211">
        <v>68</v>
      </c>
      <c r="AM211">
        <v>23.5</v>
      </c>
      <c r="AN211" t="s">
        <v>2071</v>
      </c>
      <c r="AO211">
        <v>2021</v>
      </c>
      <c r="AP211">
        <v>1</v>
      </c>
      <c r="AQ211" t="s">
        <v>130</v>
      </c>
      <c r="AR211" t="s">
        <v>4222</v>
      </c>
      <c r="AS211" t="s">
        <v>1655</v>
      </c>
      <c r="AT211" t="s">
        <v>130</v>
      </c>
      <c r="AU211" t="s">
        <v>5247</v>
      </c>
      <c r="AV211" t="s">
        <v>130</v>
      </c>
      <c r="AW211" t="s">
        <v>130</v>
      </c>
      <c r="AX211" t="s">
        <v>130</v>
      </c>
      <c r="AY211">
        <v>1.478038757</v>
      </c>
      <c r="AZ211">
        <v>0.571109961</v>
      </c>
      <c r="BA211" t="s">
        <v>130</v>
      </c>
      <c r="BB211">
        <v>21</v>
      </c>
      <c r="BC211">
        <v>0.32616658700000001</v>
      </c>
      <c r="BD211">
        <v>0.358663234</v>
      </c>
      <c r="BE211">
        <v>2.5974142790000001</v>
      </c>
    </row>
    <row r="212" spans="1:57" ht="17" x14ac:dyDescent="0.2">
      <c r="A212" s="32" t="s">
        <v>4141</v>
      </c>
      <c r="B212" t="s">
        <v>4344</v>
      </c>
      <c r="C212" t="s">
        <v>4345</v>
      </c>
      <c r="D212" t="s">
        <v>145</v>
      </c>
      <c r="E212" t="s">
        <v>151</v>
      </c>
      <c r="F212" t="s">
        <v>152</v>
      </c>
      <c r="G212" t="s">
        <v>152</v>
      </c>
      <c r="H212" t="s">
        <v>4283</v>
      </c>
      <c r="I212" t="s">
        <v>202</v>
      </c>
      <c r="J212" s="24" t="s">
        <v>409</v>
      </c>
      <c r="K212" t="s">
        <v>5243</v>
      </c>
      <c r="L212" t="s">
        <v>122</v>
      </c>
      <c r="M212" t="s">
        <v>5244</v>
      </c>
      <c r="N212" t="s">
        <v>204</v>
      </c>
      <c r="O212" t="s">
        <v>130</v>
      </c>
      <c r="P212" t="s">
        <v>205</v>
      </c>
      <c r="Q212">
        <v>1</v>
      </c>
      <c r="R212" t="s">
        <v>223</v>
      </c>
      <c r="S212" t="s">
        <v>542</v>
      </c>
      <c r="T212">
        <v>21</v>
      </c>
      <c r="U212" t="s">
        <v>130</v>
      </c>
      <c r="V212" t="s">
        <v>128</v>
      </c>
      <c r="W212" t="s">
        <v>129</v>
      </c>
      <c r="X212" t="s">
        <v>130</v>
      </c>
      <c r="Y212">
        <v>0.63</v>
      </c>
      <c r="Z212" t="s">
        <v>130</v>
      </c>
      <c r="AA212" t="s">
        <v>130</v>
      </c>
      <c r="AB212" t="s">
        <v>130</v>
      </c>
      <c r="AC212" t="s">
        <v>130</v>
      </c>
      <c r="AD212" t="s">
        <v>132</v>
      </c>
      <c r="AE212" t="s">
        <v>130</v>
      </c>
      <c r="AF212" t="s">
        <v>160</v>
      </c>
      <c r="AG212" t="s">
        <v>383</v>
      </c>
      <c r="AH212" t="s">
        <v>4209</v>
      </c>
      <c r="AI212" t="s">
        <v>373</v>
      </c>
      <c r="AJ212" t="s">
        <v>2069</v>
      </c>
      <c r="AK212" t="s">
        <v>4248</v>
      </c>
      <c r="AL212">
        <v>68</v>
      </c>
      <c r="AM212">
        <v>23.5</v>
      </c>
      <c r="AN212" t="s">
        <v>2071</v>
      </c>
      <c r="AO212">
        <v>2021</v>
      </c>
      <c r="AP212">
        <v>1</v>
      </c>
      <c r="AQ212" t="s">
        <v>130</v>
      </c>
      <c r="AR212" t="s">
        <v>4222</v>
      </c>
      <c r="AS212" t="s">
        <v>1655</v>
      </c>
      <c r="AT212" t="s">
        <v>130</v>
      </c>
      <c r="AU212" t="s">
        <v>5247</v>
      </c>
      <c r="AV212" t="s">
        <v>130</v>
      </c>
      <c r="AW212" t="s">
        <v>130</v>
      </c>
      <c r="AX212" t="s">
        <v>130</v>
      </c>
      <c r="AY212">
        <v>1.557568351</v>
      </c>
      <c r="AZ212">
        <v>0.58273393799999995</v>
      </c>
      <c r="BA212" t="s">
        <v>130</v>
      </c>
      <c r="BB212">
        <v>21</v>
      </c>
      <c r="BC212">
        <v>0.33957884300000002</v>
      </c>
      <c r="BD212">
        <v>0.41540983199999998</v>
      </c>
      <c r="BE212">
        <v>2.6997268700000001</v>
      </c>
    </row>
    <row r="213" spans="1:57" ht="17" x14ac:dyDescent="0.2">
      <c r="A213" s="32" t="s">
        <v>4141</v>
      </c>
      <c r="B213" t="s">
        <v>4346</v>
      </c>
      <c r="C213" t="s">
        <v>4347</v>
      </c>
      <c r="D213" t="s">
        <v>145</v>
      </c>
      <c r="E213" t="s">
        <v>151</v>
      </c>
      <c r="F213" t="s">
        <v>152</v>
      </c>
      <c r="G213" t="s">
        <v>152</v>
      </c>
      <c r="H213" t="s">
        <v>4240</v>
      </c>
      <c r="I213" t="s">
        <v>202</v>
      </c>
      <c r="J213" s="24" t="s">
        <v>409</v>
      </c>
      <c r="K213" t="s">
        <v>5243</v>
      </c>
      <c r="L213" t="s">
        <v>122</v>
      </c>
      <c r="M213" t="s">
        <v>5244</v>
      </c>
      <c r="N213" t="s">
        <v>204</v>
      </c>
      <c r="O213" t="s">
        <v>130</v>
      </c>
      <c r="P213" t="s">
        <v>205</v>
      </c>
      <c r="Q213">
        <v>1</v>
      </c>
      <c r="R213" t="s">
        <v>223</v>
      </c>
      <c r="S213" t="s">
        <v>542</v>
      </c>
      <c r="T213">
        <v>21</v>
      </c>
      <c r="U213" t="s">
        <v>130</v>
      </c>
      <c r="V213" t="s">
        <v>128</v>
      </c>
      <c r="W213" t="s">
        <v>129</v>
      </c>
      <c r="X213" t="s">
        <v>130</v>
      </c>
      <c r="Y213">
        <v>0.75</v>
      </c>
      <c r="Z213" t="s">
        <v>130</v>
      </c>
      <c r="AA213" t="s">
        <v>130</v>
      </c>
      <c r="AB213" t="s">
        <v>130</v>
      </c>
      <c r="AC213" t="s">
        <v>130</v>
      </c>
      <c r="AD213" t="s">
        <v>132</v>
      </c>
      <c r="AE213" t="s">
        <v>130</v>
      </c>
      <c r="AF213" t="s">
        <v>160</v>
      </c>
      <c r="AG213" t="s">
        <v>383</v>
      </c>
      <c r="AH213" t="s">
        <v>4209</v>
      </c>
      <c r="AI213" t="s">
        <v>373</v>
      </c>
      <c r="AJ213" t="s">
        <v>2069</v>
      </c>
      <c r="AK213" t="s">
        <v>4248</v>
      </c>
      <c r="AL213">
        <v>68</v>
      </c>
      <c r="AM213">
        <v>23.5</v>
      </c>
      <c r="AN213" t="s">
        <v>2071</v>
      </c>
      <c r="AO213">
        <v>2021</v>
      </c>
      <c r="AP213">
        <v>1</v>
      </c>
      <c r="AQ213" t="s">
        <v>130</v>
      </c>
      <c r="AR213" t="s">
        <v>4222</v>
      </c>
      <c r="AS213" t="s">
        <v>1655</v>
      </c>
      <c r="AT213" t="s">
        <v>130</v>
      </c>
      <c r="AU213" t="s">
        <v>5247</v>
      </c>
      <c r="AV213" t="s">
        <v>130</v>
      </c>
      <c r="AW213" t="s">
        <v>130</v>
      </c>
      <c r="AX213" t="s">
        <v>130</v>
      </c>
      <c r="AY213">
        <v>2.1770753649999999</v>
      </c>
      <c r="AZ213">
        <v>0.68418877899999997</v>
      </c>
      <c r="BA213" t="s">
        <v>130</v>
      </c>
      <c r="BB213">
        <v>21</v>
      </c>
      <c r="BC213">
        <v>0.46811428599999999</v>
      </c>
      <c r="BD213">
        <v>0.83606535699999995</v>
      </c>
      <c r="BE213">
        <v>3.5180853719999998</v>
      </c>
    </row>
    <row r="214" spans="1:57" ht="17" x14ac:dyDescent="0.2">
      <c r="A214" s="32" t="s">
        <v>4141</v>
      </c>
      <c r="B214" t="s">
        <v>4348</v>
      </c>
      <c r="C214" t="s">
        <v>4349</v>
      </c>
      <c r="D214" t="s">
        <v>145</v>
      </c>
      <c r="E214" t="s">
        <v>151</v>
      </c>
      <c r="F214" t="s">
        <v>152</v>
      </c>
      <c r="G214" t="s">
        <v>152</v>
      </c>
      <c r="H214" t="s">
        <v>4243</v>
      </c>
      <c r="I214" t="s">
        <v>202</v>
      </c>
      <c r="J214" s="24" t="s">
        <v>409</v>
      </c>
      <c r="K214" t="s">
        <v>5243</v>
      </c>
      <c r="L214" t="s">
        <v>122</v>
      </c>
      <c r="M214" t="s">
        <v>5244</v>
      </c>
      <c r="N214" t="s">
        <v>204</v>
      </c>
      <c r="O214" t="s">
        <v>130</v>
      </c>
      <c r="P214" t="s">
        <v>205</v>
      </c>
      <c r="Q214">
        <v>1</v>
      </c>
      <c r="R214" t="s">
        <v>223</v>
      </c>
      <c r="S214" t="s">
        <v>542</v>
      </c>
      <c r="T214">
        <v>21</v>
      </c>
      <c r="U214" t="s">
        <v>130</v>
      </c>
      <c r="V214" t="s">
        <v>128</v>
      </c>
      <c r="W214" t="s">
        <v>129</v>
      </c>
      <c r="X214" t="s">
        <v>130</v>
      </c>
      <c r="Y214">
        <v>0.61</v>
      </c>
      <c r="Z214" t="s">
        <v>130</v>
      </c>
      <c r="AA214" t="s">
        <v>130</v>
      </c>
      <c r="AB214" t="s">
        <v>130</v>
      </c>
      <c r="AC214" t="s">
        <v>130</v>
      </c>
      <c r="AD214" t="s">
        <v>132</v>
      </c>
      <c r="AE214" t="s">
        <v>130</v>
      </c>
      <c r="AF214" t="s">
        <v>160</v>
      </c>
      <c r="AG214" t="s">
        <v>383</v>
      </c>
      <c r="AH214" t="s">
        <v>4209</v>
      </c>
      <c r="AI214" t="s">
        <v>373</v>
      </c>
      <c r="AJ214" t="s">
        <v>2069</v>
      </c>
      <c r="AK214" t="s">
        <v>4248</v>
      </c>
      <c r="AL214">
        <v>68</v>
      </c>
      <c r="AM214">
        <v>23.5</v>
      </c>
      <c r="AN214" t="s">
        <v>2071</v>
      </c>
      <c r="AO214">
        <v>2021</v>
      </c>
      <c r="AP214">
        <v>1</v>
      </c>
      <c r="AQ214" t="s">
        <v>130</v>
      </c>
      <c r="AR214" t="s">
        <v>4222</v>
      </c>
      <c r="AS214" t="s">
        <v>1655</v>
      </c>
      <c r="AT214" t="s">
        <v>130</v>
      </c>
      <c r="AU214" t="s">
        <v>5247</v>
      </c>
      <c r="AV214" t="s">
        <v>130</v>
      </c>
      <c r="AW214" t="s">
        <v>130</v>
      </c>
      <c r="AX214" t="s">
        <v>130</v>
      </c>
      <c r="AY214">
        <v>1.478038757</v>
      </c>
      <c r="AZ214">
        <v>0.571109961</v>
      </c>
      <c r="BA214" t="s">
        <v>130</v>
      </c>
      <c r="BB214">
        <v>21</v>
      </c>
      <c r="BC214">
        <v>0.32616658700000001</v>
      </c>
      <c r="BD214">
        <v>0.358663234</v>
      </c>
      <c r="BE214">
        <v>2.5974142790000001</v>
      </c>
    </row>
    <row r="215" spans="1:57" ht="17" x14ac:dyDescent="0.2">
      <c r="A215" s="32">
        <v>227</v>
      </c>
      <c r="B215" t="s">
        <v>2212</v>
      </c>
      <c r="C215" t="s">
        <v>2213</v>
      </c>
      <c r="D215" t="s">
        <v>150</v>
      </c>
      <c r="E215" t="s">
        <v>151</v>
      </c>
      <c r="F215" t="s">
        <v>152</v>
      </c>
      <c r="G215" t="s">
        <v>2206</v>
      </c>
      <c r="H215" t="s">
        <v>482</v>
      </c>
      <c r="I215" t="s">
        <v>519</v>
      </c>
      <c r="J215" s="24" t="s">
        <v>532</v>
      </c>
      <c r="K215" t="s">
        <v>5250</v>
      </c>
      <c r="L215" t="s">
        <v>521</v>
      </c>
      <c r="M215" t="s">
        <v>5244</v>
      </c>
      <c r="N215" t="s">
        <v>533</v>
      </c>
      <c r="O215" t="s">
        <v>130</v>
      </c>
      <c r="P215" t="s">
        <v>125</v>
      </c>
      <c r="Q215">
        <v>1</v>
      </c>
      <c r="R215" t="s">
        <v>126</v>
      </c>
      <c r="S215" t="s">
        <v>473</v>
      </c>
      <c r="T215">
        <v>115</v>
      </c>
      <c r="U215" t="s">
        <v>130</v>
      </c>
      <c r="V215" t="s">
        <v>5101</v>
      </c>
      <c r="W215" t="s">
        <v>129</v>
      </c>
      <c r="X215" t="s">
        <v>130</v>
      </c>
      <c r="Y215">
        <v>1.9E-2</v>
      </c>
      <c r="Z215">
        <v>8.9999999999999993E-3</v>
      </c>
      <c r="AA215">
        <v>2.9000000000000001E-2</v>
      </c>
      <c r="AB215" t="s">
        <v>179</v>
      </c>
      <c r="AC215">
        <v>0.01</v>
      </c>
      <c r="AD215" t="s">
        <v>159</v>
      </c>
      <c r="AE215">
        <v>0.06</v>
      </c>
      <c r="AF215" t="s">
        <v>160</v>
      </c>
      <c r="AG215" t="s">
        <v>208</v>
      </c>
      <c r="AH215" t="s">
        <v>2207</v>
      </c>
      <c r="AI215" t="s">
        <v>329</v>
      </c>
      <c r="AJ215" t="s">
        <v>330</v>
      </c>
      <c r="AK215" t="s">
        <v>2208</v>
      </c>
      <c r="AL215">
        <v>-27.470124999999999</v>
      </c>
      <c r="AM215">
        <v>153.021072</v>
      </c>
      <c r="AN215" t="s">
        <v>2209</v>
      </c>
      <c r="AO215">
        <v>2007</v>
      </c>
      <c r="AP215">
        <v>1</v>
      </c>
      <c r="AQ215" t="s">
        <v>130</v>
      </c>
      <c r="AR215" t="s">
        <v>2210</v>
      </c>
      <c r="AS215" t="s">
        <v>2211</v>
      </c>
      <c r="AT215">
        <v>3.5150000000000001</v>
      </c>
      <c r="AU215" t="s">
        <v>142</v>
      </c>
      <c r="AV215">
        <v>106</v>
      </c>
      <c r="AW215">
        <v>153.021072</v>
      </c>
      <c r="AX215">
        <v>-27.470124999999999</v>
      </c>
      <c r="AY215">
        <v>0.35509605500000002</v>
      </c>
      <c r="AZ215">
        <v>0.19070019299999999</v>
      </c>
      <c r="BA215" t="s">
        <v>130</v>
      </c>
      <c r="BB215">
        <v>115</v>
      </c>
      <c r="BC215">
        <v>3.6366563999999997E-2</v>
      </c>
      <c r="BD215">
        <v>-1.8676323000000002E-2</v>
      </c>
      <c r="BE215">
        <v>0.72886843300000004</v>
      </c>
    </row>
    <row r="216" spans="1:57" ht="17" x14ac:dyDescent="0.2">
      <c r="A216" s="32">
        <v>227</v>
      </c>
      <c r="B216" t="s">
        <v>2204</v>
      </c>
      <c r="C216" t="s">
        <v>2205</v>
      </c>
      <c r="D216" t="s">
        <v>115</v>
      </c>
      <c r="E216" t="s">
        <v>151</v>
      </c>
      <c r="F216" t="s">
        <v>152</v>
      </c>
      <c r="G216" t="s">
        <v>2206</v>
      </c>
      <c r="H216" t="s">
        <v>1283</v>
      </c>
      <c r="I216" t="s">
        <v>519</v>
      </c>
      <c r="J216" s="24" t="s">
        <v>532</v>
      </c>
      <c r="K216" t="s">
        <v>5250</v>
      </c>
      <c r="L216" t="s">
        <v>521</v>
      </c>
      <c r="M216" t="s">
        <v>5244</v>
      </c>
      <c r="N216" t="s">
        <v>533</v>
      </c>
      <c r="O216" t="s">
        <v>130</v>
      </c>
      <c r="P216" t="s">
        <v>125</v>
      </c>
      <c r="Q216">
        <v>1</v>
      </c>
      <c r="R216" t="s">
        <v>126</v>
      </c>
      <c r="S216" t="s">
        <v>473</v>
      </c>
      <c r="T216">
        <v>115</v>
      </c>
      <c r="U216" t="s">
        <v>130</v>
      </c>
      <c r="V216" t="s">
        <v>5101</v>
      </c>
      <c r="W216" t="s">
        <v>129</v>
      </c>
      <c r="X216" t="s">
        <v>130</v>
      </c>
      <c r="Y216">
        <v>0.252</v>
      </c>
      <c r="Z216">
        <v>0.19</v>
      </c>
      <c r="AA216">
        <v>0.314</v>
      </c>
      <c r="AB216" t="s">
        <v>179</v>
      </c>
      <c r="AC216">
        <v>6.2E-2</v>
      </c>
      <c r="AD216" t="s">
        <v>188</v>
      </c>
      <c r="AE216" t="s">
        <v>130</v>
      </c>
      <c r="AF216" t="s">
        <v>160</v>
      </c>
      <c r="AG216" t="s">
        <v>134</v>
      </c>
      <c r="AH216" t="s">
        <v>2207</v>
      </c>
      <c r="AI216" t="s">
        <v>329</v>
      </c>
      <c r="AJ216" t="s">
        <v>330</v>
      </c>
      <c r="AK216" t="s">
        <v>2208</v>
      </c>
      <c r="AL216">
        <v>-27.470124999999999</v>
      </c>
      <c r="AM216">
        <v>153.021072</v>
      </c>
      <c r="AN216" t="s">
        <v>2209</v>
      </c>
      <c r="AO216">
        <v>2007</v>
      </c>
      <c r="AP216">
        <v>1</v>
      </c>
      <c r="AQ216" t="s">
        <v>130</v>
      </c>
      <c r="AR216" t="s">
        <v>2210</v>
      </c>
      <c r="AS216" t="s">
        <v>2211</v>
      </c>
      <c r="AT216">
        <v>3.5150000000000001</v>
      </c>
      <c r="AU216" t="s">
        <v>142</v>
      </c>
      <c r="AV216">
        <v>106</v>
      </c>
      <c r="AW216">
        <v>153.021072</v>
      </c>
      <c r="AX216">
        <v>-27.470124999999999</v>
      </c>
      <c r="AY216">
        <v>0.75962823199999996</v>
      </c>
      <c r="AZ216">
        <v>0.200979676</v>
      </c>
      <c r="BA216" t="s">
        <v>130</v>
      </c>
      <c r="BB216">
        <v>115</v>
      </c>
      <c r="BC216">
        <v>4.0392829999999998E-2</v>
      </c>
      <c r="BD216">
        <v>0.365708068</v>
      </c>
      <c r="BE216">
        <v>1.153548397</v>
      </c>
    </row>
    <row r="217" spans="1:57" ht="17" x14ac:dyDescent="0.2">
      <c r="A217" s="32">
        <v>192</v>
      </c>
      <c r="B217" t="s">
        <v>2001</v>
      </c>
      <c r="C217" t="s">
        <v>2002</v>
      </c>
      <c r="D217" t="s">
        <v>145</v>
      </c>
      <c r="E217" t="s">
        <v>320</v>
      </c>
      <c r="F217" t="s">
        <v>321</v>
      </c>
      <c r="G217" t="s">
        <v>2003</v>
      </c>
      <c r="H217" t="s">
        <v>308</v>
      </c>
      <c r="I217" t="s">
        <v>1157</v>
      </c>
      <c r="J217" s="24" t="s">
        <v>1157</v>
      </c>
      <c r="K217" t="s">
        <v>5251</v>
      </c>
      <c r="L217" t="s">
        <v>122</v>
      </c>
      <c r="M217" t="s">
        <v>5244</v>
      </c>
      <c r="N217" t="s">
        <v>1158</v>
      </c>
      <c r="O217" t="s">
        <v>130</v>
      </c>
      <c r="P217" t="s">
        <v>125</v>
      </c>
      <c r="Q217">
        <v>1</v>
      </c>
      <c r="R217" t="s">
        <v>126</v>
      </c>
      <c r="S217" t="s">
        <v>293</v>
      </c>
      <c r="T217">
        <v>20</v>
      </c>
      <c r="U217" t="s">
        <v>130</v>
      </c>
      <c r="V217" t="s">
        <v>128</v>
      </c>
      <c r="W217" t="s">
        <v>129</v>
      </c>
      <c r="X217">
        <v>0.21</v>
      </c>
      <c r="Y217">
        <v>-2E-3</v>
      </c>
      <c r="Z217" t="s">
        <v>130</v>
      </c>
      <c r="AA217" t="s">
        <v>130</v>
      </c>
      <c r="AB217" t="s">
        <v>130</v>
      </c>
      <c r="AC217" t="s">
        <v>130</v>
      </c>
      <c r="AD217" t="s">
        <v>147</v>
      </c>
      <c r="AE217">
        <v>0.03</v>
      </c>
      <c r="AF217" t="s">
        <v>133</v>
      </c>
      <c r="AG217" t="s">
        <v>208</v>
      </c>
      <c r="AH217" t="s">
        <v>5266</v>
      </c>
      <c r="AI217" t="s">
        <v>423</v>
      </c>
      <c r="AJ217" t="s">
        <v>2005</v>
      </c>
      <c r="AK217" t="s">
        <v>2006</v>
      </c>
      <c r="AL217" t="s">
        <v>130</v>
      </c>
      <c r="AM217" t="s">
        <v>130</v>
      </c>
      <c r="AN217" t="s">
        <v>2007</v>
      </c>
      <c r="AO217">
        <v>2011</v>
      </c>
      <c r="AP217">
        <v>1</v>
      </c>
      <c r="AQ217" t="s">
        <v>130</v>
      </c>
      <c r="AR217" t="s">
        <v>2008</v>
      </c>
      <c r="AS217" t="s">
        <v>2009</v>
      </c>
      <c r="AT217">
        <v>5.9630000000000001</v>
      </c>
      <c r="AU217" t="s">
        <v>130</v>
      </c>
      <c r="AV217">
        <v>62</v>
      </c>
      <c r="AW217">
        <v>34.685699999999997</v>
      </c>
      <c r="AX217">
        <v>-1.8935999999999999</v>
      </c>
      <c r="AY217">
        <v>-1.0637823340000001</v>
      </c>
      <c r="AZ217">
        <v>0.53141022800000004</v>
      </c>
      <c r="BA217" t="s">
        <v>130</v>
      </c>
      <c r="BB217">
        <v>20</v>
      </c>
      <c r="BC217">
        <v>0.28239683100000001</v>
      </c>
      <c r="BD217">
        <v>-2.1053463809999999</v>
      </c>
      <c r="BE217">
        <v>-2.2218286E-2</v>
      </c>
    </row>
    <row r="218" spans="1:57" ht="17" x14ac:dyDescent="0.2">
      <c r="A218" s="32">
        <v>121</v>
      </c>
      <c r="B218" t="s">
        <v>1370</v>
      </c>
      <c r="C218" t="s">
        <v>1371</v>
      </c>
      <c r="D218" t="s">
        <v>115</v>
      </c>
      <c r="E218" t="s">
        <v>151</v>
      </c>
      <c r="F218" t="s">
        <v>152</v>
      </c>
      <c r="G218" t="s">
        <v>1372</v>
      </c>
      <c r="H218" t="s">
        <v>701</v>
      </c>
      <c r="I218" t="s">
        <v>505</v>
      </c>
      <c r="J218" s="24" t="s">
        <v>505</v>
      </c>
      <c r="K218" t="s">
        <v>5251</v>
      </c>
      <c r="L218" t="s">
        <v>122</v>
      </c>
      <c r="M218" t="s">
        <v>5244</v>
      </c>
      <c r="N218" t="s">
        <v>506</v>
      </c>
      <c r="O218" t="s">
        <v>130</v>
      </c>
      <c r="P218" t="s">
        <v>205</v>
      </c>
      <c r="Q218">
        <v>1</v>
      </c>
      <c r="R218" t="s">
        <v>126</v>
      </c>
      <c r="S218" t="s">
        <v>1373</v>
      </c>
      <c r="T218">
        <v>728</v>
      </c>
      <c r="U218" t="s">
        <v>130</v>
      </c>
      <c r="V218" t="s">
        <v>207</v>
      </c>
      <c r="W218" t="s">
        <v>129</v>
      </c>
      <c r="X218" t="s">
        <v>130</v>
      </c>
      <c r="Y218">
        <v>0.86499999999999999</v>
      </c>
      <c r="Z218">
        <v>0.78700000000000003</v>
      </c>
      <c r="AA218">
        <v>0.95</v>
      </c>
      <c r="AB218" t="s">
        <v>254</v>
      </c>
      <c r="AC218" t="s">
        <v>130</v>
      </c>
      <c r="AD218" t="s">
        <v>147</v>
      </c>
      <c r="AE218" t="s">
        <v>130</v>
      </c>
      <c r="AF218" t="s">
        <v>133</v>
      </c>
      <c r="AG218" t="s">
        <v>208</v>
      </c>
      <c r="AH218" t="s">
        <v>1374</v>
      </c>
      <c r="AI218" t="s">
        <v>758</v>
      </c>
      <c r="AJ218" t="s">
        <v>1135</v>
      </c>
      <c r="AK218" t="s">
        <v>1375</v>
      </c>
      <c r="AL218" t="s">
        <v>5267</v>
      </c>
      <c r="AM218">
        <v>-38.476664999999997</v>
      </c>
      <c r="AN218" t="s">
        <v>1377</v>
      </c>
      <c r="AO218">
        <v>2022</v>
      </c>
      <c r="AP218">
        <v>1</v>
      </c>
      <c r="AQ218">
        <v>0.5</v>
      </c>
      <c r="AR218" t="s">
        <v>1378</v>
      </c>
      <c r="AS218" t="s">
        <v>185</v>
      </c>
      <c r="AT218">
        <v>4.548</v>
      </c>
      <c r="AU218" t="s">
        <v>142</v>
      </c>
      <c r="AV218">
        <v>200</v>
      </c>
      <c r="AW218">
        <v>-38.476664999999997</v>
      </c>
      <c r="AX218" t="s">
        <v>130</v>
      </c>
      <c r="AY218">
        <v>-7.9874269999999997E-2</v>
      </c>
      <c r="AZ218">
        <v>1.1954836E-2</v>
      </c>
      <c r="BA218">
        <v>6997.0144899999996</v>
      </c>
      <c r="BB218">
        <v>728</v>
      </c>
      <c r="BC218">
        <v>1.4291799999999999E-4</v>
      </c>
      <c r="BD218">
        <v>-0.10330531799999999</v>
      </c>
      <c r="BE218">
        <v>-5.6443223000000001E-2</v>
      </c>
    </row>
    <row r="219" spans="1:57" ht="17" x14ac:dyDescent="0.2">
      <c r="A219" s="32">
        <v>121</v>
      </c>
      <c r="B219" t="s">
        <v>1379</v>
      </c>
      <c r="C219" t="s">
        <v>1380</v>
      </c>
      <c r="D219" t="s">
        <v>145</v>
      </c>
      <c r="E219" t="s">
        <v>151</v>
      </c>
      <c r="F219" t="s">
        <v>152</v>
      </c>
      <c r="G219" t="s">
        <v>1372</v>
      </c>
      <c r="H219" t="s">
        <v>632</v>
      </c>
      <c r="I219" t="s">
        <v>505</v>
      </c>
      <c r="J219" s="24" t="s">
        <v>505</v>
      </c>
      <c r="K219" t="s">
        <v>5251</v>
      </c>
      <c r="L219" t="s">
        <v>122</v>
      </c>
      <c r="M219" t="s">
        <v>5244</v>
      </c>
      <c r="N219" t="s">
        <v>506</v>
      </c>
      <c r="O219" t="s">
        <v>130</v>
      </c>
      <c r="P219" t="s">
        <v>205</v>
      </c>
      <c r="Q219">
        <v>1</v>
      </c>
      <c r="R219" t="s">
        <v>126</v>
      </c>
      <c r="S219" t="s">
        <v>1373</v>
      </c>
      <c r="T219">
        <v>728</v>
      </c>
      <c r="U219" t="s">
        <v>130</v>
      </c>
      <c r="V219" t="s">
        <v>207</v>
      </c>
      <c r="W219" t="s">
        <v>129</v>
      </c>
      <c r="X219" t="s">
        <v>130</v>
      </c>
      <c r="Y219">
        <v>1.006</v>
      </c>
      <c r="Z219">
        <v>1.004</v>
      </c>
      <c r="AA219">
        <v>1.0069999999999999</v>
      </c>
      <c r="AB219" t="s">
        <v>254</v>
      </c>
      <c r="AC219" t="s">
        <v>130</v>
      </c>
      <c r="AD219" t="s">
        <v>147</v>
      </c>
      <c r="AE219" t="s">
        <v>130</v>
      </c>
      <c r="AF219" t="s">
        <v>160</v>
      </c>
      <c r="AG219" t="s">
        <v>208</v>
      </c>
      <c r="AH219" t="s">
        <v>1374</v>
      </c>
      <c r="AI219" t="s">
        <v>758</v>
      </c>
      <c r="AJ219" t="s">
        <v>1135</v>
      </c>
      <c r="AK219" t="s">
        <v>1375</v>
      </c>
      <c r="AL219" t="s">
        <v>5267</v>
      </c>
      <c r="AM219">
        <v>-38.476664999999997</v>
      </c>
      <c r="AN219" t="s">
        <v>1377</v>
      </c>
      <c r="AO219">
        <v>2022</v>
      </c>
      <c r="AP219">
        <v>1</v>
      </c>
      <c r="AQ219">
        <v>0.25</v>
      </c>
      <c r="AR219" t="s">
        <v>1378</v>
      </c>
      <c r="AS219" t="s">
        <v>185</v>
      </c>
      <c r="AT219">
        <v>4.548</v>
      </c>
      <c r="AU219" t="s">
        <v>142</v>
      </c>
      <c r="AV219">
        <v>200</v>
      </c>
      <c r="AW219">
        <v>-38.476664999999997</v>
      </c>
      <c r="AX219" t="s">
        <v>130</v>
      </c>
      <c r="AY219">
        <v>3.2946809999999998E-3</v>
      </c>
      <c r="AZ219">
        <v>1.4064500000000001E-4</v>
      </c>
      <c r="BA219">
        <v>50553429.689999998</v>
      </c>
      <c r="BB219">
        <v>728</v>
      </c>
      <c r="BC219" s="70">
        <v>1.9799999999999999E-8</v>
      </c>
      <c r="BD219">
        <v>3.0190210000000002E-3</v>
      </c>
      <c r="BE219">
        <v>3.57034E-3</v>
      </c>
    </row>
    <row r="220" spans="1:57" ht="17" x14ac:dyDescent="0.2">
      <c r="A220" s="32">
        <v>121</v>
      </c>
      <c r="B220" t="s">
        <v>1381</v>
      </c>
      <c r="C220" t="s">
        <v>1382</v>
      </c>
      <c r="D220" t="s">
        <v>150</v>
      </c>
      <c r="E220" t="s">
        <v>151</v>
      </c>
      <c r="F220" t="s">
        <v>152</v>
      </c>
      <c r="G220" t="s">
        <v>1372</v>
      </c>
      <c r="H220" t="s">
        <v>635</v>
      </c>
      <c r="I220" t="s">
        <v>505</v>
      </c>
      <c r="J220" s="24" t="s">
        <v>505</v>
      </c>
      <c r="K220" t="s">
        <v>5251</v>
      </c>
      <c r="L220" t="s">
        <v>122</v>
      </c>
      <c r="M220" t="s">
        <v>5244</v>
      </c>
      <c r="N220" t="s">
        <v>506</v>
      </c>
      <c r="O220" t="s">
        <v>130</v>
      </c>
      <c r="P220" t="s">
        <v>205</v>
      </c>
      <c r="Q220">
        <v>1</v>
      </c>
      <c r="R220" t="s">
        <v>126</v>
      </c>
      <c r="S220" t="s">
        <v>1373</v>
      </c>
      <c r="T220">
        <v>728</v>
      </c>
      <c r="U220" t="s">
        <v>130</v>
      </c>
      <c r="V220" t="s">
        <v>207</v>
      </c>
      <c r="W220" t="s">
        <v>129</v>
      </c>
      <c r="X220" t="s">
        <v>130</v>
      </c>
      <c r="Y220">
        <v>1.0269999999999999</v>
      </c>
      <c r="Z220">
        <v>1.0049999999999999</v>
      </c>
      <c r="AA220">
        <v>1.0489999999999999</v>
      </c>
      <c r="AB220" t="s">
        <v>254</v>
      </c>
      <c r="AC220" t="s">
        <v>130</v>
      </c>
      <c r="AD220" t="s">
        <v>147</v>
      </c>
      <c r="AE220" t="s">
        <v>130</v>
      </c>
      <c r="AF220" t="s">
        <v>160</v>
      </c>
      <c r="AG220" t="s">
        <v>208</v>
      </c>
      <c r="AH220" t="s">
        <v>1374</v>
      </c>
      <c r="AI220" t="s">
        <v>758</v>
      </c>
      <c r="AJ220" t="s">
        <v>1135</v>
      </c>
      <c r="AK220" t="s">
        <v>1375</v>
      </c>
      <c r="AL220" t="s">
        <v>5267</v>
      </c>
      <c r="AM220">
        <v>-38.476664999999997</v>
      </c>
      <c r="AN220" t="s">
        <v>1377</v>
      </c>
      <c r="AO220">
        <v>2022</v>
      </c>
      <c r="AP220">
        <v>1</v>
      </c>
      <c r="AQ220">
        <v>0.5</v>
      </c>
      <c r="AR220" t="s">
        <v>1378</v>
      </c>
      <c r="AS220" t="s">
        <v>185</v>
      </c>
      <c r="AT220">
        <v>4.548</v>
      </c>
      <c r="AU220" t="s">
        <v>142</v>
      </c>
      <c r="AV220">
        <v>200</v>
      </c>
      <c r="AW220">
        <v>-38.476664999999997</v>
      </c>
      <c r="AX220" t="s">
        <v>130</v>
      </c>
      <c r="AY220">
        <v>1.4673287E-2</v>
      </c>
      <c r="AZ220">
        <v>3.0941929999999999E-3</v>
      </c>
      <c r="BA220">
        <v>104449.2349</v>
      </c>
      <c r="BB220">
        <v>728</v>
      </c>
      <c r="BC220" s="70">
        <v>9.5699999999999999E-6</v>
      </c>
      <c r="BD220">
        <v>8.6087809999999994E-3</v>
      </c>
      <c r="BE220">
        <v>2.0737794E-2</v>
      </c>
    </row>
    <row r="221" spans="1:57" ht="17" x14ac:dyDescent="0.2">
      <c r="A221" s="32">
        <v>161</v>
      </c>
      <c r="B221" t="s">
        <v>1827</v>
      </c>
      <c r="C221" t="s">
        <v>1828</v>
      </c>
      <c r="D221" t="s">
        <v>115</v>
      </c>
      <c r="E221" t="s">
        <v>151</v>
      </c>
      <c r="F221" t="s">
        <v>152</v>
      </c>
      <c r="G221" t="s">
        <v>200</v>
      </c>
      <c r="H221" t="s">
        <v>260</v>
      </c>
      <c r="I221" t="s">
        <v>519</v>
      </c>
      <c r="J221" s="24" t="s">
        <v>532</v>
      </c>
      <c r="K221" t="s">
        <v>5250</v>
      </c>
      <c r="L221" t="s">
        <v>521</v>
      </c>
      <c r="M221" t="s">
        <v>5244</v>
      </c>
      <c r="N221" t="s">
        <v>533</v>
      </c>
      <c r="O221" t="s">
        <v>130</v>
      </c>
      <c r="P221" t="s">
        <v>125</v>
      </c>
      <c r="Q221">
        <v>1</v>
      </c>
      <c r="R221" t="s">
        <v>126</v>
      </c>
      <c r="S221" t="s">
        <v>1829</v>
      </c>
      <c r="T221">
        <v>8171</v>
      </c>
      <c r="U221" t="s">
        <v>130</v>
      </c>
      <c r="V221" t="s">
        <v>310</v>
      </c>
      <c r="W221" t="s">
        <v>129</v>
      </c>
      <c r="X221" t="s">
        <v>130</v>
      </c>
      <c r="Y221">
        <v>0.97</v>
      </c>
      <c r="Z221">
        <v>0.96599999999999997</v>
      </c>
      <c r="AA221">
        <v>0.73</v>
      </c>
      <c r="AB221" t="s">
        <v>131</v>
      </c>
      <c r="AC221" t="s">
        <v>130</v>
      </c>
      <c r="AD221" t="s">
        <v>132</v>
      </c>
      <c r="AE221" t="s">
        <v>130</v>
      </c>
      <c r="AF221" t="s">
        <v>133</v>
      </c>
      <c r="AG221" t="s">
        <v>134</v>
      </c>
      <c r="AH221" t="s">
        <v>1830</v>
      </c>
      <c r="AI221" t="s">
        <v>329</v>
      </c>
      <c r="AJ221" t="s">
        <v>526</v>
      </c>
      <c r="AK221" t="s">
        <v>130</v>
      </c>
      <c r="AL221" t="s">
        <v>130</v>
      </c>
      <c r="AM221" t="s">
        <v>130</v>
      </c>
      <c r="AN221" t="s">
        <v>1831</v>
      </c>
      <c r="AO221">
        <v>2010</v>
      </c>
      <c r="AP221">
        <v>1</v>
      </c>
      <c r="AQ221" t="s">
        <v>130</v>
      </c>
      <c r="AR221" t="s">
        <v>1832</v>
      </c>
      <c r="AS221" t="s">
        <v>1833</v>
      </c>
      <c r="AT221">
        <v>1.7969999999999999</v>
      </c>
      <c r="AU221" t="s">
        <v>142</v>
      </c>
      <c r="AV221">
        <v>200</v>
      </c>
      <c r="AW221">
        <v>174.886</v>
      </c>
      <c r="AX221">
        <v>-40.900599999999997</v>
      </c>
      <c r="AY221">
        <v>-1.6791499000000001E-2</v>
      </c>
      <c r="AZ221">
        <v>3.375483E-2</v>
      </c>
      <c r="BA221">
        <v>877.66370989999996</v>
      </c>
      <c r="BB221">
        <v>8171</v>
      </c>
      <c r="BC221">
        <v>1.139389E-3</v>
      </c>
      <c r="BD221">
        <v>-8.2949751000000002E-2</v>
      </c>
      <c r="BE221">
        <v>4.9366752E-2</v>
      </c>
    </row>
    <row r="222" spans="1:57" ht="17" x14ac:dyDescent="0.2">
      <c r="A222" s="32">
        <v>161</v>
      </c>
      <c r="B222" t="s">
        <v>1834</v>
      </c>
      <c r="C222" t="s">
        <v>1835</v>
      </c>
      <c r="D222" t="s">
        <v>145</v>
      </c>
      <c r="E222" t="s">
        <v>151</v>
      </c>
      <c r="F222" t="s">
        <v>152</v>
      </c>
      <c r="G222" t="s">
        <v>200</v>
      </c>
      <c r="H222" t="s">
        <v>1836</v>
      </c>
      <c r="I222" t="s">
        <v>519</v>
      </c>
      <c r="J222" s="24" t="s">
        <v>532</v>
      </c>
      <c r="K222" t="s">
        <v>5250</v>
      </c>
      <c r="L222" t="s">
        <v>521</v>
      </c>
      <c r="M222" t="s">
        <v>5244</v>
      </c>
      <c r="N222" t="s">
        <v>533</v>
      </c>
      <c r="O222" t="s">
        <v>130</v>
      </c>
      <c r="P222" t="s">
        <v>125</v>
      </c>
      <c r="Q222">
        <v>1</v>
      </c>
      <c r="R222" t="s">
        <v>126</v>
      </c>
      <c r="S222" t="s">
        <v>1829</v>
      </c>
      <c r="T222">
        <v>8171</v>
      </c>
      <c r="U222" t="s">
        <v>130</v>
      </c>
      <c r="V222" t="s">
        <v>310</v>
      </c>
      <c r="W222" t="s">
        <v>129</v>
      </c>
      <c r="X222" t="s">
        <v>130</v>
      </c>
      <c r="Y222">
        <v>1.03</v>
      </c>
      <c r="Z222">
        <v>1.0209999999999999</v>
      </c>
      <c r="AA222">
        <v>1.0289999999999999</v>
      </c>
      <c r="AB222" t="s">
        <v>131</v>
      </c>
      <c r="AC222" t="s">
        <v>130</v>
      </c>
      <c r="AD222" t="s">
        <v>132</v>
      </c>
      <c r="AE222" t="s">
        <v>130</v>
      </c>
      <c r="AF222" t="s">
        <v>160</v>
      </c>
      <c r="AG222" t="s">
        <v>134</v>
      </c>
      <c r="AH222" t="s">
        <v>1830</v>
      </c>
      <c r="AI222" t="s">
        <v>329</v>
      </c>
      <c r="AJ222" t="s">
        <v>526</v>
      </c>
      <c r="AK222" t="s">
        <v>130</v>
      </c>
      <c r="AL222" t="s">
        <v>130</v>
      </c>
      <c r="AM222" t="s">
        <v>130</v>
      </c>
      <c r="AN222" t="s">
        <v>1831</v>
      </c>
      <c r="AO222">
        <v>2010</v>
      </c>
      <c r="AP222">
        <v>1</v>
      </c>
      <c r="AQ222" t="s">
        <v>130</v>
      </c>
      <c r="AR222" t="s">
        <v>1832</v>
      </c>
      <c r="AS222" t="s">
        <v>1833</v>
      </c>
      <c r="AT222">
        <v>1.7969999999999999</v>
      </c>
      <c r="AU222" t="s">
        <v>142</v>
      </c>
      <c r="AV222">
        <v>200</v>
      </c>
      <c r="AW222">
        <v>174.886</v>
      </c>
      <c r="AX222">
        <v>-40.900599999999997</v>
      </c>
      <c r="AY222">
        <v>1.6295126E-2</v>
      </c>
      <c r="AZ222">
        <v>1.4064500000000001E-4</v>
      </c>
      <c r="BA222">
        <v>50553429.689999998</v>
      </c>
      <c r="BB222">
        <v>8171</v>
      </c>
      <c r="BC222" s="70">
        <v>1.9799999999999999E-8</v>
      </c>
      <c r="BD222">
        <v>1.6019466E-2</v>
      </c>
      <c r="BE222">
        <v>1.6570785000000001E-2</v>
      </c>
    </row>
    <row r="223" spans="1:57" ht="34" x14ac:dyDescent="0.2">
      <c r="A223" s="32">
        <v>35</v>
      </c>
      <c r="B223" t="s">
        <v>486</v>
      </c>
      <c r="C223" t="s">
        <v>487</v>
      </c>
      <c r="D223" t="s">
        <v>145</v>
      </c>
      <c r="E223" t="s">
        <v>151</v>
      </c>
      <c r="F223" t="s">
        <v>200</v>
      </c>
      <c r="G223" t="s">
        <v>200</v>
      </c>
      <c r="H223" t="s">
        <v>236</v>
      </c>
      <c r="I223" t="s">
        <v>202</v>
      </c>
      <c r="J223" s="24" t="s">
        <v>203</v>
      </c>
      <c r="K223" t="s">
        <v>5243</v>
      </c>
      <c r="L223" t="s">
        <v>122</v>
      </c>
      <c r="M223" t="s">
        <v>5244</v>
      </c>
      <c r="N223" t="s">
        <v>204</v>
      </c>
      <c r="O223" t="s">
        <v>130</v>
      </c>
      <c r="P223" t="s">
        <v>205</v>
      </c>
      <c r="Q223">
        <v>1</v>
      </c>
      <c r="R223" t="s">
        <v>126</v>
      </c>
      <c r="S223" t="s">
        <v>473</v>
      </c>
      <c r="T223">
        <v>120</v>
      </c>
      <c r="U223" t="s">
        <v>130</v>
      </c>
      <c r="V223" t="s">
        <v>310</v>
      </c>
      <c r="W223" t="s">
        <v>129</v>
      </c>
      <c r="X223" t="s">
        <v>130</v>
      </c>
      <c r="Y223">
        <v>1.0049999999999999</v>
      </c>
      <c r="Z223">
        <v>1.002</v>
      </c>
      <c r="AA223">
        <v>1.008</v>
      </c>
      <c r="AB223" t="s">
        <v>131</v>
      </c>
      <c r="AC223" t="s">
        <v>130</v>
      </c>
      <c r="AD223" t="s">
        <v>462</v>
      </c>
      <c r="AE223">
        <v>0</v>
      </c>
      <c r="AF223" t="s">
        <v>160</v>
      </c>
      <c r="AG223" t="s">
        <v>383</v>
      </c>
      <c r="AH223" t="s">
        <v>474</v>
      </c>
      <c r="AI223" t="s">
        <v>162</v>
      </c>
      <c r="AJ223" t="s">
        <v>226</v>
      </c>
      <c r="AK223" t="s">
        <v>485</v>
      </c>
      <c r="AL223">
        <v>49.113162000000003</v>
      </c>
      <c r="AM223">
        <v>124.796886</v>
      </c>
      <c r="AN223" t="s">
        <v>476</v>
      </c>
      <c r="AO223">
        <v>2010</v>
      </c>
      <c r="AP223">
        <v>1</v>
      </c>
      <c r="AQ223">
        <v>4</v>
      </c>
      <c r="AR223" t="s">
        <v>140</v>
      </c>
      <c r="AS223" t="s">
        <v>477</v>
      </c>
      <c r="AT223">
        <v>6.9240000000000004</v>
      </c>
      <c r="AU223" t="s">
        <v>142</v>
      </c>
      <c r="AV223">
        <v>200</v>
      </c>
      <c r="AW223">
        <v>124.796886</v>
      </c>
      <c r="AX223">
        <v>49.113162000000003</v>
      </c>
      <c r="AY223">
        <v>2.7322610000000002E-3</v>
      </c>
      <c r="AZ223">
        <v>4.2193500000000002E-4</v>
      </c>
      <c r="BA223">
        <v>5617047.7429999998</v>
      </c>
      <c r="BB223">
        <v>120</v>
      </c>
      <c r="BC223" s="70">
        <v>1.7800000000000001E-7</v>
      </c>
      <c r="BD223">
        <v>1.905283E-3</v>
      </c>
      <c r="BE223">
        <v>3.5592390000000001E-3</v>
      </c>
    </row>
    <row r="224" spans="1:57" ht="34" x14ac:dyDescent="0.2">
      <c r="A224" s="32">
        <v>35</v>
      </c>
      <c r="B224" t="s">
        <v>478</v>
      </c>
      <c r="C224" t="s">
        <v>479</v>
      </c>
      <c r="D224" t="s">
        <v>145</v>
      </c>
      <c r="E224" t="s">
        <v>151</v>
      </c>
      <c r="F224" t="s">
        <v>200</v>
      </c>
      <c r="G224" t="s">
        <v>200</v>
      </c>
      <c r="H224" t="s">
        <v>236</v>
      </c>
      <c r="I224" t="s">
        <v>202</v>
      </c>
      <c r="J224" s="24" t="s">
        <v>203</v>
      </c>
      <c r="K224" t="s">
        <v>5243</v>
      </c>
      <c r="L224" t="s">
        <v>122</v>
      </c>
      <c r="M224" t="s">
        <v>5244</v>
      </c>
      <c r="N224" t="s">
        <v>204</v>
      </c>
      <c r="O224" t="s">
        <v>130</v>
      </c>
      <c r="P224" t="s">
        <v>205</v>
      </c>
      <c r="Q224">
        <v>1</v>
      </c>
      <c r="R224" t="s">
        <v>126</v>
      </c>
      <c r="S224" t="s">
        <v>473</v>
      </c>
      <c r="T224">
        <v>120</v>
      </c>
      <c r="U224" t="s">
        <v>130</v>
      </c>
      <c r="V224" t="s">
        <v>310</v>
      </c>
      <c r="W224" t="s">
        <v>129</v>
      </c>
      <c r="X224" t="s">
        <v>130</v>
      </c>
      <c r="Y224">
        <v>1.0109999999999999</v>
      </c>
      <c r="Z224">
        <v>1.002</v>
      </c>
      <c r="AA224">
        <v>1.0189999999999999</v>
      </c>
      <c r="AB224" t="s">
        <v>131</v>
      </c>
      <c r="AC224" t="s">
        <v>130</v>
      </c>
      <c r="AD224" t="s">
        <v>147</v>
      </c>
      <c r="AE224" s="70">
        <v>1.7000000000000001E-2</v>
      </c>
      <c r="AF224" t="s">
        <v>160</v>
      </c>
      <c r="AG224" t="s">
        <v>383</v>
      </c>
      <c r="AH224" t="s">
        <v>474</v>
      </c>
      <c r="AI224" t="s">
        <v>162</v>
      </c>
      <c r="AJ224" t="s">
        <v>226</v>
      </c>
      <c r="AK224" t="s">
        <v>475</v>
      </c>
      <c r="AL224">
        <v>50.591858000000002</v>
      </c>
      <c r="AM224">
        <v>123.72619400000001</v>
      </c>
      <c r="AN224" t="s">
        <v>476</v>
      </c>
      <c r="AO224">
        <v>2010</v>
      </c>
      <c r="AP224">
        <v>1</v>
      </c>
      <c r="AQ224">
        <v>3</v>
      </c>
      <c r="AR224" t="s">
        <v>140</v>
      </c>
      <c r="AS224" t="s">
        <v>477</v>
      </c>
      <c r="AT224">
        <v>6.9240000000000004</v>
      </c>
      <c r="AU224" t="s">
        <v>142</v>
      </c>
      <c r="AV224">
        <v>200</v>
      </c>
      <c r="AW224">
        <v>123.72619400000001</v>
      </c>
      <c r="AX224">
        <v>50.591858000000002</v>
      </c>
      <c r="AY224">
        <v>5.9930879999999997E-3</v>
      </c>
      <c r="AZ224">
        <v>1.125161E-3</v>
      </c>
      <c r="BA224">
        <v>789897.33889999997</v>
      </c>
      <c r="BB224">
        <v>120</v>
      </c>
      <c r="BC224" s="70">
        <v>1.2699999999999999E-6</v>
      </c>
      <c r="BD224">
        <v>3.7878130000000001E-3</v>
      </c>
      <c r="BE224">
        <v>8.1983630000000002E-3</v>
      </c>
    </row>
    <row r="225" spans="1:57" ht="34" x14ac:dyDescent="0.2">
      <c r="A225" s="32">
        <v>35</v>
      </c>
      <c r="B225" t="s">
        <v>480</v>
      </c>
      <c r="C225" t="s">
        <v>481</v>
      </c>
      <c r="D225" t="s">
        <v>150</v>
      </c>
      <c r="E225" t="s">
        <v>151</v>
      </c>
      <c r="F225" t="s">
        <v>200</v>
      </c>
      <c r="G225" t="s">
        <v>200</v>
      </c>
      <c r="H225" t="s">
        <v>482</v>
      </c>
      <c r="I225" t="s">
        <v>202</v>
      </c>
      <c r="J225" s="24" t="s">
        <v>203</v>
      </c>
      <c r="K225" t="s">
        <v>5243</v>
      </c>
      <c r="L225" t="s">
        <v>122</v>
      </c>
      <c r="M225" t="s">
        <v>5244</v>
      </c>
      <c r="N225" t="s">
        <v>204</v>
      </c>
      <c r="O225" t="s">
        <v>130</v>
      </c>
      <c r="P225" t="s">
        <v>205</v>
      </c>
      <c r="Q225">
        <v>1</v>
      </c>
      <c r="R225" t="s">
        <v>126</v>
      </c>
      <c r="S225" t="s">
        <v>473</v>
      </c>
      <c r="T225">
        <v>120</v>
      </c>
      <c r="U225" t="s">
        <v>130</v>
      </c>
      <c r="V225" t="s">
        <v>310</v>
      </c>
      <c r="W225" t="s">
        <v>129</v>
      </c>
      <c r="X225" t="s">
        <v>130</v>
      </c>
      <c r="Y225">
        <v>1.0289999999999999</v>
      </c>
      <c r="Z225">
        <v>1.014</v>
      </c>
      <c r="AA225">
        <v>1.044</v>
      </c>
      <c r="AB225" t="s">
        <v>131</v>
      </c>
      <c r="AC225" t="s">
        <v>130</v>
      </c>
      <c r="AD225" t="s">
        <v>462</v>
      </c>
      <c r="AE225">
        <v>0</v>
      </c>
      <c r="AF225" t="s">
        <v>160</v>
      </c>
      <c r="AG225" t="s">
        <v>383</v>
      </c>
      <c r="AH225" t="s">
        <v>474</v>
      </c>
      <c r="AI225" t="s">
        <v>162</v>
      </c>
      <c r="AJ225" t="s">
        <v>226</v>
      </c>
      <c r="AK225" t="s">
        <v>475</v>
      </c>
      <c r="AL225">
        <v>50.591858000000002</v>
      </c>
      <c r="AM225">
        <v>123.72619400000001</v>
      </c>
      <c r="AN225" t="s">
        <v>476</v>
      </c>
      <c r="AO225">
        <v>2010</v>
      </c>
      <c r="AP225">
        <v>1</v>
      </c>
      <c r="AQ225">
        <v>3</v>
      </c>
      <c r="AR225" t="s">
        <v>140</v>
      </c>
      <c r="AS225" t="s">
        <v>477</v>
      </c>
      <c r="AT225">
        <v>6.9240000000000004</v>
      </c>
      <c r="AU225" t="s">
        <v>142</v>
      </c>
      <c r="AV225">
        <v>200</v>
      </c>
      <c r="AW225">
        <v>123.72619400000001</v>
      </c>
      <c r="AX225">
        <v>50.591858000000002</v>
      </c>
      <c r="AY225">
        <v>1.5660701999999999E-2</v>
      </c>
      <c r="AZ225">
        <v>2.1096769999999999E-3</v>
      </c>
      <c r="BA225">
        <v>224681.90969999999</v>
      </c>
      <c r="BB225">
        <v>120</v>
      </c>
      <c r="BC225" s="70">
        <v>4.4499999999999997E-6</v>
      </c>
      <c r="BD225">
        <v>1.1525811E-2</v>
      </c>
      <c r="BE225">
        <v>1.9795593E-2</v>
      </c>
    </row>
    <row r="226" spans="1:57" ht="34" x14ac:dyDescent="0.2">
      <c r="A226" s="32">
        <v>35</v>
      </c>
      <c r="B226" t="s">
        <v>488</v>
      </c>
      <c r="C226" t="s">
        <v>489</v>
      </c>
      <c r="D226" t="s">
        <v>150</v>
      </c>
      <c r="E226" t="s">
        <v>151</v>
      </c>
      <c r="F226" t="s">
        <v>200</v>
      </c>
      <c r="G226" t="s">
        <v>200</v>
      </c>
      <c r="H226" t="s">
        <v>482</v>
      </c>
      <c r="I226" t="s">
        <v>202</v>
      </c>
      <c r="J226" s="24" t="s">
        <v>203</v>
      </c>
      <c r="K226" t="s">
        <v>5243</v>
      </c>
      <c r="L226" t="s">
        <v>122</v>
      </c>
      <c r="M226" t="s">
        <v>5244</v>
      </c>
      <c r="N226" t="s">
        <v>204</v>
      </c>
      <c r="O226" t="s">
        <v>130</v>
      </c>
      <c r="P226" t="s">
        <v>205</v>
      </c>
      <c r="Q226">
        <v>1</v>
      </c>
      <c r="R226" t="s">
        <v>126</v>
      </c>
      <c r="S226" t="s">
        <v>473</v>
      </c>
      <c r="T226">
        <v>120</v>
      </c>
      <c r="U226" t="s">
        <v>130</v>
      </c>
      <c r="V226" t="s">
        <v>310</v>
      </c>
      <c r="W226" t="s">
        <v>129</v>
      </c>
      <c r="X226" t="s">
        <v>130</v>
      </c>
      <c r="Y226">
        <v>1.032</v>
      </c>
      <c r="Z226">
        <v>1.0169999999999999</v>
      </c>
      <c r="AA226">
        <v>1.046</v>
      </c>
      <c r="AB226" t="s">
        <v>131</v>
      </c>
      <c r="AC226" t="s">
        <v>130</v>
      </c>
      <c r="AD226" t="s">
        <v>462</v>
      </c>
      <c r="AE226">
        <v>0</v>
      </c>
      <c r="AF226" t="s">
        <v>160</v>
      </c>
      <c r="AG226" t="s">
        <v>383</v>
      </c>
      <c r="AH226" t="s">
        <v>474</v>
      </c>
      <c r="AI226" t="s">
        <v>162</v>
      </c>
      <c r="AJ226" t="s">
        <v>226</v>
      </c>
      <c r="AK226" t="s">
        <v>485</v>
      </c>
      <c r="AL226">
        <v>49.113162000000003</v>
      </c>
      <c r="AM226">
        <v>124.796886</v>
      </c>
      <c r="AN226" t="s">
        <v>476</v>
      </c>
      <c r="AO226">
        <v>2010</v>
      </c>
      <c r="AP226">
        <v>1</v>
      </c>
      <c r="AQ226">
        <v>4</v>
      </c>
      <c r="AR226" t="s">
        <v>140</v>
      </c>
      <c r="AS226" t="s">
        <v>477</v>
      </c>
      <c r="AT226">
        <v>6.9240000000000004</v>
      </c>
      <c r="AU226" t="s">
        <v>142</v>
      </c>
      <c r="AV226">
        <v>200</v>
      </c>
      <c r="AW226">
        <v>124.796886</v>
      </c>
      <c r="AX226">
        <v>49.113162000000003</v>
      </c>
      <c r="AY226">
        <v>1.7255513E-2</v>
      </c>
      <c r="AZ226">
        <v>1.9690319999999999E-3</v>
      </c>
      <c r="BA226">
        <v>257925.6617</v>
      </c>
      <c r="BB226">
        <v>120</v>
      </c>
      <c r="BC226" s="70">
        <v>3.8800000000000001E-6</v>
      </c>
      <c r="BD226">
        <v>1.3396282000000001E-2</v>
      </c>
      <c r="BE226">
        <v>2.1114744000000001E-2</v>
      </c>
    </row>
    <row r="227" spans="1:57" ht="34" x14ac:dyDescent="0.2">
      <c r="A227" s="32">
        <v>35</v>
      </c>
      <c r="B227" t="s">
        <v>471</v>
      </c>
      <c r="C227" t="s">
        <v>472</v>
      </c>
      <c r="D227" t="s">
        <v>115</v>
      </c>
      <c r="E227" t="s">
        <v>151</v>
      </c>
      <c r="F227" t="s">
        <v>200</v>
      </c>
      <c r="G227" t="s">
        <v>200</v>
      </c>
      <c r="H227" t="s">
        <v>236</v>
      </c>
      <c r="I227" t="s">
        <v>202</v>
      </c>
      <c r="J227" s="24" t="s">
        <v>203</v>
      </c>
      <c r="K227" t="s">
        <v>5243</v>
      </c>
      <c r="L227" t="s">
        <v>122</v>
      </c>
      <c r="M227" t="s">
        <v>5244</v>
      </c>
      <c r="N227" t="s">
        <v>204</v>
      </c>
      <c r="O227" t="s">
        <v>130</v>
      </c>
      <c r="P227" t="s">
        <v>205</v>
      </c>
      <c r="Q227">
        <v>1</v>
      </c>
      <c r="R227" t="s">
        <v>126</v>
      </c>
      <c r="S227" t="s">
        <v>473</v>
      </c>
      <c r="T227">
        <v>120</v>
      </c>
      <c r="U227" t="s">
        <v>130</v>
      </c>
      <c r="V227" t="s">
        <v>310</v>
      </c>
      <c r="W227" t="s">
        <v>129</v>
      </c>
      <c r="X227" t="s">
        <v>130</v>
      </c>
      <c r="Y227">
        <v>1.1140000000000001</v>
      </c>
      <c r="Z227">
        <v>1.018</v>
      </c>
      <c r="AA227">
        <v>1.2190000000000001</v>
      </c>
      <c r="AB227" t="s">
        <v>131</v>
      </c>
      <c r="AC227" t="s">
        <v>130</v>
      </c>
      <c r="AD227" t="s">
        <v>147</v>
      </c>
      <c r="AE227" s="70">
        <v>1.9E-2</v>
      </c>
      <c r="AF227" t="s">
        <v>160</v>
      </c>
      <c r="AG227" t="s">
        <v>383</v>
      </c>
      <c r="AH227" t="s">
        <v>474</v>
      </c>
      <c r="AI227" t="s">
        <v>162</v>
      </c>
      <c r="AJ227" t="s">
        <v>226</v>
      </c>
      <c r="AK227" t="s">
        <v>475</v>
      </c>
      <c r="AL227">
        <v>50.591858000000002</v>
      </c>
      <c r="AM227">
        <v>123.72619400000001</v>
      </c>
      <c r="AN227" t="s">
        <v>476</v>
      </c>
      <c r="AO227">
        <v>2010</v>
      </c>
      <c r="AP227">
        <v>1</v>
      </c>
      <c r="AQ227">
        <v>4</v>
      </c>
      <c r="AR227" t="s">
        <v>140</v>
      </c>
      <c r="AS227" t="s">
        <v>477</v>
      </c>
      <c r="AT227">
        <v>6.9240000000000004</v>
      </c>
      <c r="AU227" t="s">
        <v>142</v>
      </c>
      <c r="AV227">
        <v>200</v>
      </c>
      <c r="AW227">
        <v>123.72619400000001</v>
      </c>
      <c r="AX227">
        <v>50.591858000000002</v>
      </c>
      <c r="AY227">
        <v>5.9140784000000002E-2</v>
      </c>
      <c r="AZ227">
        <v>1.4767738000000001E-2</v>
      </c>
      <c r="BA227">
        <v>4585.3450970000004</v>
      </c>
      <c r="BB227">
        <v>120</v>
      </c>
      <c r="BC227">
        <v>2.1808600000000001E-4</v>
      </c>
      <c r="BD227">
        <v>3.0196549E-2</v>
      </c>
      <c r="BE227">
        <v>8.8085019000000001E-2</v>
      </c>
    </row>
    <row r="228" spans="1:57" ht="34" x14ac:dyDescent="0.2">
      <c r="A228" s="32">
        <v>35</v>
      </c>
      <c r="B228" t="s">
        <v>483</v>
      </c>
      <c r="C228" t="s">
        <v>484</v>
      </c>
      <c r="D228" t="s">
        <v>115</v>
      </c>
      <c r="E228" t="s">
        <v>151</v>
      </c>
      <c r="F228" t="s">
        <v>200</v>
      </c>
      <c r="G228" t="s">
        <v>200</v>
      </c>
      <c r="H228" t="s">
        <v>236</v>
      </c>
      <c r="I228" t="s">
        <v>202</v>
      </c>
      <c r="J228" s="24" t="s">
        <v>203</v>
      </c>
      <c r="K228" t="s">
        <v>5243</v>
      </c>
      <c r="L228" t="s">
        <v>122</v>
      </c>
      <c r="M228" t="s">
        <v>5244</v>
      </c>
      <c r="N228" t="s">
        <v>204</v>
      </c>
      <c r="O228" t="s">
        <v>130</v>
      </c>
      <c r="P228" t="s">
        <v>205</v>
      </c>
      <c r="Q228">
        <v>1</v>
      </c>
      <c r="R228" t="s">
        <v>126</v>
      </c>
      <c r="S228" t="s">
        <v>473</v>
      </c>
      <c r="T228">
        <v>120</v>
      </c>
      <c r="U228" t="s">
        <v>130</v>
      </c>
      <c r="V228" t="s">
        <v>310</v>
      </c>
      <c r="W228" t="s">
        <v>129</v>
      </c>
      <c r="X228" t="s">
        <v>130</v>
      </c>
      <c r="Y228">
        <v>1.1679999999999999</v>
      </c>
      <c r="Z228">
        <v>1.115</v>
      </c>
      <c r="AA228">
        <v>1.2230000000000001</v>
      </c>
      <c r="AB228" t="s">
        <v>131</v>
      </c>
      <c r="AC228" t="s">
        <v>130</v>
      </c>
      <c r="AD228" t="s">
        <v>462</v>
      </c>
      <c r="AE228">
        <v>0</v>
      </c>
      <c r="AF228" t="s">
        <v>160</v>
      </c>
      <c r="AG228" t="s">
        <v>383</v>
      </c>
      <c r="AH228" t="s">
        <v>474</v>
      </c>
      <c r="AI228" t="s">
        <v>162</v>
      </c>
      <c r="AJ228" t="s">
        <v>226</v>
      </c>
      <c r="AK228" t="s">
        <v>485</v>
      </c>
      <c r="AL228">
        <v>49.113162000000003</v>
      </c>
      <c r="AM228">
        <v>124.796886</v>
      </c>
      <c r="AN228" t="s">
        <v>476</v>
      </c>
      <c r="AO228">
        <v>2010</v>
      </c>
      <c r="AP228">
        <v>1</v>
      </c>
      <c r="AQ228">
        <v>5</v>
      </c>
      <c r="AR228" t="s">
        <v>140</v>
      </c>
      <c r="AS228" t="s">
        <v>477</v>
      </c>
      <c r="AT228">
        <v>6.9240000000000004</v>
      </c>
      <c r="AU228" t="s">
        <v>142</v>
      </c>
      <c r="AV228">
        <v>200</v>
      </c>
      <c r="AW228">
        <v>124.796886</v>
      </c>
      <c r="AX228">
        <v>49.113162000000003</v>
      </c>
      <c r="AY228">
        <v>8.5072120000000001E-2</v>
      </c>
      <c r="AZ228">
        <v>7.7354820000000001E-3</v>
      </c>
      <c r="BA228">
        <v>16711.87758</v>
      </c>
      <c r="BB228">
        <v>120</v>
      </c>
      <c r="BC228" s="70">
        <v>5.9799999999999997E-5</v>
      </c>
      <c r="BD228">
        <v>6.9910853999999995E-2</v>
      </c>
      <c r="BE228">
        <v>0.10023338599999999</v>
      </c>
    </row>
    <row r="229" spans="1:57" ht="17" x14ac:dyDescent="0.2">
      <c r="A229" s="32">
        <v>38</v>
      </c>
      <c r="B229" t="s">
        <v>534</v>
      </c>
      <c r="C229" t="s">
        <v>535</v>
      </c>
      <c r="D229" t="s">
        <v>115</v>
      </c>
      <c r="E229" t="s">
        <v>151</v>
      </c>
      <c r="F229" t="s">
        <v>152</v>
      </c>
      <c r="G229" t="s">
        <v>152</v>
      </c>
      <c r="H229" t="s">
        <v>236</v>
      </c>
      <c r="I229" t="s">
        <v>519</v>
      </c>
      <c r="J229" s="24" t="s">
        <v>536</v>
      </c>
      <c r="K229" t="s">
        <v>5251</v>
      </c>
      <c r="L229" t="s">
        <v>521</v>
      </c>
      <c r="M229" t="s">
        <v>5244</v>
      </c>
      <c r="N229" t="s">
        <v>537</v>
      </c>
      <c r="O229" t="s">
        <v>130</v>
      </c>
      <c r="P229" t="s">
        <v>523</v>
      </c>
      <c r="Q229">
        <v>1</v>
      </c>
      <c r="R229" t="s">
        <v>237</v>
      </c>
      <c r="S229" t="s">
        <v>524</v>
      </c>
      <c r="T229">
        <v>132</v>
      </c>
      <c r="U229" t="s">
        <v>130</v>
      </c>
      <c r="V229" t="s">
        <v>5101</v>
      </c>
      <c r="W229" t="s">
        <v>129</v>
      </c>
      <c r="X229" t="s">
        <v>130</v>
      </c>
      <c r="Y229">
        <v>0.01</v>
      </c>
      <c r="Z229">
        <v>0</v>
      </c>
      <c r="AA229">
        <v>0.02</v>
      </c>
      <c r="AB229" t="s">
        <v>179</v>
      </c>
      <c r="AC229">
        <v>0.01</v>
      </c>
      <c r="AD229" t="s">
        <v>159</v>
      </c>
      <c r="AE229">
        <v>0.48</v>
      </c>
      <c r="AF229" t="s">
        <v>160</v>
      </c>
      <c r="AG229" t="s">
        <v>134</v>
      </c>
      <c r="AH229" t="s">
        <v>525</v>
      </c>
      <c r="AI229" t="s">
        <v>329</v>
      </c>
      <c r="AJ229" t="s">
        <v>526</v>
      </c>
      <c r="AK229" t="s">
        <v>130</v>
      </c>
      <c r="AL229" t="s">
        <v>130</v>
      </c>
      <c r="AM229" t="s">
        <v>130</v>
      </c>
      <c r="AN229" t="s">
        <v>527</v>
      </c>
      <c r="AO229">
        <v>2013</v>
      </c>
      <c r="AP229">
        <v>1</v>
      </c>
      <c r="AQ229">
        <v>2</v>
      </c>
      <c r="AR229" t="s">
        <v>528</v>
      </c>
      <c r="AS229" t="s">
        <v>529</v>
      </c>
      <c r="AT229">
        <v>3.2719999999999998</v>
      </c>
      <c r="AU229" t="s">
        <v>142</v>
      </c>
      <c r="AV229">
        <v>106</v>
      </c>
      <c r="AW229">
        <v>174.886</v>
      </c>
      <c r="AX229">
        <v>-40.900599999999997</v>
      </c>
      <c r="AY229">
        <v>0.17439766400000001</v>
      </c>
      <c r="AZ229">
        <v>0.175744384</v>
      </c>
      <c r="BA229" t="s">
        <v>130</v>
      </c>
      <c r="BB229">
        <v>132</v>
      </c>
      <c r="BC229">
        <v>3.0886088999999999E-2</v>
      </c>
      <c r="BD229">
        <v>-0.17006132900000001</v>
      </c>
      <c r="BE229">
        <v>0.51885665700000005</v>
      </c>
    </row>
    <row r="230" spans="1:57" ht="17" x14ac:dyDescent="0.2">
      <c r="A230" s="32">
        <v>38</v>
      </c>
      <c r="B230" t="s">
        <v>517</v>
      </c>
      <c r="C230" t="s">
        <v>518</v>
      </c>
      <c r="D230" t="s">
        <v>115</v>
      </c>
      <c r="E230" t="s">
        <v>151</v>
      </c>
      <c r="F230" t="s">
        <v>152</v>
      </c>
      <c r="G230" t="s">
        <v>152</v>
      </c>
      <c r="H230" t="s">
        <v>236</v>
      </c>
      <c r="I230" t="s">
        <v>519</v>
      </c>
      <c r="J230" s="24" t="s">
        <v>520</v>
      </c>
      <c r="K230" t="s">
        <v>5251</v>
      </c>
      <c r="L230" t="s">
        <v>521</v>
      </c>
      <c r="M230" t="s">
        <v>5244</v>
      </c>
      <c r="N230" t="s">
        <v>522</v>
      </c>
      <c r="O230" t="s">
        <v>130</v>
      </c>
      <c r="P230" t="s">
        <v>523</v>
      </c>
      <c r="Q230">
        <v>1</v>
      </c>
      <c r="R230" t="s">
        <v>237</v>
      </c>
      <c r="S230" t="s">
        <v>524</v>
      </c>
      <c r="T230">
        <v>132</v>
      </c>
      <c r="U230" t="s">
        <v>130</v>
      </c>
      <c r="V230" t="s">
        <v>5101</v>
      </c>
      <c r="W230" t="s">
        <v>129</v>
      </c>
      <c r="X230" t="s">
        <v>130</v>
      </c>
      <c r="Y230">
        <v>0.11</v>
      </c>
      <c r="Z230">
        <v>0.09</v>
      </c>
      <c r="AA230">
        <v>0.13</v>
      </c>
      <c r="AB230" t="s">
        <v>179</v>
      </c>
      <c r="AC230">
        <v>0.02</v>
      </c>
      <c r="AD230" t="s">
        <v>188</v>
      </c>
      <c r="AE230" t="s">
        <v>130</v>
      </c>
      <c r="AF230" t="s">
        <v>160</v>
      </c>
      <c r="AG230" t="s">
        <v>134</v>
      </c>
      <c r="AH230" t="s">
        <v>525</v>
      </c>
      <c r="AI230" t="s">
        <v>329</v>
      </c>
      <c r="AJ230" t="s">
        <v>526</v>
      </c>
      <c r="AK230" t="s">
        <v>130</v>
      </c>
      <c r="AL230" t="s">
        <v>130</v>
      </c>
      <c r="AM230" t="s">
        <v>130</v>
      </c>
      <c r="AN230" t="s">
        <v>527</v>
      </c>
      <c r="AO230">
        <v>2013</v>
      </c>
      <c r="AP230">
        <v>1</v>
      </c>
      <c r="AQ230" t="s">
        <v>130</v>
      </c>
      <c r="AR230" t="s">
        <v>528</v>
      </c>
      <c r="AS230" t="s">
        <v>529</v>
      </c>
      <c r="AT230">
        <v>3.2719999999999998</v>
      </c>
      <c r="AU230" t="s">
        <v>142</v>
      </c>
      <c r="AV230">
        <v>106</v>
      </c>
      <c r="AW230">
        <v>174.886</v>
      </c>
      <c r="AX230">
        <v>-40.900599999999997</v>
      </c>
      <c r="AY230">
        <v>0.95918715200000004</v>
      </c>
      <c r="AZ230">
        <v>0.19437697900000001</v>
      </c>
      <c r="BA230" t="s">
        <v>130</v>
      </c>
      <c r="BB230">
        <v>132</v>
      </c>
      <c r="BC230">
        <v>3.7782410000000002E-2</v>
      </c>
      <c r="BD230">
        <v>0.57820827399999997</v>
      </c>
      <c r="BE230">
        <v>1.34016603</v>
      </c>
    </row>
    <row r="231" spans="1:57" ht="17" x14ac:dyDescent="0.2">
      <c r="A231" s="32">
        <v>38</v>
      </c>
      <c r="B231" t="s">
        <v>530</v>
      </c>
      <c r="C231" t="s">
        <v>531</v>
      </c>
      <c r="D231" t="s">
        <v>115</v>
      </c>
      <c r="E231" t="s">
        <v>151</v>
      </c>
      <c r="F231" t="s">
        <v>152</v>
      </c>
      <c r="G231" t="s">
        <v>152</v>
      </c>
      <c r="H231" t="s">
        <v>236</v>
      </c>
      <c r="I231" t="s">
        <v>519</v>
      </c>
      <c r="J231" s="24" t="s">
        <v>532</v>
      </c>
      <c r="K231" t="s">
        <v>5250</v>
      </c>
      <c r="L231" t="s">
        <v>521</v>
      </c>
      <c r="M231" t="s">
        <v>5244</v>
      </c>
      <c r="N231" t="s">
        <v>533</v>
      </c>
      <c r="O231" t="s">
        <v>130</v>
      </c>
      <c r="P231" t="s">
        <v>125</v>
      </c>
      <c r="Q231">
        <v>1</v>
      </c>
      <c r="R231" t="s">
        <v>237</v>
      </c>
      <c r="S231" t="s">
        <v>524</v>
      </c>
      <c r="T231">
        <v>132</v>
      </c>
      <c r="U231" t="s">
        <v>130</v>
      </c>
      <c r="V231" t="s">
        <v>5101</v>
      </c>
      <c r="W231" t="s">
        <v>129</v>
      </c>
      <c r="X231" t="s">
        <v>130</v>
      </c>
      <c r="Y231">
        <v>0.13</v>
      </c>
      <c r="Z231">
        <v>0.09</v>
      </c>
      <c r="AA231">
        <v>0.17</v>
      </c>
      <c r="AB231" t="s">
        <v>179</v>
      </c>
      <c r="AC231">
        <v>0.04</v>
      </c>
      <c r="AD231" t="s">
        <v>132</v>
      </c>
      <c r="AE231" t="s">
        <v>130</v>
      </c>
      <c r="AF231" t="s">
        <v>160</v>
      </c>
      <c r="AG231" t="s">
        <v>134</v>
      </c>
      <c r="AH231" t="s">
        <v>525</v>
      </c>
      <c r="AI231" t="s">
        <v>329</v>
      </c>
      <c r="AJ231" t="s">
        <v>526</v>
      </c>
      <c r="AK231" t="s">
        <v>130</v>
      </c>
      <c r="AL231" t="s">
        <v>130</v>
      </c>
      <c r="AM231" t="s">
        <v>130</v>
      </c>
      <c r="AN231" t="s">
        <v>527</v>
      </c>
      <c r="AO231">
        <v>2013</v>
      </c>
      <c r="AP231">
        <v>1</v>
      </c>
      <c r="AQ231">
        <v>1</v>
      </c>
      <c r="AR231" t="s">
        <v>528</v>
      </c>
      <c r="AS231" t="s">
        <v>529</v>
      </c>
      <c r="AT231">
        <v>3.2719999999999998</v>
      </c>
      <c r="AU231" t="s">
        <v>142</v>
      </c>
      <c r="AV231">
        <v>106</v>
      </c>
      <c r="AW231">
        <v>174.886</v>
      </c>
      <c r="AX231">
        <v>-40.900599999999997</v>
      </c>
      <c r="AY231">
        <v>0.56679240799999997</v>
      </c>
      <c r="AZ231">
        <v>0.18204575000000001</v>
      </c>
      <c r="BA231" t="s">
        <v>130</v>
      </c>
      <c r="BB231">
        <v>132</v>
      </c>
      <c r="BC231">
        <v>3.3140654999999998E-2</v>
      </c>
      <c r="BD231">
        <v>0.209982738</v>
      </c>
      <c r="BE231">
        <v>0.92360207800000005</v>
      </c>
    </row>
    <row r="232" spans="1:57" ht="34" x14ac:dyDescent="0.2">
      <c r="A232" s="32">
        <v>56</v>
      </c>
      <c r="B232" t="s">
        <v>713</v>
      </c>
      <c r="C232" t="s">
        <v>714</v>
      </c>
      <c r="D232" t="s">
        <v>115</v>
      </c>
      <c r="E232" t="s">
        <v>151</v>
      </c>
      <c r="F232" t="s">
        <v>200</v>
      </c>
      <c r="G232" t="s">
        <v>201</v>
      </c>
      <c r="H232" t="s">
        <v>236</v>
      </c>
      <c r="I232" t="s">
        <v>202</v>
      </c>
      <c r="J232" s="24" t="s">
        <v>203</v>
      </c>
      <c r="K232" t="s">
        <v>5243</v>
      </c>
      <c r="L232" t="s">
        <v>122</v>
      </c>
      <c r="M232" t="s">
        <v>5244</v>
      </c>
      <c r="N232" t="s">
        <v>204</v>
      </c>
      <c r="O232" t="s">
        <v>130</v>
      </c>
      <c r="P232" t="s">
        <v>205</v>
      </c>
      <c r="Q232">
        <v>1</v>
      </c>
      <c r="R232" t="s">
        <v>126</v>
      </c>
      <c r="S232" t="s">
        <v>127</v>
      </c>
      <c r="T232">
        <v>399</v>
      </c>
      <c r="U232" t="s">
        <v>130</v>
      </c>
      <c r="V232" t="s">
        <v>128</v>
      </c>
      <c r="W232" t="s">
        <v>129</v>
      </c>
      <c r="X232" t="s">
        <v>130</v>
      </c>
      <c r="Y232">
        <v>-4.5900000000000003E-2</v>
      </c>
      <c r="Z232">
        <v>-8.5000000000000006E-2</v>
      </c>
      <c r="AA232">
        <v>-7.0000000000000001E-3</v>
      </c>
      <c r="AB232" t="s">
        <v>131</v>
      </c>
      <c r="AC232" t="s">
        <v>130</v>
      </c>
      <c r="AD232" t="s">
        <v>147</v>
      </c>
      <c r="AE232">
        <v>0.02</v>
      </c>
      <c r="AF232" t="s">
        <v>133</v>
      </c>
      <c r="AG232" t="s">
        <v>134</v>
      </c>
      <c r="AH232" t="s">
        <v>715</v>
      </c>
      <c r="AI232" t="s">
        <v>162</v>
      </c>
      <c r="AJ232" t="s">
        <v>226</v>
      </c>
      <c r="AK232" t="s">
        <v>716</v>
      </c>
      <c r="AL232">
        <v>29.439325</v>
      </c>
      <c r="AM232">
        <v>106.887703</v>
      </c>
      <c r="AN232" t="s">
        <v>527</v>
      </c>
      <c r="AO232">
        <v>2015</v>
      </c>
      <c r="AP232">
        <v>1</v>
      </c>
      <c r="AQ232" t="s">
        <v>130</v>
      </c>
      <c r="AR232" t="s">
        <v>5264</v>
      </c>
      <c r="AS232" t="s">
        <v>529</v>
      </c>
      <c r="AT232">
        <v>3.2719999999999998</v>
      </c>
      <c r="AU232" t="s">
        <v>142</v>
      </c>
      <c r="AV232">
        <v>106</v>
      </c>
      <c r="AW232">
        <v>106.887703</v>
      </c>
      <c r="AX232">
        <v>29.439325</v>
      </c>
      <c r="AY232">
        <v>-0.23110915100000001</v>
      </c>
      <c r="AZ232">
        <v>0.100983833</v>
      </c>
      <c r="BA232" t="s">
        <v>130</v>
      </c>
      <c r="BB232">
        <v>399</v>
      </c>
      <c r="BC232">
        <v>1.0197734E-2</v>
      </c>
      <c r="BD232">
        <v>-0.42903746399999998</v>
      </c>
      <c r="BE232">
        <v>-3.3180838999999997E-2</v>
      </c>
    </row>
    <row r="233" spans="1:57" ht="34" x14ac:dyDescent="0.2">
      <c r="A233" s="32">
        <v>56</v>
      </c>
      <c r="B233" t="s">
        <v>717</v>
      </c>
      <c r="C233" t="s">
        <v>718</v>
      </c>
      <c r="D233" t="s">
        <v>145</v>
      </c>
      <c r="E233" t="s">
        <v>151</v>
      </c>
      <c r="F233" t="s">
        <v>200</v>
      </c>
      <c r="G233" t="s">
        <v>201</v>
      </c>
      <c r="H233" t="s">
        <v>245</v>
      </c>
      <c r="I233" t="s">
        <v>202</v>
      </c>
      <c r="J233" s="24" t="s">
        <v>203</v>
      </c>
      <c r="K233" t="s">
        <v>5243</v>
      </c>
      <c r="L233" t="s">
        <v>122</v>
      </c>
      <c r="M233" t="s">
        <v>5244</v>
      </c>
      <c r="N233" t="s">
        <v>204</v>
      </c>
      <c r="O233" t="s">
        <v>130</v>
      </c>
      <c r="P233" t="s">
        <v>205</v>
      </c>
      <c r="Q233">
        <v>1</v>
      </c>
      <c r="R233" t="s">
        <v>126</v>
      </c>
      <c r="S233" t="s">
        <v>127</v>
      </c>
      <c r="T233">
        <v>399</v>
      </c>
      <c r="U233" t="s">
        <v>130</v>
      </c>
      <c r="V233" t="s">
        <v>128</v>
      </c>
      <c r="W233" t="s">
        <v>129</v>
      </c>
      <c r="X233" t="s">
        <v>130</v>
      </c>
      <c r="Y233">
        <v>2.8E-3</v>
      </c>
      <c r="Z233">
        <v>1E-3</v>
      </c>
      <c r="AA233">
        <v>5.0000000000000001E-3</v>
      </c>
      <c r="AB233" t="s">
        <v>131</v>
      </c>
      <c r="AC233" t="s">
        <v>130</v>
      </c>
      <c r="AD233" t="s">
        <v>132</v>
      </c>
      <c r="AE233" s="70">
        <v>7.0000000000000001E-3</v>
      </c>
      <c r="AF233" t="s">
        <v>160</v>
      </c>
      <c r="AG233" t="s">
        <v>134</v>
      </c>
      <c r="AH233" t="s">
        <v>715</v>
      </c>
      <c r="AI233" t="s">
        <v>162</v>
      </c>
      <c r="AJ233" t="s">
        <v>226</v>
      </c>
      <c r="AK233" t="s">
        <v>716</v>
      </c>
      <c r="AL233">
        <v>29.439325</v>
      </c>
      <c r="AM233">
        <v>106.887703</v>
      </c>
      <c r="AN233" t="s">
        <v>527</v>
      </c>
      <c r="AO233">
        <v>2015</v>
      </c>
      <c r="AP233">
        <v>1</v>
      </c>
      <c r="AQ233">
        <v>2</v>
      </c>
      <c r="AR233" t="s">
        <v>5264</v>
      </c>
      <c r="AS233" t="s">
        <v>529</v>
      </c>
      <c r="AT233">
        <v>3.2719999999999998</v>
      </c>
      <c r="AU233" t="s">
        <v>142</v>
      </c>
      <c r="AV233">
        <v>106</v>
      </c>
      <c r="AW233">
        <v>106.887703</v>
      </c>
      <c r="AX233">
        <v>29.439325</v>
      </c>
      <c r="AY233">
        <v>0.27491415400000002</v>
      </c>
      <c r="AZ233">
        <v>0.101260605</v>
      </c>
      <c r="BA233" t="s">
        <v>130</v>
      </c>
      <c r="BB233">
        <v>399</v>
      </c>
      <c r="BC233">
        <v>1.0253709999999999E-2</v>
      </c>
      <c r="BD233">
        <v>7.6443367999999998E-2</v>
      </c>
      <c r="BE233">
        <v>0.47338493999999998</v>
      </c>
    </row>
    <row r="234" spans="1:57" ht="17" x14ac:dyDescent="0.2">
      <c r="A234" s="32">
        <v>123</v>
      </c>
      <c r="B234" t="s">
        <v>1408</v>
      </c>
      <c r="C234" t="s">
        <v>1409</v>
      </c>
      <c r="D234" t="s">
        <v>145</v>
      </c>
      <c r="E234" t="s">
        <v>151</v>
      </c>
      <c r="F234" t="s">
        <v>152</v>
      </c>
      <c r="G234" t="s">
        <v>152</v>
      </c>
      <c r="H234" t="s">
        <v>245</v>
      </c>
      <c r="I234" t="s">
        <v>288</v>
      </c>
      <c r="J234" s="24" t="s">
        <v>289</v>
      </c>
      <c r="K234" t="s">
        <v>5243</v>
      </c>
      <c r="L234" t="s">
        <v>175</v>
      </c>
      <c r="M234" t="s">
        <v>5245</v>
      </c>
      <c r="N234" t="s">
        <v>290</v>
      </c>
      <c r="O234" t="s">
        <v>291</v>
      </c>
      <c r="P234" t="s">
        <v>292</v>
      </c>
      <c r="Q234">
        <v>1</v>
      </c>
      <c r="R234" t="s">
        <v>126</v>
      </c>
      <c r="S234" t="s">
        <v>1395</v>
      </c>
      <c r="T234">
        <v>132</v>
      </c>
      <c r="U234" t="s">
        <v>130</v>
      </c>
      <c r="V234" t="s">
        <v>5101</v>
      </c>
      <c r="W234" t="s">
        <v>129</v>
      </c>
      <c r="X234" t="s">
        <v>130</v>
      </c>
      <c r="Y234">
        <v>-6.4000000000000003E-3</v>
      </c>
      <c r="Z234" t="s">
        <v>130</v>
      </c>
      <c r="AA234" t="s">
        <v>130</v>
      </c>
      <c r="AB234" t="s">
        <v>130</v>
      </c>
      <c r="AC234" t="s">
        <v>130</v>
      </c>
      <c r="AD234" t="s">
        <v>188</v>
      </c>
      <c r="AE234" t="s">
        <v>130</v>
      </c>
      <c r="AF234" t="s">
        <v>133</v>
      </c>
      <c r="AG234" t="s">
        <v>134</v>
      </c>
      <c r="AH234" t="s">
        <v>1396</v>
      </c>
      <c r="AI234" t="s">
        <v>162</v>
      </c>
      <c r="AJ234" t="s">
        <v>226</v>
      </c>
      <c r="AK234" t="s">
        <v>1407</v>
      </c>
      <c r="AL234">
        <v>29.747603999999999</v>
      </c>
      <c r="AM234">
        <v>106.719419</v>
      </c>
      <c r="AN234" t="s">
        <v>527</v>
      </c>
      <c r="AO234">
        <v>2014</v>
      </c>
      <c r="AP234">
        <v>1</v>
      </c>
      <c r="AQ234">
        <v>4</v>
      </c>
      <c r="AR234" t="s">
        <v>140</v>
      </c>
      <c r="AS234" t="s">
        <v>529</v>
      </c>
      <c r="AT234">
        <v>3.2719999999999998</v>
      </c>
      <c r="AU234" t="s">
        <v>130</v>
      </c>
      <c r="AV234">
        <v>64</v>
      </c>
      <c r="AW234">
        <v>106.719419</v>
      </c>
      <c r="AX234">
        <v>29.747603999999999</v>
      </c>
      <c r="AY234">
        <v>-0.58718675399999998</v>
      </c>
      <c r="AZ234">
        <v>0.18254614299999999</v>
      </c>
      <c r="BA234" t="s">
        <v>130</v>
      </c>
      <c r="BB234">
        <v>132</v>
      </c>
      <c r="BC234">
        <v>3.3323093999999998E-2</v>
      </c>
      <c r="BD234">
        <v>-0.94497719400000002</v>
      </c>
      <c r="BE234">
        <v>-0.22939631399999999</v>
      </c>
    </row>
    <row r="235" spans="1:57" ht="17" x14ac:dyDescent="0.2">
      <c r="A235" s="32">
        <v>123</v>
      </c>
      <c r="B235" t="s">
        <v>1403</v>
      </c>
      <c r="C235" t="s">
        <v>1404</v>
      </c>
      <c r="D235" t="s">
        <v>145</v>
      </c>
      <c r="E235" t="s">
        <v>151</v>
      </c>
      <c r="F235" t="s">
        <v>152</v>
      </c>
      <c r="G235" t="s">
        <v>152</v>
      </c>
      <c r="H235" t="s">
        <v>245</v>
      </c>
      <c r="I235" t="s">
        <v>288</v>
      </c>
      <c r="J235" s="24" t="s">
        <v>289</v>
      </c>
      <c r="K235" t="s">
        <v>5243</v>
      </c>
      <c r="L235" t="s">
        <v>175</v>
      </c>
      <c r="M235" t="s">
        <v>5245</v>
      </c>
      <c r="N235" t="s">
        <v>290</v>
      </c>
      <c r="O235" t="s">
        <v>291</v>
      </c>
      <c r="P235" t="s">
        <v>292</v>
      </c>
      <c r="Q235">
        <v>1</v>
      </c>
      <c r="R235" t="s">
        <v>126</v>
      </c>
      <c r="S235" t="s">
        <v>1395</v>
      </c>
      <c r="T235">
        <v>132</v>
      </c>
      <c r="U235" t="s">
        <v>130</v>
      </c>
      <c r="V235" t="s">
        <v>5101</v>
      </c>
      <c r="W235" t="s">
        <v>129</v>
      </c>
      <c r="X235" t="s">
        <v>130</v>
      </c>
      <c r="Y235">
        <v>-3.0999999999999999E-3</v>
      </c>
      <c r="Z235" t="s">
        <v>130</v>
      </c>
      <c r="AA235" t="s">
        <v>130</v>
      </c>
      <c r="AB235" t="s">
        <v>130</v>
      </c>
      <c r="AC235" t="s">
        <v>130</v>
      </c>
      <c r="AD235" t="s">
        <v>188</v>
      </c>
      <c r="AE235" t="s">
        <v>130</v>
      </c>
      <c r="AF235" t="s">
        <v>133</v>
      </c>
      <c r="AG235" t="s">
        <v>134</v>
      </c>
      <c r="AH235" t="s">
        <v>1396</v>
      </c>
      <c r="AI235" t="s">
        <v>162</v>
      </c>
      <c r="AJ235" t="s">
        <v>226</v>
      </c>
      <c r="AK235" t="s">
        <v>1402</v>
      </c>
      <c r="AL235">
        <v>29.843532</v>
      </c>
      <c r="AM235">
        <v>107.661767</v>
      </c>
      <c r="AN235" t="s">
        <v>527</v>
      </c>
      <c r="AO235">
        <v>2014</v>
      </c>
      <c r="AP235">
        <v>1</v>
      </c>
      <c r="AQ235">
        <v>0</v>
      </c>
      <c r="AR235" t="s">
        <v>140</v>
      </c>
      <c r="AS235" t="s">
        <v>529</v>
      </c>
      <c r="AT235">
        <v>3.2719999999999998</v>
      </c>
      <c r="AU235" t="s">
        <v>130</v>
      </c>
      <c r="AV235">
        <v>64</v>
      </c>
      <c r="AW235">
        <v>107.661767</v>
      </c>
      <c r="AX235">
        <v>29.843532</v>
      </c>
      <c r="AY235">
        <v>-0.58718675399999998</v>
      </c>
      <c r="AZ235">
        <v>0.18254614299999999</v>
      </c>
      <c r="BA235" t="s">
        <v>130</v>
      </c>
      <c r="BB235">
        <v>132</v>
      </c>
      <c r="BC235">
        <v>3.3323093999999998E-2</v>
      </c>
      <c r="BD235">
        <v>-0.94497719400000002</v>
      </c>
      <c r="BE235">
        <v>-0.22939631399999999</v>
      </c>
    </row>
    <row r="236" spans="1:57" ht="17" x14ac:dyDescent="0.2">
      <c r="A236" s="32">
        <v>123</v>
      </c>
      <c r="B236" t="s">
        <v>1398</v>
      </c>
      <c r="C236" t="s">
        <v>1399</v>
      </c>
      <c r="D236" t="s">
        <v>145</v>
      </c>
      <c r="E236" t="s">
        <v>151</v>
      </c>
      <c r="F236" t="s">
        <v>152</v>
      </c>
      <c r="G236" t="s">
        <v>152</v>
      </c>
      <c r="H236" t="s">
        <v>245</v>
      </c>
      <c r="I236" t="s">
        <v>288</v>
      </c>
      <c r="J236" s="24" t="s">
        <v>289</v>
      </c>
      <c r="K236" t="s">
        <v>5243</v>
      </c>
      <c r="L236" t="s">
        <v>175</v>
      </c>
      <c r="M236" t="s">
        <v>5245</v>
      </c>
      <c r="N236" t="s">
        <v>290</v>
      </c>
      <c r="O236" t="s">
        <v>291</v>
      </c>
      <c r="P236" t="s">
        <v>292</v>
      </c>
      <c r="Q236">
        <v>1</v>
      </c>
      <c r="R236" t="s">
        <v>126</v>
      </c>
      <c r="S236" t="s">
        <v>1395</v>
      </c>
      <c r="T236">
        <v>132</v>
      </c>
      <c r="U236" t="s">
        <v>130</v>
      </c>
      <c r="V236" t="s">
        <v>5101</v>
      </c>
      <c r="W236" t="s">
        <v>129</v>
      </c>
      <c r="X236" t="s">
        <v>130</v>
      </c>
      <c r="Y236">
        <v>-1.8E-3</v>
      </c>
      <c r="Z236" t="s">
        <v>130</v>
      </c>
      <c r="AA236" t="s">
        <v>130</v>
      </c>
      <c r="AB236" t="s">
        <v>130</v>
      </c>
      <c r="AC236" t="s">
        <v>130</v>
      </c>
      <c r="AD236" t="s">
        <v>188</v>
      </c>
      <c r="AE236" t="s">
        <v>130</v>
      </c>
      <c r="AF236" t="s">
        <v>133</v>
      </c>
      <c r="AG236" t="s">
        <v>134</v>
      </c>
      <c r="AH236" t="s">
        <v>1396</v>
      </c>
      <c r="AI236" t="s">
        <v>162</v>
      </c>
      <c r="AJ236" t="s">
        <v>226</v>
      </c>
      <c r="AK236" t="s">
        <v>1397</v>
      </c>
      <c r="AL236">
        <v>30.967821000000001</v>
      </c>
      <c r="AM236">
        <v>109.393953</v>
      </c>
      <c r="AN236" t="s">
        <v>527</v>
      </c>
      <c r="AO236">
        <v>2014</v>
      </c>
      <c r="AP236">
        <v>1</v>
      </c>
      <c r="AQ236">
        <v>0</v>
      </c>
      <c r="AR236" t="s">
        <v>140</v>
      </c>
      <c r="AS236" t="s">
        <v>529</v>
      </c>
      <c r="AT236">
        <v>3.2719999999999998</v>
      </c>
      <c r="AU236" t="s">
        <v>130</v>
      </c>
      <c r="AV236">
        <v>64</v>
      </c>
      <c r="AW236">
        <v>109.393953</v>
      </c>
      <c r="AX236">
        <v>30.967821000000001</v>
      </c>
      <c r="AY236">
        <v>-0.58718675399999998</v>
      </c>
      <c r="AZ236">
        <v>0.18254614299999999</v>
      </c>
      <c r="BA236" t="s">
        <v>130</v>
      </c>
      <c r="BB236">
        <v>132</v>
      </c>
      <c r="BC236">
        <v>3.3323093999999998E-2</v>
      </c>
      <c r="BD236">
        <v>-0.94497719400000002</v>
      </c>
      <c r="BE236">
        <v>-0.22939631399999999</v>
      </c>
    </row>
    <row r="237" spans="1:57" ht="17" x14ac:dyDescent="0.2">
      <c r="A237" s="32">
        <v>123</v>
      </c>
      <c r="B237" t="s">
        <v>1405</v>
      </c>
      <c r="C237" t="s">
        <v>1406</v>
      </c>
      <c r="D237" t="s">
        <v>115</v>
      </c>
      <c r="E237" t="s">
        <v>151</v>
      </c>
      <c r="F237" t="s">
        <v>152</v>
      </c>
      <c r="G237" t="s">
        <v>152</v>
      </c>
      <c r="H237" t="s">
        <v>236</v>
      </c>
      <c r="I237" t="s">
        <v>288</v>
      </c>
      <c r="J237" s="24" t="s">
        <v>289</v>
      </c>
      <c r="K237" t="s">
        <v>5243</v>
      </c>
      <c r="L237" t="s">
        <v>175</v>
      </c>
      <c r="M237" t="s">
        <v>5245</v>
      </c>
      <c r="N237" t="s">
        <v>290</v>
      </c>
      <c r="O237" t="s">
        <v>291</v>
      </c>
      <c r="P237" t="s">
        <v>292</v>
      </c>
      <c r="Q237">
        <v>1</v>
      </c>
      <c r="R237" t="s">
        <v>126</v>
      </c>
      <c r="S237" t="s">
        <v>1395</v>
      </c>
      <c r="T237">
        <v>132</v>
      </c>
      <c r="U237" t="s">
        <v>130</v>
      </c>
      <c r="V237" t="s">
        <v>5101</v>
      </c>
      <c r="W237" t="s">
        <v>129</v>
      </c>
      <c r="X237" t="s">
        <v>130</v>
      </c>
      <c r="Y237">
        <v>0.2369</v>
      </c>
      <c r="Z237" t="s">
        <v>130</v>
      </c>
      <c r="AA237" t="s">
        <v>130</v>
      </c>
      <c r="AB237" t="s">
        <v>130</v>
      </c>
      <c r="AC237" t="s">
        <v>130</v>
      </c>
      <c r="AD237" t="s">
        <v>188</v>
      </c>
      <c r="AE237" t="s">
        <v>130</v>
      </c>
      <c r="AF237" t="s">
        <v>160</v>
      </c>
      <c r="AG237" t="s">
        <v>134</v>
      </c>
      <c r="AH237" t="s">
        <v>1396</v>
      </c>
      <c r="AI237" t="s">
        <v>162</v>
      </c>
      <c r="AJ237" t="s">
        <v>226</v>
      </c>
      <c r="AK237" t="s">
        <v>1407</v>
      </c>
      <c r="AL237">
        <v>29.747603999999999</v>
      </c>
      <c r="AM237">
        <v>106.719419</v>
      </c>
      <c r="AN237" t="s">
        <v>527</v>
      </c>
      <c r="AO237">
        <v>2014</v>
      </c>
      <c r="AP237">
        <v>1</v>
      </c>
      <c r="AQ237">
        <v>1</v>
      </c>
      <c r="AR237" t="s">
        <v>140</v>
      </c>
      <c r="AS237" t="s">
        <v>529</v>
      </c>
      <c r="AT237">
        <v>3.2719999999999998</v>
      </c>
      <c r="AU237" t="s">
        <v>130</v>
      </c>
      <c r="AV237">
        <v>64</v>
      </c>
      <c r="AW237">
        <v>106.719419</v>
      </c>
      <c r="AX237">
        <v>29.747603999999999</v>
      </c>
      <c r="AY237">
        <v>0.58718675399999998</v>
      </c>
      <c r="AZ237">
        <v>0.18254614299999999</v>
      </c>
      <c r="BA237" t="s">
        <v>130</v>
      </c>
      <c r="BB237">
        <v>132</v>
      </c>
      <c r="BC237">
        <v>3.3323093999999998E-2</v>
      </c>
      <c r="BD237">
        <v>0.22939631399999999</v>
      </c>
      <c r="BE237">
        <v>0.94497719400000002</v>
      </c>
    </row>
    <row r="238" spans="1:57" ht="17" x14ac:dyDescent="0.2">
      <c r="A238" s="32">
        <v>123</v>
      </c>
      <c r="B238" t="s">
        <v>1400</v>
      </c>
      <c r="C238" t="s">
        <v>1401</v>
      </c>
      <c r="D238" t="s">
        <v>115</v>
      </c>
      <c r="E238" t="s">
        <v>151</v>
      </c>
      <c r="F238" t="s">
        <v>152</v>
      </c>
      <c r="G238" t="s">
        <v>152</v>
      </c>
      <c r="H238" t="s">
        <v>236</v>
      </c>
      <c r="I238" t="s">
        <v>288</v>
      </c>
      <c r="J238" s="24" t="s">
        <v>289</v>
      </c>
      <c r="K238" t="s">
        <v>5243</v>
      </c>
      <c r="L238" t="s">
        <v>175</v>
      </c>
      <c r="M238" t="s">
        <v>5245</v>
      </c>
      <c r="N238" t="s">
        <v>290</v>
      </c>
      <c r="O238" t="s">
        <v>291</v>
      </c>
      <c r="P238" t="s">
        <v>292</v>
      </c>
      <c r="Q238">
        <v>1</v>
      </c>
      <c r="R238" t="s">
        <v>126</v>
      </c>
      <c r="S238" t="s">
        <v>1395</v>
      </c>
      <c r="T238">
        <v>132</v>
      </c>
      <c r="U238" t="s">
        <v>130</v>
      </c>
      <c r="V238" t="s">
        <v>5101</v>
      </c>
      <c r="W238" t="s">
        <v>129</v>
      </c>
      <c r="X238" t="s">
        <v>130</v>
      </c>
      <c r="Y238">
        <v>0.26869999999999999</v>
      </c>
      <c r="Z238" t="s">
        <v>130</v>
      </c>
      <c r="AA238" t="s">
        <v>130</v>
      </c>
      <c r="AB238" t="s">
        <v>130</v>
      </c>
      <c r="AC238" t="s">
        <v>130</v>
      </c>
      <c r="AD238" t="s">
        <v>188</v>
      </c>
      <c r="AE238" t="s">
        <v>130</v>
      </c>
      <c r="AF238" t="s">
        <v>160</v>
      </c>
      <c r="AG238" t="s">
        <v>134</v>
      </c>
      <c r="AH238" t="s">
        <v>1396</v>
      </c>
      <c r="AI238" t="s">
        <v>162</v>
      </c>
      <c r="AJ238" t="s">
        <v>226</v>
      </c>
      <c r="AK238" t="s">
        <v>1402</v>
      </c>
      <c r="AL238">
        <v>29.843532</v>
      </c>
      <c r="AM238">
        <v>107.661767</v>
      </c>
      <c r="AN238" t="s">
        <v>527</v>
      </c>
      <c r="AO238">
        <v>2014</v>
      </c>
      <c r="AP238">
        <v>1</v>
      </c>
      <c r="AQ238">
        <v>1</v>
      </c>
      <c r="AR238" t="s">
        <v>140</v>
      </c>
      <c r="AS238" t="s">
        <v>529</v>
      </c>
      <c r="AT238">
        <v>3.2719999999999998</v>
      </c>
      <c r="AU238" t="s">
        <v>130</v>
      </c>
      <c r="AV238">
        <v>64</v>
      </c>
      <c r="AW238">
        <v>107.661767</v>
      </c>
      <c r="AX238">
        <v>29.843532</v>
      </c>
      <c r="AY238">
        <v>0.58718675399999998</v>
      </c>
      <c r="AZ238">
        <v>0.18254614299999999</v>
      </c>
      <c r="BA238" t="s">
        <v>130</v>
      </c>
      <c r="BB238">
        <v>132</v>
      </c>
      <c r="BC238">
        <v>3.3323093999999998E-2</v>
      </c>
      <c r="BD238">
        <v>0.22939631399999999</v>
      </c>
      <c r="BE238">
        <v>0.94497719400000002</v>
      </c>
    </row>
    <row r="239" spans="1:57" ht="17" x14ac:dyDescent="0.2">
      <c r="A239" s="32">
        <v>123</v>
      </c>
      <c r="B239" t="s">
        <v>1393</v>
      </c>
      <c r="C239" t="s">
        <v>1394</v>
      </c>
      <c r="D239" t="s">
        <v>115</v>
      </c>
      <c r="E239" t="s">
        <v>151</v>
      </c>
      <c r="F239" t="s">
        <v>152</v>
      </c>
      <c r="G239" t="s">
        <v>152</v>
      </c>
      <c r="H239" t="s">
        <v>236</v>
      </c>
      <c r="I239" t="s">
        <v>288</v>
      </c>
      <c r="J239" s="24" t="s">
        <v>289</v>
      </c>
      <c r="K239" t="s">
        <v>5243</v>
      </c>
      <c r="L239" t="s">
        <v>175</v>
      </c>
      <c r="M239" t="s">
        <v>5245</v>
      </c>
      <c r="N239" t="s">
        <v>290</v>
      </c>
      <c r="O239" t="s">
        <v>291</v>
      </c>
      <c r="P239" t="s">
        <v>292</v>
      </c>
      <c r="Q239">
        <v>1</v>
      </c>
      <c r="R239" t="s">
        <v>126</v>
      </c>
      <c r="S239" t="s">
        <v>1395</v>
      </c>
      <c r="T239">
        <v>132</v>
      </c>
      <c r="U239" t="s">
        <v>130</v>
      </c>
      <c r="V239" t="s">
        <v>5101</v>
      </c>
      <c r="W239" t="s">
        <v>129</v>
      </c>
      <c r="X239" t="s">
        <v>130</v>
      </c>
      <c r="Y239">
        <v>0.37540000000000001</v>
      </c>
      <c r="Z239" t="s">
        <v>130</v>
      </c>
      <c r="AA239" t="s">
        <v>130</v>
      </c>
      <c r="AB239" t="s">
        <v>130</v>
      </c>
      <c r="AC239" t="s">
        <v>130</v>
      </c>
      <c r="AD239" t="s">
        <v>188</v>
      </c>
      <c r="AE239" t="s">
        <v>130</v>
      </c>
      <c r="AF239" t="s">
        <v>160</v>
      </c>
      <c r="AG239" t="s">
        <v>134</v>
      </c>
      <c r="AH239" t="s">
        <v>1396</v>
      </c>
      <c r="AI239" t="s">
        <v>162</v>
      </c>
      <c r="AJ239" t="s">
        <v>226</v>
      </c>
      <c r="AK239" t="s">
        <v>1397</v>
      </c>
      <c r="AL239">
        <v>30.967821000000001</v>
      </c>
      <c r="AM239">
        <v>109.393953</v>
      </c>
      <c r="AN239" t="s">
        <v>527</v>
      </c>
      <c r="AO239">
        <v>2014</v>
      </c>
      <c r="AP239">
        <v>1</v>
      </c>
      <c r="AQ239">
        <v>1</v>
      </c>
      <c r="AR239" t="s">
        <v>140</v>
      </c>
      <c r="AS239" t="s">
        <v>529</v>
      </c>
      <c r="AT239">
        <v>3.2719999999999998</v>
      </c>
      <c r="AU239" t="s">
        <v>130</v>
      </c>
      <c r="AV239">
        <v>64</v>
      </c>
      <c r="AW239">
        <v>109.393953</v>
      </c>
      <c r="AX239">
        <v>30.967821000000001</v>
      </c>
      <c r="AY239">
        <v>0.58718675399999998</v>
      </c>
      <c r="AZ239">
        <v>0.18254614299999999</v>
      </c>
      <c r="BA239" t="s">
        <v>130</v>
      </c>
      <c r="BB239">
        <v>132</v>
      </c>
      <c r="BC239">
        <v>3.3323093999999998E-2</v>
      </c>
      <c r="BD239">
        <v>0.22939631399999999</v>
      </c>
      <c r="BE239">
        <v>0.94497719400000002</v>
      </c>
    </row>
    <row r="240" spans="1:57" ht="34" x14ac:dyDescent="0.2">
      <c r="A240" s="32">
        <v>69</v>
      </c>
      <c r="B240" t="s">
        <v>818</v>
      </c>
      <c r="C240" t="s">
        <v>819</v>
      </c>
      <c r="D240" t="s">
        <v>115</v>
      </c>
      <c r="E240" t="s">
        <v>151</v>
      </c>
      <c r="F240" t="s">
        <v>152</v>
      </c>
      <c r="G240" t="s">
        <v>152</v>
      </c>
      <c r="H240" t="s">
        <v>236</v>
      </c>
      <c r="I240" t="s">
        <v>288</v>
      </c>
      <c r="J240" s="24" t="s">
        <v>594</v>
      </c>
      <c r="K240" t="s">
        <v>5243</v>
      </c>
      <c r="L240" t="s">
        <v>175</v>
      </c>
      <c r="M240" t="s">
        <v>5245</v>
      </c>
      <c r="N240" t="s">
        <v>595</v>
      </c>
      <c r="O240" t="s">
        <v>541</v>
      </c>
      <c r="P240" t="s">
        <v>125</v>
      </c>
      <c r="Q240">
        <v>1</v>
      </c>
      <c r="R240" t="s">
        <v>126</v>
      </c>
      <c r="S240" t="s">
        <v>820</v>
      </c>
      <c r="T240">
        <v>144</v>
      </c>
      <c r="U240" t="s">
        <v>130</v>
      </c>
      <c r="V240" t="s">
        <v>310</v>
      </c>
      <c r="W240" t="s">
        <v>129</v>
      </c>
      <c r="X240" t="s">
        <v>130</v>
      </c>
      <c r="Y240">
        <v>1.0549999999999999</v>
      </c>
      <c r="Z240">
        <v>1.048</v>
      </c>
      <c r="AA240">
        <v>1.0620000000000001</v>
      </c>
      <c r="AB240" t="s">
        <v>131</v>
      </c>
      <c r="AC240" t="s">
        <v>130</v>
      </c>
      <c r="AD240" t="s">
        <v>188</v>
      </c>
      <c r="AE240" t="s">
        <v>130</v>
      </c>
      <c r="AF240" t="s">
        <v>160</v>
      </c>
      <c r="AG240" t="s">
        <v>134</v>
      </c>
      <c r="AH240" t="s">
        <v>821</v>
      </c>
      <c r="AI240" t="s">
        <v>373</v>
      </c>
      <c r="AJ240" t="s">
        <v>822</v>
      </c>
      <c r="AK240" t="s">
        <v>130</v>
      </c>
      <c r="AL240" t="s">
        <v>130</v>
      </c>
      <c r="AM240" t="s">
        <v>130</v>
      </c>
      <c r="AN240" t="s">
        <v>823</v>
      </c>
      <c r="AO240">
        <v>2012</v>
      </c>
      <c r="AP240">
        <v>1</v>
      </c>
      <c r="AQ240" t="s">
        <v>130</v>
      </c>
      <c r="AR240" t="s">
        <v>140</v>
      </c>
      <c r="AS240" t="s">
        <v>212</v>
      </c>
      <c r="AT240">
        <v>3.3889999999999998</v>
      </c>
      <c r="AU240" t="s">
        <v>142</v>
      </c>
      <c r="AV240">
        <v>200</v>
      </c>
      <c r="AW240">
        <v>25.485800000000001</v>
      </c>
      <c r="AX240">
        <v>42.733899999999998</v>
      </c>
      <c r="AY240">
        <v>2.9362388999999999E-2</v>
      </c>
      <c r="AZ240">
        <v>9.8451599999999995E-4</v>
      </c>
      <c r="BA240">
        <v>1031702.647</v>
      </c>
      <c r="BB240">
        <v>144</v>
      </c>
      <c r="BC240" s="70">
        <v>9.6899999999999996E-7</v>
      </c>
      <c r="BD240">
        <v>2.7432773000000001E-2</v>
      </c>
      <c r="BE240">
        <v>3.1292004999999998E-2</v>
      </c>
    </row>
    <row r="241" spans="1:57" ht="17" x14ac:dyDescent="0.2">
      <c r="A241" s="32">
        <v>208</v>
      </c>
      <c r="B241" t="s">
        <v>2494</v>
      </c>
      <c r="C241" t="s">
        <v>2495</v>
      </c>
      <c r="D241" t="s">
        <v>115</v>
      </c>
      <c r="E241" t="s">
        <v>151</v>
      </c>
      <c r="F241" t="s">
        <v>200</v>
      </c>
      <c r="G241" t="s">
        <v>200</v>
      </c>
      <c r="H241" t="s">
        <v>2496</v>
      </c>
      <c r="I241" t="s">
        <v>519</v>
      </c>
      <c r="J241" s="24" t="s">
        <v>2497</v>
      </c>
      <c r="K241" t="s">
        <v>5250</v>
      </c>
      <c r="L241" t="s">
        <v>521</v>
      </c>
      <c r="M241" t="s">
        <v>5244</v>
      </c>
      <c r="N241" t="s">
        <v>2498</v>
      </c>
      <c r="O241" t="s">
        <v>130</v>
      </c>
      <c r="P241" t="s">
        <v>854</v>
      </c>
      <c r="Q241">
        <v>1</v>
      </c>
      <c r="R241" t="s">
        <v>874</v>
      </c>
      <c r="S241" t="s">
        <v>2338</v>
      </c>
      <c r="T241">
        <v>612</v>
      </c>
      <c r="U241" t="s">
        <v>130</v>
      </c>
      <c r="V241" t="s">
        <v>207</v>
      </c>
      <c r="W241" t="s">
        <v>2328</v>
      </c>
      <c r="X241" t="s">
        <v>130</v>
      </c>
      <c r="Y241">
        <v>1.03</v>
      </c>
      <c r="Z241">
        <v>0.86</v>
      </c>
      <c r="AA241">
        <v>1.34</v>
      </c>
      <c r="AB241" t="s">
        <v>131</v>
      </c>
      <c r="AC241" t="s">
        <v>130</v>
      </c>
      <c r="AD241" t="s">
        <v>159</v>
      </c>
      <c r="AE241">
        <v>0.54</v>
      </c>
      <c r="AF241" t="s">
        <v>160</v>
      </c>
      <c r="AG241" t="s">
        <v>383</v>
      </c>
      <c r="AH241" t="s">
        <v>2499</v>
      </c>
      <c r="AI241" t="s">
        <v>136</v>
      </c>
      <c r="AJ241" t="s">
        <v>691</v>
      </c>
      <c r="AK241" t="s">
        <v>2500</v>
      </c>
      <c r="AL241">
        <v>49.246291999999997</v>
      </c>
      <c r="AM241">
        <v>-123.116226</v>
      </c>
      <c r="AN241" t="s">
        <v>823</v>
      </c>
      <c r="AO241">
        <v>2017</v>
      </c>
      <c r="AP241">
        <v>1</v>
      </c>
      <c r="AQ241" t="s">
        <v>130</v>
      </c>
      <c r="AR241" t="s">
        <v>2501</v>
      </c>
      <c r="AS241" t="s">
        <v>1833</v>
      </c>
      <c r="AT241">
        <v>1.7969999999999999</v>
      </c>
      <c r="AU241" t="s">
        <v>130</v>
      </c>
      <c r="AV241" t="s">
        <v>130</v>
      </c>
      <c r="AW241">
        <v>-123.116226</v>
      </c>
      <c r="AX241">
        <v>49.246291999999997</v>
      </c>
      <c r="AY241">
        <v>1.6276577E-2</v>
      </c>
      <c r="AZ241">
        <v>4.3599988999999999E-2</v>
      </c>
      <c r="BA241">
        <v>526.05025690000002</v>
      </c>
      <c r="BB241">
        <v>612</v>
      </c>
      <c r="BC241">
        <v>1.900959E-3</v>
      </c>
      <c r="BD241">
        <v>-6.9177831999999995E-2</v>
      </c>
      <c r="BE241">
        <v>0.101730985</v>
      </c>
    </row>
    <row r="242" spans="1:57" ht="17" x14ac:dyDescent="0.2">
      <c r="A242" s="32">
        <v>208</v>
      </c>
      <c r="B242" t="s">
        <v>2502</v>
      </c>
      <c r="C242" t="s">
        <v>2503</v>
      </c>
      <c r="D242" t="s">
        <v>145</v>
      </c>
      <c r="E242" t="s">
        <v>151</v>
      </c>
      <c r="F242" t="s">
        <v>200</v>
      </c>
      <c r="G242" t="s">
        <v>200</v>
      </c>
      <c r="H242" t="s">
        <v>701</v>
      </c>
      <c r="I242" t="s">
        <v>519</v>
      </c>
      <c r="J242" s="24" t="s">
        <v>2497</v>
      </c>
      <c r="K242" t="s">
        <v>5250</v>
      </c>
      <c r="L242" t="s">
        <v>521</v>
      </c>
      <c r="M242" t="s">
        <v>5244</v>
      </c>
      <c r="N242" t="s">
        <v>2498</v>
      </c>
      <c r="O242" t="s">
        <v>130</v>
      </c>
      <c r="P242" t="s">
        <v>854</v>
      </c>
      <c r="Q242">
        <v>1</v>
      </c>
      <c r="R242" t="s">
        <v>874</v>
      </c>
      <c r="S242" t="s">
        <v>2338</v>
      </c>
      <c r="T242">
        <v>612</v>
      </c>
      <c r="U242" t="s">
        <v>130</v>
      </c>
      <c r="V242" t="s">
        <v>207</v>
      </c>
      <c r="W242" t="s">
        <v>2328</v>
      </c>
      <c r="X242" t="s">
        <v>130</v>
      </c>
      <c r="Y242">
        <v>1.1299999999999999</v>
      </c>
      <c r="Z242">
        <v>1.01</v>
      </c>
      <c r="AA242">
        <v>1.21</v>
      </c>
      <c r="AB242" t="s">
        <v>131</v>
      </c>
      <c r="AC242" t="s">
        <v>130</v>
      </c>
      <c r="AD242" t="s">
        <v>147</v>
      </c>
      <c r="AE242" t="s">
        <v>130</v>
      </c>
      <c r="AF242" t="s">
        <v>160</v>
      </c>
      <c r="AG242" t="s">
        <v>134</v>
      </c>
      <c r="AH242" t="s">
        <v>2499</v>
      </c>
      <c r="AI242" t="s">
        <v>136</v>
      </c>
      <c r="AJ242" t="s">
        <v>691</v>
      </c>
      <c r="AK242" t="s">
        <v>2500</v>
      </c>
      <c r="AL242">
        <v>49.246291999999997</v>
      </c>
      <c r="AM242">
        <v>-123.116226</v>
      </c>
      <c r="AN242" t="s">
        <v>823</v>
      </c>
      <c r="AO242">
        <v>2017</v>
      </c>
      <c r="AP242">
        <v>1</v>
      </c>
      <c r="AQ242">
        <v>4</v>
      </c>
      <c r="AR242" t="s">
        <v>2504</v>
      </c>
      <c r="AS242" t="s">
        <v>1833</v>
      </c>
      <c r="AT242">
        <v>1.7969999999999999</v>
      </c>
      <c r="AU242" t="s">
        <v>130</v>
      </c>
      <c r="AV242" t="s">
        <v>130</v>
      </c>
      <c r="AW242">
        <v>-123.116226</v>
      </c>
      <c r="AX242">
        <v>49.246291999999997</v>
      </c>
      <c r="AY242">
        <v>6.7299232E-2</v>
      </c>
      <c r="AZ242">
        <v>1.125161E-2</v>
      </c>
      <c r="BA242">
        <v>7898.9733889999998</v>
      </c>
      <c r="BB242">
        <v>612</v>
      </c>
      <c r="BC242">
        <v>1.26599E-4</v>
      </c>
      <c r="BD242">
        <v>4.5246480999999998E-2</v>
      </c>
      <c r="BE242">
        <v>8.9351981999999996E-2</v>
      </c>
    </row>
    <row r="243" spans="1:57" ht="17" x14ac:dyDescent="0.2">
      <c r="A243" s="32">
        <v>234</v>
      </c>
      <c r="B243" t="s">
        <v>2278</v>
      </c>
      <c r="C243" t="s">
        <v>2279</v>
      </c>
      <c r="D243" t="s">
        <v>115</v>
      </c>
      <c r="E243" t="s">
        <v>2280</v>
      </c>
      <c r="F243" t="s">
        <v>200</v>
      </c>
      <c r="G243" t="s">
        <v>2281</v>
      </c>
      <c r="H243" t="s">
        <v>260</v>
      </c>
      <c r="I243" t="s">
        <v>202</v>
      </c>
      <c r="J243" s="24" t="s">
        <v>2270</v>
      </c>
      <c r="K243" t="s">
        <v>5243</v>
      </c>
      <c r="L243" t="s">
        <v>122</v>
      </c>
      <c r="M243" t="s">
        <v>5244</v>
      </c>
      <c r="N243" t="s">
        <v>204</v>
      </c>
      <c r="O243" t="s">
        <v>130</v>
      </c>
      <c r="P243" t="s">
        <v>205</v>
      </c>
      <c r="Q243">
        <v>10</v>
      </c>
      <c r="R243" t="s">
        <v>126</v>
      </c>
      <c r="S243" t="s">
        <v>744</v>
      </c>
      <c r="T243">
        <v>474</v>
      </c>
      <c r="U243" t="s">
        <v>130</v>
      </c>
      <c r="V243" t="s">
        <v>5101</v>
      </c>
      <c r="W243" t="s">
        <v>129</v>
      </c>
      <c r="X243" t="s">
        <v>130</v>
      </c>
      <c r="Y243">
        <v>-4.2000000000000002E-4</v>
      </c>
      <c r="Z243" t="s">
        <v>130</v>
      </c>
      <c r="AA243" t="s">
        <v>130</v>
      </c>
      <c r="AB243" t="s">
        <v>130</v>
      </c>
      <c r="AC243" t="s">
        <v>130</v>
      </c>
      <c r="AD243" t="s">
        <v>188</v>
      </c>
      <c r="AE243" t="s">
        <v>130</v>
      </c>
      <c r="AF243" t="s">
        <v>133</v>
      </c>
      <c r="AG243" t="s">
        <v>208</v>
      </c>
      <c r="AH243" t="s">
        <v>2282</v>
      </c>
      <c r="AI243" t="s">
        <v>758</v>
      </c>
      <c r="AJ243" t="s">
        <v>949</v>
      </c>
      <c r="AK243" t="s">
        <v>130</v>
      </c>
      <c r="AL243" t="s">
        <v>130</v>
      </c>
      <c r="AM243" t="s">
        <v>130</v>
      </c>
      <c r="AN243" t="s">
        <v>823</v>
      </c>
      <c r="AO243">
        <v>2011</v>
      </c>
      <c r="AP243">
        <v>1</v>
      </c>
      <c r="AQ243" t="s">
        <v>130</v>
      </c>
      <c r="AR243" t="s">
        <v>2283</v>
      </c>
      <c r="AS243" t="s">
        <v>299</v>
      </c>
      <c r="AT243">
        <v>2.323</v>
      </c>
      <c r="AU243" t="s">
        <v>130</v>
      </c>
      <c r="AV243">
        <v>64</v>
      </c>
      <c r="AW243">
        <v>63.616700000000002</v>
      </c>
      <c r="AX243">
        <v>38.4161</v>
      </c>
      <c r="AY243">
        <v>-0.304341421</v>
      </c>
      <c r="AZ243">
        <v>9.3071158000000001E-2</v>
      </c>
      <c r="BA243" t="s">
        <v>130</v>
      </c>
      <c r="BB243">
        <v>474</v>
      </c>
      <c r="BC243">
        <v>8.6622399999999999E-3</v>
      </c>
      <c r="BD243">
        <v>-0.48676089</v>
      </c>
      <c r="BE243">
        <v>-0.121921953</v>
      </c>
    </row>
    <row r="244" spans="1:57" ht="17" x14ac:dyDescent="0.2">
      <c r="A244" s="32">
        <v>234</v>
      </c>
      <c r="B244" t="s">
        <v>2284</v>
      </c>
      <c r="C244" t="s">
        <v>2285</v>
      </c>
      <c r="D244" t="s">
        <v>145</v>
      </c>
      <c r="E244" t="s">
        <v>2280</v>
      </c>
      <c r="F244" t="s">
        <v>200</v>
      </c>
      <c r="G244" t="s">
        <v>2281</v>
      </c>
      <c r="H244" t="s">
        <v>308</v>
      </c>
      <c r="I244" t="s">
        <v>202</v>
      </c>
      <c r="J244" s="24" t="s">
        <v>2270</v>
      </c>
      <c r="K244" t="s">
        <v>5243</v>
      </c>
      <c r="L244" t="s">
        <v>122</v>
      </c>
      <c r="M244" t="s">
        <v>5244</v>
      </c>
      <c r="N244" t="s">
        <v>204</v>
      </c>
      <c r="O244" t="s">
        <v>130</v>
      </c>
      <c r="P244" t="s">
        <v>205</v>
      </c>
      <c r="Q244">
        <v>1</v>
      </c>
      <c r="R244" t="s">
        <v>126</v>
      </c>
      <c r="S244" t="s">
        <v>744</v>
      </c>
      <c r="T244">
        <v>474</v>
      </c>
      <c r="U244" t="s">
        <v>130</v>
      </c>
      <c r="V244" t="s">
        <v>5101</v>
      </c>
      <c r="W244" t="s">
        <v>129</v>
      </c>
      <c r="X244" t="s">
        <v>130</v>
      </c>
      <c r="Y244">
        <v>1.2999999999999999E-3</v>
      </c>
      <c r="Z244" t="s">
        <v>130</v>
      </c>
      <c r="AA244" t="s">
        <v>130</v>
      </c>
      <c r="AB244" t="s">
        <v>130</v>
      </c>
      <c r="AC244" t="s">
        <v>130</v>
      </c>
      <c r="AD244" t="s">
        <v>188</v>
      </c>
      <c r="AE244" t="s">
        <v>130</v>
      </c>
      <c r="AF244" t="s">
        <v>160</v>
      </c>
      <c r="AG244" t="s">
        <v>383</v>
      </c>
      <c r="AH244" t="s">
        <v>2282</v>
      </c>
      <c r="AI244" t="s">
        <v>758</v>
      </c>
      <c r="AJ244" t="s">
        <v>949</v>
      </c>
      <c r="AK244" t="s">
        <v>130</v>
      </c>
      <c r="AL244" t="s">
        <v>130</v>
      </c>
      <c r="AM244" t="s">
        <v>130</v>
      </c>
      <c r="AN244" t="s">
        <v>823</v>
      </c>
      <c r="AO244">
        <v>2011</v>
      </c>
      <c r="AP244">
        <v>1</v>
      </c>
      <c r="AQ244" t="s">
        <v>130</v>
      </c>
      <c r="AR244" t="s">
        <v>2286</v>
      </c>
      <c r="AS244" t="s">
        <v>299</v>
      </c>
      <c r="AT244">
        <v>2.323</v>
      </c>
      <c r="AU244" t="s">
        <v>130</v>
      </c>
      <c r="AV244">
        <v>64</v>
      </c>
      <c r="AW244">
        <v>63.616700000000002</v>
      </c>
      <c r="AX244">
        <v>38.4161</v>
      </c>
      <c r="AY244">
        <v>0.304341421</v>
      </c>
      <c r="AZ244">
        <v>9.3071158000000001E-2</v>
      </c>
      <c r="BA244" t="s">
        <v>130</v>
      </c>
      <c r="BB244">
        <v>474</v>
      </c>
      <c r="BC244">
        <v>8.6622399999999999E-3</v>
      </c>
      <c r="BD244">
        <v>0.121921953</v>
      </c>
      <c r="BE244">
        <v>0.48676089</v>
      </c>
    </row>
    <row r="245" spans="1:57" ht="34" x14ac:dyDescent="0.2">
      <c r="A245" s="32">
        <v>81</v>
      </c>
      <c r="B245" t="s">
        <v>953</v>
      </c>
      <c r="C245" t="s">
        <v>954</v>
      </c>
      <c r="D245" t="s">
        <v>145</v>
      </c>
      <c r="E245" t="s">
        <v>151</v>
      </c>
      <c r="F245" t="s">
        <v>200</v>
      </c>
      <c r="G245" t="s">
        <v>945</v>
      </c>
      <c r="H245" t="s">
        <v>245</v>
      </c>
      <c r="I245" t="s">
        <v>202</v>
      </c>
      <c r="J245" s="24" t="s">
        <v>946</v>
      </c>
      <c r="K245" t="s">
        <v>5243</v>
      </c>
      <c r="L245" t="s">
        <v>122</v>
      </c>
      <c r="M245" t="s">
        <v>5244</v>
      </c>
      <c r="N245" t="s">
        <v>204</v>
      </c>
      <c r="O245" t="s">
        <v>130</v>
      </c>
      <c r="P245" t="s">
        <v>205</v>
      </c>
      <c r="Q245">
        <v>1</v>
      </c>
      <c r="R245" t="s">
        <v>126</v>
      </c>
      <c r="S245" t="s">
        <v>947</v>
      </c>
      <c r="T245">
        <v>240</v>
      </c>
      <c r="U245" t="s">
        <v>130</v>
      </c>
      <c r="V245" t="s">
        <v>128</v>
      </c>
      <c r="W245" t="s">
        <v>129</v>
      </c>
      <c r="X245">
        <v>0.57999999999999996</v>
      </c>
      <c r="Y245">
        <v>-0.61</v>
      </c>
      <c r="Z245">
        <v>-0.77</v>
      </c>
      <c r="AA245">
        <v>-0.45</v>
      </c>
      <c r="AB245" t="s">
        <v>179</v>
      </c>
      <c r="AC245">
        <v>0.16</v>
      </c>
      <c r="AD245" t="s">
        <v>147</v>
      </c>
      <c r="AE245" t="s">
        <v>130</v>
      </c>
      <c r="AF245" t="s">
        <v>133</v>
      </c>
      <c r="AG245" t="s">
        <v>208</v>
      </c>
      <c r="AH245" t="s">
        <v>948</v>
      </c>
      <c r="AI245" t="s">
        <v>758</v>
      </c>
      <c r="AJ245" t="s">
        <v>949</v>
      </c>
      <c r="AK245" t="s">
        <v>950</v>
      </c>
      <c r="AL245" t="s">
        <v>130</v>
      </c>
      <c r="AM245" t="s">
        <v>130</v>
      </c>
      <c r="AN245" t="s">
        <v>951</v>
      </c>
      <c r="AO245">
        <v>2020</v>
      </c>
      <c r="AP245">
        <v>1</v>
      </c>
      <c r="AQ245">
        <v>3</v>
      </c>
      <c r="AR245" t="s">
        <v>952</v>
      </c>
      <c r="AS245" t="s">
        <v>185</v>
      </c>
      <c r="AT245">
        <v>4.548</v>
      </c>
      <c r="AU245" t="s">
        <v>142</v>
      </c>
      <c r="AV245">
        <v>106</v>
      </c>
      <c r="AW245">
        <v>-65.423199999999994</v>
      </c>
      <c r="AX245">
        <v>-24.7821</v>
      </c>
      <c r="AY245">
        <v>-0.49269617399999999</v>
      </c>
      <c r="AZ245">
        <v>0.133400079</v>
      </c>
      <c r="BA245" t="s">
        <v>130</v>
      </c>
      <c r="BB245">
        <v>240</v>
      </c>
      <c r="BC245">
        <v>1.7795581000000001E-2</v>
      </c>
      <c r="BD245">
        <v>-0.75416032899999996</v>
      </c>
      <c r="BE245">
        <v>-0.23123201900000001</v>
      </c>
    </row>
    <row r="246" spans="1:57" ht="34" x14ac:dyDescent="0.2">
      <c r="A246" s="32">
        <v>81</v>
      </c>
      <c r="B246" t="s">
        <v>943</v>
      </c>
      <c r="C246" t="s">
        <v>944</v>
      </c>
      <c r="D246" t="s">
        <v>115</v>
      </c>
      <c r="E246" t="s">
        <v>151</v>
      </c>
      <c r="F246" t="s">
        <v>200</v>
      </c>
      <c r="G246" t="s">
        <v>945</v>
      </c>
      <c r="H246" t="s">
        <v>236</v>
      </c>
      <c r="I246" t="s">
        <v>202</v>
      </c>
      <c r="J246" s="24" t="s">
        <v>946</v>
      </c>
      <c r="K246" t="s">
        <v>5243</v>
      </c>
      <c r="L246" t="s">
        <v>122</v>
      </c>
      <c r="M246" t="s">
        <v>5244</v>
      </c>
      <c r="N246" t="s">
        <v>204</v>
      </c>
      <c r="O246" t="s">
        <v>130</v>
      </c>
      <c r="P246" t="s">
        <v>205</v>
      </c>
      <c r="Q246">
        <v>1</v>
      </c>
      <c r="R246" t="s">
        <v>126</v>
      </c>
      <c r="S246" t="s">
        <v>947</v>
      </c>
      <c r="T246">
        <v>240</v>
      </c>
      <c r="U246" t="s">
        <v>130</v>
      </c>
      <c r="V246" t="s">
        <v>128</v>
      </c>
      <c r="W246" t="s">
        <v>129</v>
      </c>
      <c r="X246" t="s">
        <v>130</v>
      </c>
      <c r="Y246">
        <v>0.56999999999999995</v>
      </c>
      <c r="Z246">
        <v>0.46</v>
      </c>
      <c r="AA246">
        <v>0.68</v>
      </c>
      <c r="AB246" t="s">
        <v>179</v>
      </c>
      <c r="AC246">
        <v>0.11</v>
      </c>
      <c r="AD246" t="s">
        <v>147</v>
      </c>
      <c r="AE246" t="s">
        <v>130</v>
      </c>
      <c r="AF246" t="s">
        <v>160</v>
      </c>
      <c r="AG246" t="s">
        <v>208</v>
      </c>
      <c r="AH246" t="s">
        <v>948</v>
      </c>
      <c r="AI246" t="s">
        <v>758</v>
      </c>
      <c r="AJ246" t="s">
        <v>949</v>
      </c>
      <c r="AK246" t="s">
        <v>950</v>
      </c>
      <c r="AL246" t="s">
        <v>130</v>
      </c>
      <c r="AM246" t="s">
        <v>130</v>
      </c>
      <c r="AN246" t="s">
        <v>951</v>
      </c>
      <c r="AO246">
        <v>2020</v>
      </c>
      <c r="AP246">
        <v>1</v>
      </c>
      <c r="AQ246">
        <v>1.5</v>
      </c>
      <c r="AR246" t="s">
        <v>952</v>
      </c>
      <c r="AS246" t="s">
        <v>185</v>
      </c>
      <c r="AT246">
        <v>4.548</v>
      </c>
      <c r="AU246" t="s">
        <v>142</v>
      </c>
      <c r="AV246">
        <v>106</v>
      </c>
      <c r="AW246">
        <v>-65.423199999999994</v>
      </c>
      <c r="AX246">
        <v>-24.7821</v>
      </c>
      <c r="AY246">
        <v>0.66965560499999999</v>
      </c>
      <c r="AZ246">
        <v>0.13661430299999999</v>
      </c>
      <c r="BA246" t="s">
        <v>130</v>
      </c>
      <c r="BB246">
        <v>240</v>
      </c>
      <c r="BC246">
        <v>1.8663467999999999E-2</v>
      </c>
      <c r="BD246">
        <v>0.40189157199999997</v>
      </c>
      <c r="BE246">
        <v>0.93741963800000006</v>
      </c>
    </row>
    <row r="247" spans="1:57" ht="17" x14ac:dyDescent="0.2">
      <c r="A247" s="32">
        <v>143</v>
      </c>
      <c r="B247" t="s">
        <v>1673</v>
      </c>
      <c r="C247" t="s">
        <v>1674</v>
      </c>
      <c r="D247" t="s">
        <v>145</v>
      </c>
      <c r="E247" t="s">
        <v>320</v>
      </c>
      <c r="F247" t="s">
        <v>369</v>
      </c>
      <c r="G247" t="s">
        <v>322</v>
      </c>
      <c r="H247" t="s">
        <v>1675</v>
      </c>
      <c r="I247" t="s">
        <v>120</v>
      </c>
      <c r="J247" s="24" t="s">
        <v>120</v>
      </c>
      <c r="K247" t="s">
        <v>5243</v>
      </c>
      <c r="L247" t="s">
        <v>122</v>
      </c>
      <c r="M247" t="s">
        <v>5244</v>
      </c>
      <c r="N247" t="s">
        <v>124</v>
      </c>
      <c r="O247" t="s">
        <v>130</v>
      </c>
      <c r="P247" t="s">
        <v>125</v>
      </c>
      <c r="Q247">
        <v>1</v>
      </c>
      <c r="R247" t="s">
        <v>126</v>
      </c>
      <c r="S247" t="s">
        <v>820</v>
      </c>
      <c r="T247">
        <v>8464</v>
      </c>
      <c r="U247" t="s">
        <v>130</v>
      </c>
      <c r="V247" t="s">
        <v>5101</v>
      </c>
      <c r="W247" t="s">
        <v>129</v>
      </c>
      <c r="X247" t="s">
        <v>130</v>
      </c>
      <c r="Y247">
        <v>5.3999999999999999E-2</v>
      </c>
      <c r="Z247">
        <v>2.9000000000000001E-2</v>
      </c>
      <c r="AA247">
        <v>7.9000000000000001E-2</v>
      </c>
      <c r="AB247" t="s">
        <v>179</v>
      </c>
      <c r="AC247">
        <v>2.5000000000000001E-2</v>
      </c>
      <c r="AD247" t="s">
        <v>147</v>
      </c>
      <c r="AE247" s="70">
        <v>3.4000000000000002E-2</v>
      </c>
      <c r="AF247" t="s">
        <v>160</v>
      </c>
      <c r="AG247" t="s">
        <v>134</v>
      </c>
      <c r="AH247" t="s">
        <v>1671</v>
      </c>
      <c r="AI247" t="s">
        <v>423</v>
      </c>
      <c r="AJ247" t="s">
        <v>424</v>
      </c>
      <c r="AK247" t="s">
        <v>130</v>
      </c>
      <c r="AL247" t="s">
        <v>130</v>
      </c>
      <c r="AM247" t="s">
        <v>130</v>
      </c>
      <c r="AN247" t="s">
        <v>1672</v>
      </c>
      <c r="AO247">
        <v>2022</v>
      </c>
      <c r="AP247">
        <v>1</v>
      </c>
      <c r="AQ247" t="s">
        <v>130</v>
      </c>
      <c r="AR247" t="s">
        <v>130</v>
      </c>
      <c r="AS247" t="s">
        <v>185</v>
      </c>
      <c r="AT247">
        <v>4.548</v>
      </c>
      <c r="AU247" t="s">
        <v>142</v>
      </c>
      <c r="AV247">
        <v>106</v>
      </c>
      <c r="AW247">
        <v>22.9375</v>
      </c>
      <c r="AX247">
        <v>-30.5595</v>
      </c>
      <c r="AY247">
        <v>4.6957908E-2</v>
      </c>
      <c r="AZ247">
        <v>2.174705E-2</v>
      </c>
      <c r="BA247" t="s">
        <v>130</v>
      </c>
      <c r="BB247">
        <v>8464</v>
      </c>
      <c r="BC247">
        <v>4.72934E-4</v>
      </c>
      <c r="BD247">
        <v>4.3336909999999998E-3</v>
      </c>
      <c r="BE247">
        <v>8.9582124999999999E-2</v>
      </c>
    </row>
    <row r="248" spans="1:57" ht="17" x14ac:dyDescent="0.2">
      <c r="A248" s="32">
        <v>143</v>
      </c>
      <c r="B248" t="s">
        <v>1668</v>
      </c>
      <c r="C248" t="s">
        <v>1669</v>
      </c>
      <c r="D248" t="s">
        <v>115</v>
      </c>
      <c r="E248" t="s">
        <v>320</v>
      </c>
      <c r="F248" t="s">
        <v>369</v>
      </c>
      <c r="G248" t="s">
        <v>322</v>
      </c>
      <c r="H248" t="s">
        <v>1670</v>
      </c>
      <c r="I248" t="s">
        <v>120</v>
      </c>
      <c r="J248" s="24" t="s">
        <v>120</v>
      </c>
      <c r="K248" t="s">
        <v>5243</v>
      </c>
      <c r="L248" t="s">
        <v>122</v>
      </c>
      <c r="M248" t="s">
        <v>5244</v>
      </c>
      <c r="N248" t="s">
        <v>124</v>
      </c>
      <c r="O248" t="s">
        <v>130</v>
      </c>
      <c r="P248" t="s">
        <v>125</v>
      </c>
      <c r="Q248">
        <v>1</v>
      </c>
      <c r="R248" t="s">
        <v>126</v>
      </c>
      <c r="S248" t="s">
        <v>820</v>
      </c>
      <c r="T248">
        <v>8464</v>
      </c>
      <c r="U248" t="s">
        <v>130</v>
      </c>
      <c r="V248" t="s">
        <v>5101</v>
      </c>
      <c r="W248" t="s">
        <v>129</v>
      </c>
      <c r="X248" t="s">
        <v>130</v>
      </c>
      <c r="Y248">
        <v>5.6000000000000001E-2</v>
      </c>
      <c r="Z248">
        <v>-3.3000000000000002E-2</v>
      </c>
      <c r="AA248">
        <v>0.14499999999999999</v>
      </c>
      <c r="AB248" t="s">
        <v>179</v>
      </c>
      <c r="AC248">
        <v>8.8999999999999996E-2</v>
      </c>
      <c r="AD248" t="s">
        <v>159</v>
      </c>
      <c r="AE248">
        <v>0.53</v>
      </c>
      <c r="AF248" t="s">
        <v>160</v>
      </c>
      <c r="AG248" t="s">
        <v>134</v>
      </c>
      <c r="AH248" t="s">
        <v>1671</v>
      </c>
      <c r="AI248" t="s">
        <v>423</v>
      </c>
      <c r="AJ248" t="s">
        <v>424</v>
      </c>
      <c r="AK248" t="s">
        <v>130</v>
      </c>
      <c r="AL248" t="s">
        <v>130</v>
      </c>
      <c r="AM248" t="s">
        <v>130</v>
      </c>
      <c r="AN248" t="s">
        <v>1672</v>
      </c>
      <c r="AO248">
        <v>2022</v>
      </c>
      <c r="AP248">
        <v>1</v>
      </c>
      <c r="AQ248" t="s">
        <v>130</v>
      </c>
      <c r="AR248" t="s">
        <v>130</v>
      </c>
      <c r="AS248" t="s">
        <v>185</v>
      </c>
      <c r="AT248">
        <v>4.548</v>
      </c>
      <c r="AU248" t="s">
        <v>142</v>
      </c>
      <c r="AV248">
        <v>106</v>
      </c>
      <c r="AW248">
        <v>22.9375</v>
      </c>
      <c r="AX248">
        <v>-30.5595</v>
      </c>
      <c r="AY248">
        <v>1.3678958E-2</v>
      </c>
      <c r="AZ248">
        <v>2.1741566E-2</v>
      </c>
      <c r="BA248" t="s">
        <v>130</v>
      </c>
      <c r="BB248">
        <v>8464</v>
      </c>
      <c r="BC248">
        <v>4.7269599999999999E-4</v>
      </c>
      <c r="BD248">
        <v>-2.8934511E-2</v>
      </c>
      <c r="BE248">
        <v>5.6292426E-2</v>
      </c>
    </row>
    <row r="249" spans="1:57" ht="17" x14ac:dyDescent="0.2">
      <c r="A249" s="32">
        <v>197</v>
      </c>
      <c r="B249" t="s">
        <v>2446</v>
      </c>
      <c r="C249" t="s">
        <v>2447</v>
      </c>
      <c r="D249" t="s">
        <v>145</v>
      </c>
      <c r="E249" t="s">
        <v>151</v>
      </c>
      <c r="F249" t="s">
        <v>200</v>
      </c>
      <c r="G249" t="s">
        <v>1939</v>
      </c>
      <c r="H249" t="s">
        <v>849</v>
      </c>
      <c r="I249" t="s">
        <v>505</v>
      </c>
      <c r="J249" s="24" t="s">
        <v>505</v>
      </c>
      <c r="K249" t="s">
        <v>5251</v>
      </c>
      <c r="L249" t="s">
        <v>122</v>
      </c>
      <c r="M249" t="s">
        <v>5244</v>
      </c>
      <c r="N249" t="s">
        <v>506</v>
      </c>
      <c r="O249" t="s">
        <v>130</v>
      </c>
      <c r="P249" t="s">
        <v>205</v>
      </c>
      <c r="Q249">
        <v>1</v>
      </c>
      <c r="R249" t="s">
        <v>126</v>
      </c>
      <c r="S249" t="s">
        <v>421</v>
      </c>
      <c r="T249">
        <v>1977</v>
      </c>
      <c r="U249" t="s">
        <v>130</v>
      </c>
      <c r="V249" t="s">
        <v>130</v>
      </c>
      <c r="W249" t="s">
        <v>2328</v>
      </c>
      <c r="X249" t="s">
        <v>130</v>
      </c>
      <c r="Y249" t="s">
        <v>130</v>
      </c>
      <c r="Z249" t="s">
        <v>130</v>
      </c>
      <c r="AA249" t="s">
        <v>130</v>
      </c>
      <c r="AB249" t="s">
        <v>2343</v>
      </c>
      <c r="AC249" t="s">
        <v>130</v>
      </c>
      <c r="AD249" t="s">
        <v>130</v>
      </c>
      <c r="AE249" t="s">
        <v>130</v>
      </c>
      <c r="AF249" t="s">
        <v>130</v>
      </c>
      <c r="AG249" t="s">
        <v>134</v>
      </c>
      <c r="AH249" t="s">
        <v>2448</v>
      </c>
      <c r="AI249" t="s">
        <v>758</v>
      </c>
      <c r="AJ249" t="s">
        <v>1135</v>
      </c>
      <c r="AK249" t="s">
        <v>2449</v>
      </c>
      <c r="AL249">
        <v>-23.533773</v>
      </c>
      <c r="AM249">
        <v>-46.62529</v>
      </c>
      <c r="AN249" t="s">
        <v>2450</v>
      </c>
      <c r="AO249">
        <v>2011</v>
      </c>
      <c r="AP249">
        <v>1</v>
      </c>
      <c r="AQ249" t="s">
        <v>130</v>
      </c>
      <c r="AR249" t="s">
        <v>2451</v>
      </c>
      <c r="AS249" t="s">
        <v>762</v>
      </c>
      <c r="AT249">
        <v>3.4129999999999998</v>
      </c>
      <c r="AU249" t="s">
        <v>130</v>
      </c>
      <c r="AV249" t="s">
        <v>130</v>
      </c>
      <c r="AW249">
        <v>-46.62529</v>
      </c>
      <c r="AX249">
        <v>-23.533773</v>
      </c>
      <c r="AY249" t="s">
        <v>130</v>
      </c>
      <c r="AZ249" t="s">
        <v>130</v>
      </c>
      <c r="BA249" t="s">
        <v>130</v>
      </c>
      <c r="BB249" t="s">
        <v>130</v>
      </c>
      <c r="BC249" t="s">
        <v>130</v>
      </c>
      <c r="BD249" t="s">
        <v>130</v>
      </c>
      <c r="BE249" t="s">
        <v>130</v>
      </c>
    </row>
    <row r="250" spans="1:57" ht="17" x14ac:dyDescent="0.2">
      <c r="A250" s="32">
        <v>132</v>
      </c>
      <c r="B250" t="s">
        <v>1566</v>
      </c>
      <c r="C250" t="s">
        <v>1567</v>
      </c>
      <c r="D250" t="s">
        <v>115</v>
      </c>
      <c r="E250" t="s">
        <v>151</v>
      </c>
      <c r="F250" t="s">
        <v>200</v>
      </c>
      <c r="G250" t="s">
        <v>200</v>
      </c>
      <c r="H250" t="s">
        <v>236</v>
      </c>
      <c r="I250" t="s">
        <v>505</v>
      </c>
      <c r="J250" s="24" t="s">
        <v>505</v>
      </c>
      <c r="K250" t="s">
        <v>5251</v>
      </c>
      <c r="L250" t="s">
        <v>122</v>
      </c>
      <c r="M250" t="s">
        <v>5244</v>
      </c>
      <c r="N250" t="s">
        <v>506</v>
      </c>
      <c r="O250" t="s">
        <v>130</v>
      </c>
      <c r="P250" t="s">
        <v>205</v>
      </c>
      <c r="Q250">
        <v>1</v>
      </c>
      <c r="R250" t="s">
        <v>237</v>
      </c>
      <c r="S250" t="s">
        <v>1568</v>
      </c>
      <c r="T250">
        <v>131</v>
      </c>
      <c r="U250" t="s">
        <v>130</v>
      </c>
      <c r="V250" t="s">
        <v>5101</v>
      </c>
      <c r="W250" t="s">
        <v>129</v>
      </c>
      <c r="X250" t="s">
        <v>130</v>
      </c>
      <c r="Y250">
        <v>0.14499999999999999</v>
      </c>
      <c r="Z250">
        <v>7.5999999999999998E-2</v>
      </c>
      <c r="AA250">
        <v>0.214</v>
      </c>
      <c r="AB250" t="s">
        <v>179</v>
      </c>
      <c r="AC250">
        <v>6.9000000000000006E-2</v>
      </c>
      <c r="AD250" t="s">
        <v>147</v>
      </c>
      <c r="AE250" s="70">
        <v>3.4299999999999997E-2</v>
      </c>
      <c r="AF250" t="s">
        <v>160</v>
      </c>
      <c r="AG250" t="s">
        <v>208</v>
      </c>
      <c r="AH250" t="s">
        <v>1569</v>
      </c>
      <c r="AI250" t="s">
        <v>423</v>
      </c>
      <c r="AJ250" t="s">
        <v>610</v>
      </c>
      <c r="AK250" t="s">
        <v>611</v>
      </c>
      <c r="AL250">
        <v>-21.133831000000001</v>
      </c>
      <c r="AM250">
        <v>55.535504000000003</v>
      </c>
      <c r="AN250" t="s">
        <v>1570</v>
      </c>
      <c r="AO250">
        <v>2011</v>
      </c>
      <c r="AP250">
        <v>1</v>
      </c>
      <c r="AQ250" t="s">
        <v>130</v>
      </c>
      <c r="AR250" t="s">
        <v>364</v>
      </c>
      <c r="AS250" t="s">
        <v>529</v>
      </c>
      <c r="AT250">
        <v>3.2719999999999998</v>
      </c>
      <c r="AU250" t="s">
        <v>142</v>
      </c>
      <c r="AV250">
        <v>106</v>
      </c>
      <c r="AW250">
        <v>55.535504000000003</v>
      </c>
      <c r="AX250">
        <v>-21.133831000000001</v>
      </c>
      <c r="AY250">
        <v>0.36788898399999997</v>
      </c>
      <c r="AZ250">
        <v>0.17872980899999999</v>
      </c>
      <c r="BA250" t="s">
        <v>130</v>
      </c>
      <c r="BB250">
        <v>131</v>
      </c>
      <c r="BC250">
        <v>3.1944344999999999E-2</v>
      </c>
      <c r="BD250">
        <v>1.7578559000000001E-2</v>
      </c>
      <c r="BE250">
        <v>0.71819940900000001</v>
      </c>
    </row>
    <row r="251" spans="1:57" ht="17" x14ac:dyDescent="0.2">
      <c r="A251" s="32">
        <v>132</v>
      </c>
      <c r="B251" t="s">
        <v>1571</v>
      </c>
      <c r="C251" t="s">
        <v>1572</v>
      </c>
      <c r="D251" t="s">
        <v>145</v>
      </c>
      <c r="E251" t="s">
        <v>151</v>
      </c>
      <c r="F251" t="s">
        <v>200</v>
      </c>
      <c r="G251" t="s">
        <v>200</v>
      </c>
      <c r="H251" t="s">
        <v>245</v>
      </c>
      <c r="I251" t="s">
        <v>505</v>
      </c>
      <c r="J251" s="24" t="s">
        <v>505</v>
      </c>
      <c r="K251" t="s">
        <v>5251</v>
      </c>
      <c r="L251" t="s">
        <v>122</v>
      </c>
      <c r="M251" t="s">
        <v>5244</v>
      </c>
      <c r="N251" t="s">
        <v>506</v>
      </c>
      <c r="O251" t="s">
        <v>130</v>
      </c>
      <c r="P251" t="s">
        <v>205</v>
      </c>
      <c r="Q251">
        <v>1</v>
      </c>
      <c r="R251" t="s">
        <v>237</v>
      </c>
      <c r="S251" t="s">
        <v>1568</v>
      </c>
      <c r="T251">
        <v>131</v>
      </c>
      <c r="U251" t="s">
        <v>130</v>
      </c>
      <c r="V251" t="s">
        <v>5101</v>
      </c>
      <c r="W251" t="s">
        <v>129</v>
      </c>
      <c r="X251" t="s">
        <v>130</v>
      </c>
      <c r="Y251">
        <v>3.8359999999999999</v>
      </c>
      <c r="Z251">
        <v>2.391</v>
      </c>
      <c r="AA251">
        <v>5.282</v>
      </c>
      <c r="AB251" t="s">
        <v>179</v>
      </c>
      <c r="AC251">
        <v>1.4450000000000001</v>
      </c>
      <c r="AD251" t="s">
        <v>132</v>
      </c>
      <c r="AE251" s="70">
        <v>7.9000000000000008E-3</v>
      </c>
      <c r="AF251" t="s">
        <v>160</v>
      </c>
      <c r="AG251" t="s">
        <v>208</v>
      </c>
      <c r="AH251" t="s">
        <v>1569</v>
      </c>
      <c r="AI251" t="s">
        <v>423</v>
      </c>
      <c r="AJ251" t="s">
        <v>610</v>
      </c>
      <c r="AK251" t="s">
        <v>611</v>
      </c>
      <c r="AL251">
        <v>-21.133831000000001</v>
      </c>
      <c r="AM251">
        <v>55.535504000000003</v>
      </c>
      <c r="AN251" t="s">
        <v>1570</v>
      </c>
      <c r="AO251">
        <v>2011</v>
      </c>
      <c r="AP251">
        <v>1</v>
      </c>
      <c r="AQ251">
        <v>2</v>
      </c>
      <c r="AR251" t="s">
        <v>364</v>
      </c>
      <c r="AS251" t="s">
        <v>529</v>
      </c>
      <c r="AT251">
        <v>3.2719999999999998</v>
      </c>
      <c r="AU251" t="s">
        <v>142</v>
      </c>
      <c r="AV251">
        <v>106</v>
      </c>
      <c r="AW251">
        <v>55.535504000000003</v>
      </c>
      <c r="AX251">
        <v>-21.133831000000001</v>
      </c>
      <c r="AY251">
        <v>0.46473847000000001</v>
      </c>
      <c r="AZ251">
        <v>0.18048363100000001</v>
      </c>
      <c r="BA251" t="s">
        <v>130</v>
      </c>
      <c r="BB251">
        <v>131</v>
      </c>
      <c r="BC251">
        <v>3.2574341E-2</v>
      </c>
      <c r="BD251">
        <v>0.11099055400000001</v>
      </c>
      <c r="BE251">
        <v>0.81848638600000001</v>
      </c>
    </row>
    <row r="252" spans="1:57" ht="34" x14ac:dyDescent="0.2">
      <c r="A252" s="32">
        <v>236</v>
      </c>
      <c r="B252" t="s">
        <v>2287</v>
      </c>
      <c r="C252" t="s">
        <v>2288</v>
      </c>
      <c r="D252" t="s">
        <v>115</v>
      </c>
      <c r="E252" t="s">
        <v>151</v>
      </c>
      <c r="F252" t="s">
        <v>152</v>
      </c>
      <c r="G252" t="s">
        <v>2289</v>
      </c>
      <c r="H252" t="s">
        <v>260</v>
      </c>
      <c r="I252" t="s">
        <v>202</v>
      </c>
      <c r="J252" s="24" t="s">
        <v>203</v>
      </c>
      <c r="K252" t="s">
        <v>5243</v>
      </c>
      <c r="L252" t="s">
        <v>122</v>
      </c>
      <c r="M252" t="s">
        <v>5244</v>
      </c>
      <c r="N252" t="s">
        <v>204</v>
      </c>
      <c r="O252" t="s">
        <v>130</v>
      </c>
      <c r="P252" t="s">
        <v>205</v>
      </c>
      <c r="Q252">
        <v>1</v>
      </c>
      <c r="R252" t="s">
        <v>126</v>
      </c>
      <c r="S252" t="s">
        <v>127</v>
      </c>
      <c r="T252">
        <v>140</v>
      </c>
      <c r="U252" t="s">
        <v>130</v>
      </c>
      <c r="V252" t="s">
        <v>994</v>
      </c>
      <c r="W252" t="s">
        <v>129</v>
      </c>
      <c r="X252" t="s">
        <v>130</v>
      </c>
      <c r="Y252">
        <v>7.7</v>
      </c>
      <c r="Z252">
        <v>-87.6</v>
      </c>
      <c r="AA252">
        <v>836.5</v>
      </c>
      <c r="AB252" t="s">
        <v>131</v>
      </c>
      <c r="AC252" t="s">
        <v>130</v>
      </c>
      <c r="AD252" t="s">
        <v>159</v>
      </c>
      <c r="AE252">
        <v>0.94699999999999995</v>
      </c>
      <c r="AF252" t="s">
        <v>160</v>
      </c>
      <c r="AG252" t="s">
        <v>383</v>
      </c>
      <c r="AH252" t="s">
        <v>2290</v>
      </c>
      <c r="AI252" t="s">
        <v>162</v>
      </c>
      <c r="AJ252" t="s">
        <v>226</v>
      </c>
      <c r="AK252" t="s">
        <v>722</v>
      </c>
      <c r="AL252">
        <v>43.891261999999998</v>
      </c>
      <c r="AM252">
        <v>125.331345</v>
      </c>
      <c r="AN252" t="s">
        <v>2291</v>
      </c>
      <c r="AO252">
        <v>2014</v>
      </c>
      <c r="AP252">
        <v>1</v>
      </c>
      <c r="AQ252" t="s">
        <v>130</v>
      </c>
      <c r="AR252" t="s">
        <v>2292</v>
      </c>
      <c r="AS252" t="s">
        <v>843</v>
      </c>
      <c r="AT252">
        <v>3.1469999999999998</v>
      </c>
      <c r="AU252" t="s">
        <v>142</v>
      </c>
      <c r="AV252">
        <v>200</v>
      </c>
      <c r="AW252">
        <v>125.331345</v>
      </c>
      <c r="AX252">
        <v>43.891261999999998</v>
      </c>
      <c r="AY252">
        <v>0.152516385</v>
      </c>
      <c r="AZ252">
        <v>0.16927910800000001</v>
      </c>
      <c r="BA252">
        <v>34.897416300000003</v>
      </c>
      <c r="BB252">
        <v>140</v>
      </c>
      <c r="BC252">
        <v>2.8655416999999999E-2</v>
      </c>
      <c r="BD252">
        <v>-0.17926457100000001</v>
      </c>
      <c r="BE252">
        <v>0.48429734099999999</v>
      </c>
    </row>
    <row r="253" spans="1:57" ht="17" x14ac:dyDescent="0.2">
      <c r="A253" s="32">
        <v>97</v>
      </c>
      <c r="B253" t="s">
        <v>1056</v>
      </c>
      <c r="C253" t="s">
        <v>1057</v>
      </c>
      <c r="D253" t="s">
        <v>115</v>
      </c>
      <c r="E253" t="s">
        <v>116</v>
      </c>
      <c r="F253" t="s">
        <v>369</v>
      </c>
      <c r="G253" t="s">
        <v>116</v>
      </c>
      <c r="H253" t="s">
        <v>236</v>
      </c>
      <c r="I253" t="s">
        <v>202</v>
      </c>
      <c r="J253" s="24" t="s">
        <v>1058</v>
      </c>
      <c r="K253" t="s">
        <v>5243</v>
      </c>
      <c r="L253" t="s">
        <v>122</v>
      </c>
      <c r="M253" t="s">
        <v>5244</v>
      </c>
      <c r="N253" t="s">
        <v>204</v>
      </c>
      <c r="O253" t="s">
        <v>130</v>
      </c>
      <c r="P253" t="s">
        <v>205</v>
      </c>
      <c r="Q253">
        <v>1</v>
      </c>
      <c r="R253" t="s">
        <v>223</v>
      </c>
      <c r="S253" t="s">
        <v>623</v>
      </c>
      <c r="T253">
        <v>204</v>
      </c>
      <c r="U253" t="s">
        <v>130</v>
      </c>
      <c r="V253" t="s">
        <v>128</v>
      </c>
      <c r="W253" t="s">
        <v>129</v>
      </c>
      <c r="X253" t="s">
        <v>130</v>
      </c>
      <c r="Y253">
        <v>0.23</v>
      </c>
      <c r="Z253" t="s">
        <v>130</v>
      </c>
      <c r="AA253" t="s">
        <v>130</v>
      </c>
      <c r="AB253" t="s">
        <v>130</v>
      </c>
      <c r="AC253" t="s">
        <v>130</v>
      </c>
      <c r="AD253" t="s">
        <v>147</v>
      </c>
      <c r="AE253" t="s">
        <v>130</v>
      </c>
      <c r="AF253" t="s">
        <v>160</v>
      </c>
      <c r="AG253" t="s">
        <v>383</v>
      </c>
      <c r="AH253" t="s">
        <v>1059</v>
      </c>
      <c r="AI253" t="s">
        <v>162</v>
      </c>
      <c r="AJ253" t="s">
        <v>226</v>
      </c>
      <c r="AK253" t="s">
        <v>1060</v>
      </c>
      <c r="AL253">
        <v>40.711052000000002</v>
      </c>
      <c r="AM253">
        <v>120.836929</v>
      </c>
      <c r="AN253" t="s">
        <v>1061</v>
      </c>
      <c r="AO253">
        <v>2019</v>
      </c>
      <c r="AP253">
        <v>1</v>
      </c>
      <c r="AQ253">
        <v>3</v>
      </c>
      <c r="AR253" t="s">
        <v>140</v>
      </c>
      <c r="AS253" t="s">
        <v>185</v>
      </c>
      <c r="AT253">
        <v>4.548</v>
      </c>
      <c r="AU253" t="s">
        <v>130</v>
      </c>
      <c r="AV253">
        <v>200</v>
      </c>
      <c r="AW253">
        <v>120.836929</v>
      </c>
      <c r="AX253">
        <v>40.711052000000002</v>
      </c>
      <c r="AY253">
        <v>0.470914895</v>
      </c>
      <c r="AZ253">
        <v>0.14441641599999999</v>
      </c>
      <c r="BA253" t="s">
        <v>130</v>
      </c>
      <c r="BB253">
        <v>204</v>
      </c>
      <c r="BC253">
        <v>2.0856100999999998E-2</v>
      </c>
      <c r="BD253">
        <v>0.18785872000000001</v>
      </c>
      <c r="BE253">
        <v>0.75397106999999997</v>
      </c>
    </row>
    <row r="254" spans="1:57" ht="17" x14ac:dyDescent="0.2">
      <c r="A254" s="32">
        <v>97</v>
      </c>
      <c r="B254" t="s">
        <v>1064</v>
      </c>
      <c r="C254" t="s">
        <v>1065</v>
      </c>
      <c r="D254" t="s">
        <v>150</v>
      </c>
      <c r="E254" t="s">
        <v>116</v>
      </c>
      <c r="F254" t="s">
        <v>369</v>
      </c>
      <c r="G254" t="s">
        <v>116</v>
      </c>
      <c r="H254" t="s">
        <v>1066</v>
      </c>
      <c r="I254" t="s">
        <v>202</v>
      </c>
      <c r="J254" s="24" t="s">
        <v>1058</v>
      </c>
      <c r="K254" t="s">
        <v>5243</v>
      </c>
      <c r="L254" t="s">
        <v>122</v>
      </c>
      <c r="M254" t="s">
        <v>5244</v>
      </c>
      <c r="N254" t="s">
        <v>204</v>
      </c>
      <c r="O254" t="s">
        <v>130</v>
      </c>
      <c r="P254" t="s">
        <v>205</v>
      </c>
      <c r="Q254">
        <v>1</v>
      </c>
      <c r="R254" t="s">
        <v>223</v>
      </c>
      <c r="S254" t="s">
        <v>623</v>
      </c>
      <c r="T254">
        <v>204</v>
      </c>
      <c r="U254" t="s">
        <v>130</v>
      </c>
      <c r="V254" t="s">
        <v>128</v>
      </c>
      <c r="W254" t="s">
        <v>129</v>
      </c>
      <c r="X254">
        <v>0.5</v>
      </c>
      <c r="Y254">
        <v>0.24</v>
      </c>
      <c r="Z254" t="s">
        <v>130</v>
      </c>
      <c r="AA254" t="s">
        <v>130</v>
      </c>
      <c r="AB254" t="s">
        <v>130</v>
      </c>
      <c r="AC254" t="s">
        <v>130</v>
      </c>
      <c r="AD254" t="s">
        <v>147</v>
      </c>
      <c r="AE254" t="s">
        <v>130</v>
      </c>
      <c r="AF254" t="s">
        <v>160</v>
      </c>
      <c r="AG254" t="s">
        <v>134</v>
      </c>
      <c r="AH254" t="s">
        <v>1059</v>
      </c>
      <c r="AI254" t="s">
        <v>162</v>
      </c>
      <c r="AJ254" t="s">
        <v>226</v>
      </c>
      <c r="AK254" t="s">
        <v>1060</v>
      </c>
      <c r="AL254">
        <v>40.711052000000002</v>
      </c>
      <c r="AM254">
        <v>120.836929</v>
      </c>
      <c r="AN254" t="s">
        <v>1061</v>
      </c>
      <c r="AO254">
        <v>2019</v>
      </c>
      <c r="AP254">
        <v>1</v>
      </c>
      <c r="AQ254">
        <v>4</v>
      </c>
      <c r="AR254" t="s">
        <v>140</v>
      </c>
      <c r="AS254" t="s">
        <v>185</v>
      </c>
      <c r="AT254">
        <v>4.548</v>
      </c>
      <c r="AU254" t="s">
        <v>130</v>
      </c>
      <c r="AV254">
        <v>200</v>
      </c>
      <c r="AW254">
        <v>120.836929</v>
      </c>
      <c r="AX254">
        <v>40.711052000000002</v>
      </c>
      <c r="AY254">
        <v>0.49261327700000002</v>
      </c>
      <c r="AZ254">
        <v>0.14477609</v>
      </c>
      <c r="BA254" t="s">
        <v>130</v>
      </c>
      <c r="BB254">
        <v>204</v>
      </c>
      <c r="BC254">
        <v>2.0960116000000001E-2</v>
      </c>
      <c r="BD254">
        <v>0.20885214099999999</v>
      </c>
      <c r="BE254">
        <v>0.77637441200000001</v>
      </c>
    </row>
    <row r="255" spans="1:57" ht="17" x14ac:dyDescent="0.2">
      <c r="A255" s="32">
        <v>97</v>
      </c>
      <c r="B255" t="s">
        <v>1062</v>
      </c>
      <c r="C255" t="s">
        <v>1063</v>
      </c>
      <c r="D255" t="s">
        <v>145</v>
      </c>
      <c r="E255" t="s">
        <v>116</v>
      </c>
      <c r="F255" t="s">
        <v>369</v>
      </c>
      <c r="G255" t="s">
        <v>116</v>
      </c>
      <c r="H255" t="s">
        <v>245</v>
      </c>
      <c r="I255" t="s">
        <v>202</v>
      </c>
      <c r="J255" s="24" t="s">
        <v>1058</v>
      </c>
      <c r="K255" t="s">
        <v>5243</v>
      </c>
      <c r="L255" t="s">
        <v>122</v>
      </c>
      <c r="M255" t="s">
        <v>5244</v>
      </c>
      <c r="N255" t="s">
        <v>204</v>
      </c>
      <c r="O255" t="s">
        <v>130</v>
      </c>
      <c r="P255" t="s">
        <v>205</v>
      </c>
      <c r="Q255">
        <v>1</v>
      </c>
      <c r="R255" t="s">
        <v>223</v>
      </c>
      <c r="S255" t="s">
        <v>623</v>
      </c>
      <c r="T255">
        <v>204</v>
      </c>
      <c r="U255" t="s">
        <v>130</v>
      </c>
      <c r="V255" t="s">
        <v>128</v>
      </c>
      <c r="W255" t="s">
        <v>129</v>
      </c>
      <c r="X255" t="s">
        <v>130</v>
      </c>
      <c r="Y255">
        <v>0.28000000000000003</v>
      </c>
      <c r="Z255" t="s">
        <v>130</v>
      </c>
      <c r="AA255" t="s">
        <v>130</v>
      </c>
      <c r="AB255" t="s">
        <v>130</v>
      </c>
      <c r="AC255" t="s">
        <v>130</v>
      </c>
      <c r="AD255" t="s">
        <v>147</v>
      </c>
      <c r="AE255" t="s">
        <v>130</v>
      </c>
      <c r="AF255" t="s">
        <v>160</v>
      </c>
      <c r="AG255" t="s">
        <v>383</v>
      </c>
      <c r="AH255" t="s">
        <v>1059</v>
      </c>
      <c r="AI255" t="s">
        <v>162</v>
      </c>
      <c r="AJ255" t="s">
        <v>226</v>
      </c>
      <c r="AK255" t="s">
        <v>1060</v>
      </c>
      <c r="AL255">
        <v>40.711052000000002</v>
      </c>
      <c r="AM255">
        <v>120.836929</v>
      </c>
      <c r="AN255" t="s">
        <v>1061</v>
      </c>
      <c r="AO255">
        <v>2019</v>
      </c>
      <c r="AP255">
        <v>1</v>
      </c>
      <c r="AQ255">
        <v>4</v>
      </c>
      <c r="AR255" t="s">
        <v>140</v>
      </c>
      <c r="AS255" t="s">
        <v>185</v>
      </c>
      <c r="AT255">
        <v>4.548</v>
      </c>
      <c r="AU255" t="s">
        <v>130</v>
      </c>
      <c r="AV255">
        <v>200</v>
      </c>
      <c r="AW255">
        <v>120.836929</v>
      </c>
      <c r="AX255">
        <v>40.711052000000002</v>
      </c>
      <c r="AY255">
        <v>0.58116480800000003</v>
      </c>
      <c r="AZ255">
        <v>0.14640073200000001</v>
      </c>
      <c r="BA255" t="s">
        <v>130</v>
      </c>
      <c r="BB255">
        <v>204</v>
      </c>
      <c r="BC255">
        <v>2.1433173999999999E-2</v>
      </c>
      <c r="BD255">
        <v>0.29421937300000001</v>
      </c>
      <c r="BE255">
        <v>0.86811024199999998</v>
      </c>
    </row>
    <row r="256" spans="1:57" ht="17" x14ac:dyDescent="0.2">
      <c r="A256" s="32" t="s">
        <v>4141</v>
      </c>
      <c r="B256" t="s">
        <v>4290</v>
      </c>
      <c r="C256" t="s">
        <v>4291</v>
      </c>
      <c r="D256" t="s">
        <v>115</v>
      </c>
      <c r="E256" t="s">
        <v>151</v>
      </c>
      <c r="F256" t="s">
        <v>152</v>
      </c>
      <c r="G256" t="s">
        <v>152</v>
      </c>
      <c r="H256" t="s">
        <v>4208</v>
      </c>
      <c r="I256" t="s">
        <v>2110</v>
      </c>
      <c r="J256" s="24" t="s">
        <v>2110</v>
      </c>
      <c r="K256" t="s">
        <v>5251</v>
      </c>
      <c r="L256" t="s">
        <v>122</v>
      </c>
      <c r="M256" t="s">
        <v>5244</v>
      </c>
      <c r="N256" t="s">
        <v>2111</v>
      </c>
      <c r="O256" t="s">
        <v>130</v>
      </c>
      <c r="P256" t="s">
        <v>156</v>
      </c>
      <c r="Q256">
        <v>1</v>
      </c>
      <c r="R256" t="s">
        <v>223</v>
      </c>
      <c r="S256" t="s">
        <v>542</v>
      </c>
      <c r="T256">
        <v>18</v>
      </c>
      <c r="U256" t="s">
        <v>130</v>
      </c>
      <c r="V256" t="s">
        <v>128</v>
      </c>
      <c r="W256" t="s">
        <v>129</v>
      </c>
      <c r="X256" t="s">
        <v>130</v>
      </c>
      <c r="Y256">
        <v>0.01</v>
      </c>
      <c r="Z256" t="s">
        <v>130</v>
      </c>
      <c r="AA256" t="s">
        <v>130</v>
      </c>
      <c r="AB256" t="s">
        <v>130</v>
      </c>
      <c r="AC256" t="s">
        <v>130</v>
      </c>
      <c r="AD256" t="s">
        <v>159</v>
      </c>
      <c r="AE256" t="s">
        <v>130</v>
      </c>
      <c r="AF256" t="s">
        <v>838</v>
      </c>
      <c r="AG256" t="s">
        <v>383</v>
      </c>
      <c r="AH256" t="s">
        <v>4209</v>
      </c>
      <c r="AI256" t="s">
        <v>373</v>
      </c>
      <c r="AJ256" t="s">
        <v>2069</v>
      </c>
      <c r="AK256" t="s">
        <v>4261</v>
      </c>
      <c r="AL256">
        <v>68.599999999999994</v>
      </c>
      <c r="AM256">
        <v>29.7</v>
      </c>
      <c r="AN256" t="s">
        <v>1061</v>
      </c>
      <c r="AO256">
        <v>2021</v>
      </c>
      <c r="AP256">
        <v>1</v>
      </c>
      <c r="AQ256" t="s">
        <v>130</v>
      </c>
      <c r="AR256" t="s">
        <v>4215</v>
      </c>
      <c r="AS256" t="s">
        <v>1655</v>
      </c>
      <c r="AT256" t="s">
        <v>130</v>
      </c>
      <c r="AU256" t="s">
        <v>5247</v>
      </c>
      <c r="AV256" t="s">
        <v>130</v>
      </c>
      <c r="AW256" t="s">
        <v>130</v>
      </c>
      <c r="AX256" t="s">
        <v>130</v>
      </c>
      <c r="AY256">
        <v>1.9048572E-2</v>
      </c>
      <c r="AZ256">
        <v>0.49183200100000002</v>
      </c>
      <c r="BA256" t="s">
        <v>130</v>
      </c>
      <c r="BB256">
        <v>18</v>
      </c>
      <c r="BC256">
        <v>0.24189871700000001</v>
      </c>
      <c r="BD256">
        <v>-0.94494215100000001</v>
      </c>
      <c r="BE256">
        <v>0.98303929400000001</v>
      </c>
    </row>
    <row r="257" spans="1:57" ht="17" x14ac:dyDescent="0.2">
      <c r="A257" s="32" t="s">
        <v>4141</v>
      </c>
      <c r="B257" t="s">
        <v>4292</v>
      </c>
      <c r="C257" t="s">
        <v>4293</v>
      </c>
      <c r="D257" t="s">
        <v>115</v>
      </c>
      <c r="E257" t="s">
        <v>151</v>
      </c>
      <c r="F257" t="s">
        <v>152</v>
      </c>
      <c r="G257" t="s">
        <v>152</v>
      </c>
      <c r="H257" t="s">
        <v>4214</v>
      </c>
      <c r="I257" t="s">
        <v>2110</v>
      </c>
      <c r="J257" s="24" t="s">
        <v>2110</v>
      </c>
      <c r="K257" t="s">
        <v>5251</v>
      </c>
      <c r="L257" t="s">
        <v>122</v>
      </c>
      <c r="M257" t="s">
        <v>5244</v>
      </c>
      <c r="N257" t="s">
        <v>2111</v>
      </c>
      <c r="O257" t="s">
        <v>130</v>
      </c>
      <c r="P257" t="s">
        <v>156</v>
      </c>
      <c r="Q257">
        <v>1</v>
      </c>
      <c r="R257" t="s">
        <v>223</v>
      </c>
      <c r="S257" t="s">
        <v>542</v>
      </c>
      <c r="T257">
        <v>18</v>
      </c>
      <c r="U257" t="s">
        <v>130</v>
      </c>
      <c r="V257" t="s">
        <v>128</v>
      </c>
      <c r="W257" t="s">
        <v>129</v>
      </c>
      <c r="X257" t="s">
        <v>130</v>
      </c>
      <c r="Y257">
        <v>7.0000000000000007E-2</v>
      </c>
      <c r="Z257" t="s">
        <v>130</v>
      </c>
      <c r="AA257" t="s">
        <v>130</v>
      </c>
      <c r="AB257" t="s">
        <v>130</v>
      </c>
      <c r="AC257" t="s">
        <v>130</v>
      </c>
      <c r="AD257" t="s">
        <v>159</v>
      </c>
      <c r="AE257" t="s">
        <v>130</v>
      </c>
      <c r="AF257" t="s">
        <v>838</v>
      </c>
      <c r="AG257" t="s">
        <v>383</v>
      </c>
      <c r="AH257" t="s">
        <v>4209</v>
      </c>
      <c r="AI257" t="s">
        <v>373</v>
      </c>
      <c r="AJ257" t="s">
        <v>2069</v>
      </c>
      <c r="AK257" t="s">
        <v>4261</v>
      </c>
      <c r="AL257">
        <v>68.599999999999994</v>
      </c>
      <c r="AM257">
        <v>29.7</v>
      </c>
      <c r="AN257" t="s">
        <v>1061</v>
      </c>
      <c r="AO257">
        <v>2021</v>
      </c>
      <c r="AP257">
        <v>1</v>
      </c>
      <c r="AQ257" t="s">
        <v>130</v>
      </c>
      <c r="AR257" t="s">
        <v>4215</v>
      </c>
      <c r="AS257" t="s">
        <v>1655</v>
      </c>
      <c r="AT257" t="s">
        <v>130</v>
      </c>
      <c r="AU257" t="s">
        <v>5247</v>
      </c>
      <c r="AV257" t="s">
        <v>130</v>
      </c>
      <c r="AW257" t="s">
        <v>130</v>
      </c>
      <c r="AX257" t="s">
        <v>130</v>
      </c>
      <c r="AY257">
        <v>0.13366120500000001</v>
      </c>
      <c r="AZ257">
        <v>0.49301678300000001</v>
      </c>
      <c r="BA257" t="s">
        <v>130</v>
      </c>
      <c r="BB257">
        <v>18</v>
      </c>
      <c r="BC257">
        <v>0.24306554899999999</v>
      </c>
      <c r="BD257">
        <v>-0.83265169000000006</v>
      </c>
      <c r="BE257">
        <v>1.0999741009999999</v>
      </c>
    </row>
    <row r="258" spans="1:57" ht="17" x14ac:dyDescent="0.2">
      <c r="A258" s="32" t="s">
        <v>4141</v>
      </c>
      <c r="B258" t="s">
        <v>4294</v>
      </c>
      <c r="C258" t="s">
        <v>4295</v>
      </c>
      <c r="D258" t="s">
        <v>115</v>
      </c>
      <c r="E258" t="s">
        <v>151</v>
      </c>
      <c r="F258" t="s">
        <v>152</v>
      </c>
      <c r="G258" t="s">
        <v>152</v>
      </c>
      <c r="H258" t="s">
        <v>4218</v>
      </c>
      <c r="I258" t="s">
        <v>2110</v>
      </c>
      <c r="J258" s="24" t="s">
        <v>2110</v>
      </c>
      <c r="K258" t="s">
        <v>5251</v>
      </c>
      <c r="L258" t="s">
        <v>122</v>
      </c>
      <c r="M258" t="s">
        <v>5244</v>
      </c>
      <c r="N258" t="s">
        <v>2111</v>
      </c>
      <c r="O258" t="s">
        <v>130</v>
      </c>
      <c r="P258" t="s">
        <v>156</v>
      </c>
      <c r="Q258">
        <v>1</v>
      </c>
      <c r="R258" t="s">
        <v>223</v>
      </c>
      <c r="S258" t="s">
        <v>542</v>
      </c>
      <c r="T258">
        <v>18</v>
      </c>
      <c r="U258" t="s">
        <v>130</v>
      </c>
      <c r="V258" t="s">
        <v>128</v>
      </c>
      <c r="W258" t="s">
        <v>129</v>
      </c>
      <c r="X258" t="s">
        <v>130</v>
      </c>
      <c r="Y258">
        <v>0.24</v>
      </c>
      <c r="Z258" t="s">
        <v>130</v>
      </c>
      <c r="AA258" t="s">
        <v>130</v>
      </c>
      <c r="AB258" t="s">
        <v>130</v>
      </c>
      <c r="AC258" t="s">
        <v>130</v>
      </c>
      <c r="AD258" t="s">
        <v>159</v>
      </c>
      <c r="AE258" t="s">
        <v>130</v>
      </c>
      <c r="AF258" t="s">
        <v>838</v>
      </c>
      <c r="AG258" t="s">
        <v>383</v>
      </c>
      <c r="AH258" t="s">
        <v>4209</v>
      </c>
      <c r="AI258" t="s">
        <v>373</v>
      </c>
      <c r="AJ258" t="s">
        <v>2069</v>
      </c>
      <c r="AK258" t="s">
        <v>4261</v>
      </c>
      <c r="AL258">
        <v>68.599999999999994</v>
      </c>
      <c r="AM258">
        <v>29.7</v>
      </c>
      <c r="AN258" t="s">
        <v>1061</v>
      </c>
      <c r="AO258">
        <v>2021</v>
      </c>
      <c r="AP258">
        <v>1</v>
      </c>
      <c r="AQ258" t="s">
        <v>130</v>
      </c>
      <c r="AR258" t="s">
        <v>4215</v>
      </c>
      <c r="AS258" t="s">
        <v>1655</v>
      </c>
      <c r="AT258" t="s">
        <v>130</v>
      </c>
      <c r="AU258" t="s">
        <v>5247</v>
      </c>
      <c r="AV258" t="s">
        <v>130</v>
      </c>
      <c r="AW258" t="s">
        <v>130</v>
      </c>
      <c r="AX258" t="s">
        <v>130</v>
      </c>
      <c r="AY258">
        <v>0.470906082</v>
      </c>
      <c r="AZ258">
        <v>0.50661428100000006</v>
      </c>
      <c r="BA258" t="s">
        <v>130</v>
      </c>
      <c r="BB258">
        <v>18</v>
      </c>
      <c r="BC258">
        <v>0.25665802999999998</v>
      </c>
      <c r="BD258">
        <v>-0.52205791000000001</v>
      </c>
      <c r="BE258">
        <v>1.4638700739999999</v>
      </c>
    </row>
    <row r="259" spans="1:57" ht="17" x14ac:dyDescent="0.2">
      <c r="A259" s="32" t="s">
        <v>4141</v>
      </c>
      <c r="B259" t="s">
        <v>4296</v>
      </c>
      <c r="C259" t="s">
        <v>4297</v>
      </c>
      <c r="D259" t="s">
        <v>145</v>
      </c>
      <c r="E259" t="s">
        <v>151</v>
      </c>
      <c r="F259" t="s">
        <v>152</v>
      </c>
      <c r="G259" t="s">
        <v>152</v>
      </c>
      <c r="H259" t="s">
        <v>4228</v>
      </c>
      <c r="I259" t="s">
        <v>2110</v>
      </c>
      <c r="J259" s="24" t="s">
        <v>2110</v>
      </c>
      <c r="K259" t="s">
        <v>5251</v>
      </c>
      <c r="L259" t="s">
        <v>122</v>
      </c>
      <c r="M259" t="s">
        <v>5244</v>
      </c>
      <c r="N259" t="s">
        <v>2111</v>
      </c>
      <c r="O259" t="s">
        <v>130</v>
      </c>
      <c r="P259" t="s">
        <v>156</v>
      </c>
      <c r="Q259">
        <v>1</v>
      </c>
      <c r="R259" t="s">
        <v>223</v>
      </c>
      <c r="S259" t="s">
        <v>542</v>
      </c>
      <c r="T259">
        <v>18</v>
      </c>
      <c r="U259" t="s">
        <v>130</v>
      </c>
      <c r="V259" t="s">
        <v>128</v>
      </c>
      <c r="W259" t="s">
        <v>129</v>
      </c>
      <c r="X259" t="s">
        <v>130</v>
      </c>
      <c r="Y259">
        <v>-0.14000000000000001</v>
      </c>
      <c r="Z259" t="s">
        <v>130</v>
      </c>
      <c r="AA259" t="s">
        <v>130</v>
      </c>
      <c r="AB259" t="s">
        <v>130</v>
      </c>
      <c r="AC259" t="s">
        <v>130</v>
      </c>
      <c r="AD259" t="s">
        <v>159</v>
      </c>
      <c r="AE259" t="s">
        <v>130</v>
      </c>
      <c r="AF259" t="s">
        <v>838</v>
      </c>
      <c r="AG259" t="s">
        <v>383</v>
      </c>
      <c r="AH259" t="s">
        <v>4209</v>
      </c>
      <c r="AI259" t="s">
        <v>373</v>
      </c>
      <c r="AJ259" t="s">
        <v>2069</v>
      </c>
      <c r="AK259" t="s">
        <v>4261</v>
      </c>
      <c r="AL259">
        <v>68.599999999999994</v>
      </c>
      <c r="AM259">
        <v>29.7</v>
      </c>
      <c r="AN259" t="s">
        <v>1061</v>
      </c>
      <c r="AO259">
        <v>2021</v>
      </c>
      <c r="AP259">
        <v>1</v>
      </c>
      <c r="AQ259" t="s">
        <v>130</v>
      </c>
      <c r="AR259" t="s">
        <v>4215</v>
      </c>
      <c r="AS259" t="s">
        <v>1655</v>
      </c>
      <c r="AT259" t="s">
        <v>130</v>
      </c>
      <c r="AU259" t="s">
        <v>5247</v>
      </c>
      <c r="AV259" t="s">
        <v>130</v>
      </c>
      <c r="AW259" t="s">
        <v>130</v>
      </c>
      <c r="AX259" t="s">
        <v>130</v>
      </c>
      <c r="AY259">
        <v>-0.269319054</v>
      </c>
      <c r="AZ259">
        <v>0.49669914900000001</v>
      </c>
      <c r="BA259" t="s">
        <v>130</v>
      </c>
      <c r="BB259">
        <v>18</v>
      </c>
      <c r="BC259">
        <v>0.24671004399999999</v>
      </c>
      <c r="BD259">
        <v>-1.2428493860000001</v>
      </c>
      <c r="BE259">
        <v>0.70421127699999997</v>
      </c>
    </row>
    <row r="260" spans="1:57" ht="17" x14ac:dyDescent="0.2">
      <c r="A260" s="32" t="s">
        <v>4141</v>
      </c>
      <c r="B260" t="s">
        <v>4298</v>
      </c>
      <c r="C260" t="s">
        <v>4299</v>
      </c>
      <c r="D260" t="s">
        <v>145</v>
      </c>
      <c r="E260" t="s">
        <v>151</v>
      </c>
      <c r="F260" t="s">
        <v>152</v>
      </c>
      <c r="G260" t="s">
        <v>152</v>
      </c>
      <c r="H260" t="s">
        <v>4231</v>
      </c>
      <c r="I260" t="s">
        <v>2110</v>
      </c>
      <c r="J260" s="24" t="s">
        <v>2110</v>
      </c>
      <c r="K260" t="s">
        <v>5251</v>
      </c>
      <c r="L260" t="s">
        <v>122</v>
      </c>
      <c r="M260" t="s">
        <v>5244</v>
      </c>
      <c r="N260" t="s">
        <v>2111</v>
      </c>
      <c r="O260" t="s">
        <v>130</v>
      </c>
      <c r="P260" t="s">
        <v>156</v>
      </c>
      <c r="Q260">
        <v>1</v>
      </c>
      <c r="R260" t="s">
        <v>223</v>
      </c>
      <c r="S260" t="s">
        <v>542</v>
      </c>
      <c r="T260">
        <v>18</v>
      </c>
      <c r="U260" t="s">
        <v>130</v>
      </c>
      <c r="V260" t="s">
        <v>128</v>
      </c>
      <c r="W260" t="s">
        <v>129</v>
      </c>
      <c r="X260" t="s">
        <v>130</v>
      </c>
      <c r="Y260">
        <v>-0.02</v>
      </c>
      <c r="Z260" t="s">
        <v>130</v>
      </c>
      <c r="AA260" t="s">
        <v>130</v>
      </c>
      <c r="AB260" t="s">
        <v>130</v>
      </c>
      <c r="AC260" t="s">
        <v>130</v>
      </c>
      <c r="AD260" t="s">
        <v>159</v>
      </c>
      <c r="AE260" t="s">
        <v>130</v>
      </c>
      <c r="AF260" t="s">
        <v>838</v>
      </c>
      <c r="AG260" t="s">
        <v>383</v>
      </c>
      <c r="AH260" t="s">
        <v>4209</v>
      </c>
      <c r="AI260" t="s">
        <v>373</v>
      </c>
      <c r="AJ260" t="s">
        <v>2069</v>
      </c>
      <c r="AK260" t="s">
        <v>4261</v>
      </c>
      <c r="AL260">
        <v>68.599999999999994</v>
      </c>
      <c r="AM260">
        <v>29.7</v>
      </c>
      <c r="AN260" t="s">
        <v>1061</v>
      </c>
      <c r="AO260">
        <v>2021</v>
      </c>
      <c r="AP260">
        <v>1</v>
      </c>
      <c r="AQ260" t="s">
        <v>130</v>
      </c>
      <c r="AR260" t="s">
        <v>4215</v>
      </c>
      <c r="AS260" t="s">
        <v>1655</v>
      </c>
      <c r="AT260" t="s">
        <v>130</v>
      </c>
      <c r="AU260" t="s">
        <v>5247</v>
      </c>
      <c r="AV260" t="s">
        <v>130</v>
      </c>
      <c r="AW260" t="s">
        <v>130</v>
      </c>
      <c r="AX260" t="s">
        <v>130</v>
      </c>
      <c r="AY260">
        <v>-3.8102859000000003E-2</v>
      </c>
      <c r="AZ260">
        <v>0.4919058</v>
      </c>
      <c r="BA260" t="s">
        <v>130</v>
      </c>
      <c r="BB260">
        <v>18</v>
      </c>
      <c r="BC260">
        <v>0.24197131599999999</v>
      </c>
      <c r="BD260">
        <v>-1.002238228</v>
      </c>
      <c r="BE260">
        <v>0.926032509</v>
      </c>
    </row>
    <row r="261" spans="1:57" ht="17" x14ac:dyDescent="0.2">
      <c r="A261" s="32" t="s">
        <v>4141</v>
      </c>
      <c r="B261" t="s">
        <v>4300</v>
      </c>
      <c r="C261" t="s">
        <v>4301</v>
      </c>
      <c r="D261" t="s">
        <v>145</v>
      </c>
      <c r="E261" t="s">
        <v>151</v>
      </c>
      <c r="F261" t="s">
        <v>152</v>
      </c>
      <c r="G261" t="s">
        <v>152</v>
      </c>
      <c r="H261" t="s">
        <v>4234</v>
      </c>
      <c r="I261" t="s">
        <v>2110</v>
      </c>
      <c r="J261" s="24" t="s">
        <v>2110</v>
      </c>
      <c r="K261" t="s">
        <v>5251</v>
      </c>
      <c r="L261" t="s">
        <v>122</v>
      </c>
      <c r="M261" t="s">
        <v>5244</v>
      </c>
      <c r="N261" t="s">
        <v>2111</v>
      </c>
      <c r="O261" t="s">
        <v>130</v>
      </c>
      <c r="P261" t="s">
        <v>156</v>
      </c>
      <c r="Q261">
        <v>1</v>
      </c>
      <c r="R261" t="s">
        <v>223</v>
      </c>
      <c r="S261" t="s">
        <v>542</v>
      </c>
      <c r="T261">
        <v>18</v>
      </c>
      <c r="U261" t="s">
        <v>130</v>
      </c>
      <c r="V261" t="s">
        <v>128</v>
      </c>
      <c r="W261" t="s">
        <v>129</v>
      </c>
      <c r="X261" t="s">
        <v>130</v>
      </c>
      <c r="Y261">
        <v>-0.71</v>
      </c>
      <c r="Z261" t="s">
        <v>130</v>
      </c>
      <c r="AA261" t="s">
        <v>130</v>
      </c>
      <c r="AB261" t="s">
        <v>130</v>
      </c>
      <c r="AC261" t="s">
        <v>130</v>
      </c>
      <c r="AD261" t="s">
        <v>132</v>
      </c>
      <c r="AE261" t="s">
        <v>130</v>
      </c>
      <c r="AF261" t="s">
        <v>133</v>
      </c>
      <c r="AG261" t="s">
        <v>383</v>
      </c>
      <c r="AH261" t="s">
        <v>4209</v>
      </c>
      <c r="AI261" t="s">
        <v>373</v>
      </c>
      <c r="AJ261" t="s">
        <v>2069</v>
      </c>
      <c r="AK261" t="s">
        <v>4261</v>
      </c>
      <c r="AL261">
        <v>68.599999999999994</v>
      </c>
      <c r="AM261">
        <v>29.7</v>
      </c>
      <c r="AN261" t="s">
        <v>1061</v>
      </c>
      <c r="AO261">
        <v>2021</v>
      </c>
      <c r="AP261">
        <v>1</v>
      </c>
      <c r="AQ261" t="s">
        <v>130</v>
      </c>
      <c r="AR261" t="s">
        <v>4222</v>
      </c>
      <c r="AS261" t="s">
        <v>1655</v>
      </c>
      <c r="AT261" t="s">
        <v>130</v>
      </c>
      <c r="AU261" t="s">
        <v>5247</v>
      </c>
      <c r="AV261" t="s">
        <v>130</v>
      </c>
      <c r="AW261" t="s">
        <v>130</v>
      </c>
      <c r="AX261" t="s">
        <v>130</v>
      </c>
      <c r="AY261">
        <v>-1.920445519</v>
      </c>
      <c r="AZ261">
        <v>0.69839000100000004</v>
      </c>
      <c r="BA261" t="s">
        <v>130</v>
      </c>
      <c r="BB261">
        <v>18</v>
      </c>
      <c r="BC261">
        <v>0.48774859399999998</v>
      </c>
      <c r="BD261">
        <v>-3.2892899209999999</v>
      </c>
      <c r="BE261">
        <v>-0.55160111700000003</v>
      </c>
    </row>
    <row r="262" spans="1:57" ht="17" x14ac:dyDescent="0.2">
      <c r="A262" s="32">
        <v>169</v>
      </c>
      <c r="B262" t="s">
        <v>1885</v>
      </c>
      <c r="C262" t="s">
        <v>1886</v>
      </c>
      <c r="D262" t="s">
        <v>115</v>
      </c>
      <c r="E262" t="s">
        <v>151</v>
      </c>
      <c r="F262" t="s">
        <v>152</v>
      </c>
      <c r="G262" t="s">
        <v>152</v>
      </c>
      <c r="H262" t="s">
        <v>1872</v>
      </c>
      <c r="I262" t="s">
        <v>173</v>
      </c>
      <c r="J262" s="24" t="s">
        <v>1887</v>
      </c>
      <c r="K262" t="s">
        <v>5251</v>
      </c>
      <c r="L262" t="s">
        <v>175</v>
      </c>
      <c r="M262" t="s">
        <v>5245</v>
      </c>
      <c r="N262" t="s">
        <v>177</v>
      </c>
      <c r="O262" t="s">
        <v>541</v>
      </c>
      <c r="P262" t="s">
        <v>125</v>
      </c>
      <c r="Q262">
        <v>1</v>
      </c>
      <c r="R262" t="s">
        <v>126</v>
      </c>
      <c r="S262" t="s">
        <v>127</v>
      </c>
      <c r="T262">
        <v>160</v>
      </c>
      <c r="U262" t="s">
        <v>130</v>
      </c>
      <c r="V262" t="s">
        <v>310</v>
      </c>
      <c r="W262" t="s">
        <v>129</v>
      </c>
      <c r="X262" t="s">
        <v>130</v>
      </c>
      <c r="Y262">
        <v>0.99</v>
      </c>
      <c r="Z262">
        <v>0.91</v>
      </c>
      <c r="AA262">
        <v>1.06</v>
      </c>
      <c r="AB262" t="s">
        <v>131</v>
      </c>
      <c r="AC262" t="s">
        <v>130</v>
      </c>
      <c r="AD262" t="s">
        <v>159</v>
      </c>
      <c r="AE262">
        <v>0.7</v>
      </c>
      <c r="AF262" t="s">
        <v>133</v>
      </c>
      <c r="AG262" t="s">
        <v>383</v>
      </c>
      <c r="AH262" t="s">
        <v>1873</v>
      </c>
      <c r="AI262" t="s">
        <v>329</v>
      </c>
      <c r="AJ262" t="s">
        <v>330</v>
      </c>
      <c r="AK262" t="s">
        <v>1874</v>
      </c>
      <c r="AL262" t="s">
        <v>130</v>
      </c>
      <c r="AM262" t="s">
        <v>130</v>
      </c>
      <c r="AN262" t="s">
        <v>1875</v>
      </c>
      <c r="AO262">
        <v>2022</v>
      </c>
      <c r="AP262">
        <v>1</v>
      </c>
      <c r="AQ262" t="s">
        <v>130</v>
      </c>
      <c r="AR262" t="s">
        <v>1876</v>
      </c>
      <c r="AS262" t="s">
        <v>1877</v>
      </c>
      <c r="AT262" t="s">
        <v>130</v>
      </c>
      <c r="AU262" t="s">
        <v>142</v>
      </c>
      <c r="AV262">
        <v>200</v>
      </c>
      <c r="AW262">
        <v>142.30500000000001</v>
      </c>
      <c r="AX262">
        <v>-12.363</v>
      </c>
      <c r="AY262">
        <v>-5.5146960000000004E-3</v>
      </c>
      <c r="AZ262">
        <v>9.8451589999999992E-3</v>
      </c>
      <c r="BA262">
        <v>10317.026470000001</v>
      </c>
      <c r="BB262">
        <v>160</v>
      </c>
      <c r="BC262" s="70">
        <v>9.6899999999999997E-5</v>
      </c>
      <c r="BD262">
        <v>-2.4810853000000001E-2</v>
      </c>
      <c r="BE262">
        <v>1.3781460000000001E-2</v>
      </c>
    </row>
    <row r="263" spans="1:57" ht="17" x14ac:dyDescent="0.2">
      <c r="A263" s="32">
        <v>169</v>
      </c>
      <c r="B263" t="s">
        <v>1890</v>
      </c>
      <c r="C263" t="s">
        <v>1891</v>
      </c>
      <c r="D263" t="s">
        <v>150</v>
      </c>
      <c r="E263" t="s">
        <v>151</v>
      </c>
      <c r="F263" t="s">
        <v>152</v>
      </c>
      <c r="G263" t="s">
        <v>152</v>
      </c>
      <c r="H263" t="s">
        <v>1883</v>
      </c>
      <c r="I263" t="s">
        <v>173</v>
      </c>
      <c r="J263" s="24" t="s">
        <v>1887</v>
      </c>
      <c r="K263" t="s">
        <v>5251</v>
      </c>
      <c r="L263" t="s">
        <v>175</v>
      </c>
      <c r="M263" t="s">
        <v>5245</v>
      </c>
      <c r="N263" t="s">
        <v>177</v>
      </c>
      <c r="O263" t="s">
        <v>541</v>
      </c>
      <c r="P263" t="s">
        <v>125</v>
      </c>
      <c r="Q263">
        <v>1</v>
      </c>
      <c r="R263" t="s">
        <v>126</v>
      </c>
      <c r="S263" t="s">
        <v>127</v>
      </c>
      <c r="T263">
        <v>160</v>
      </c>
      <c r="U263" t="s">
        <v>130</v>
      </c>
      <c r="V263" t="s">
        <v>310</v>
      </c>
      <c r="W263" t="s">
        <v>129</v>
      </c>
      <c r="X263" t="s">
        <v>130</v>
      </c>
      <c r="Y263">
        <v>0.99</v>
      </c>
      <c r="Z263">
        <v>0.86</v>
      </c>
      <c r="AA263">
        <v>1.1499999999999999</v>
      </c>
      <c r="AB263" t="s">
        <v>131</v>
      </c>
      <c r="AC263" t="s">
        <v>130</v>
      </c>
      <c r="AD263" t="s">
        <v>159</v>
      </c>
      <c r="AE263">
        <v>0.99</v>
      </c>
      <c r="AF263" t="s">
        <v>133</v>
      </c>
      <c r="AG263" t="s">
        <v>383</v>
      </c>
      <c r="AH263" t="s">
        <v>1873</v>
      </c>
      <c r="AI263" t="s">
        <v>329</v>
      </c>
      <c r="AJ263" t="s">
        <v>330</v>
      </c>
      <c r="AK263" t="s">
        <v>1874</v>
      </c>
      <c r="AL263" t="s">
        <v>130</v>
      </c>
      <c r="AM263" t="s">
        <v>130</v>
      </c>
      <c r="AN263" t="s">
        <v>1875</v>
      </c>
      <c r="AO263">
        <v>2022</v>
      </c>
      <c r="AP263">
        <v>1</v>
      </c>
      <c r="AQ263" t="s">
        <v>130</v>
      </c>
      <c r="AR263" t="s">
        <v>1884</v>
      </c>
      <c r="AS263" t="s">
        <v>1877</v>
      </c>
      <c r="AT263" t="s">
        <v>130</v>
      </c>
      <c r="AU263" t="s">
        <v>142</v>
      </c>
      <c r="AV263">
        <v>200</v>
      </c>
      <c r="AW263">
        <v>142.30500000000001</v>
      </c>
      <c r="AX263">
        <v>-12.363</v>
      </c>
      <c r="AY263">
        <v>-5.5146960000000004E-3</v>
      </c>
      <c r="AZ263">
        <v>2.2503220000000001E-2</v>
      </c>
      <c r="BA263">
        <v>1974.7433470000001</v>
      </c>
      <c r="BB263">
        <v>160</v>
      </c>
      <c r="BC263">
        <v>5.0639499999999998E-4</v>
      </c>
      <c r="BD263">
        <v>-4.9620197999999997E-2</v>
      </c>
      <c r="BE263">
        <v>3.8590804999999999E-2</v>
      </c>
    </row>
    <row r="264" spans="1:57" ht="17" x14ac:dyDescent="0.2">
      <c r="A264" s="32">
        <v>169</v>
      </c>
      <c r="B264" t="s">
        <v>1888</v>
      </c>
      <c r="C264" t="s">
        <v>1889</v>
      </c>
      <c r="D264" t="s">
        <v>145</v>
      </c>
      <c r="E264" t="s">
        <v>151</v>
      </c>
      <c r="F264" t="s">
        <v>152</v>
      </c>
      <c r="G264" t="s">
        <v>152</v>
      </c>
      <c r="H264" t="s">
        <v>245</v>
      </c>
      <c r="I264" t="s">
        <v>173</v>
      </c>
      <c r="J264" s="24" t="s">
        <v>1887</v>
      </c>
      <c r="K264" t="s">
        <v>5251</v>
      </c>
      <c r="L264" t="s">
        <v>175</v>
      </c>
      <c r="M264" t="s">
        <v>5245</v>
      </c>
      <c r="N264" t="s">
        <v>177</v>
      </c>
      <c r="O264" t="s">
        <v>541</v>
      </c>
      <c r="P264" t="s">
        <v>125</v>
      </c>
      <c r="Q264">
        <v>1</v>
      </c>
      <c r="R264" t="s">
        <v>126</v>
      </c>
      <c r="S264" t="s">
        <v>127</v>
      </c>
      <c r="T264">
        <v>160</v>
      </c>
      <c r="U264" t="s">
        <v>130</v>
      </c>
      <c r="V264" t="s">
        <v>310</v>
      </c>
      <c r="W264" t="s">
        <v>129</v>
      </c>
      <c r="X264" t="s">
        <v>130</v>
      </c>
      <c r="Y264">
        <v>1.01</v>
      </c>
      <c r="Z264">
        <v>0.95</v>
      </c>
      <c r="AA264">
        <v>1.06</v>
      </c>
      <c r="AB264" t="s">
        <v>131</v>
      </c>
      <c r="AC264" t="s">
        <v>130</v>
      </c>
      <c r="AD264" t="s">
        <v>159</v>
      </c>
      <c r="AE264">
        <v>0.85</v>
      </c>
      <c r="AF264" t="s">
        <v>160</v>
      </c>
      <c r="AG264" t="s">
        <v>383</v>
      </c>
      <c r="AH264" t="s">
        <v>1873</v>
      </c>
      <c r="AI264" t="s">
        <v>329</v>
      </c>
      <c r="AJ264" t="s">
        <v>330</v>
      </c>
      <c r="AK264" t="s">
        <v>1874</v>
      </c>
      <c r="AL264" t="s">
        <v>130</v>
      </c>
      <c r="AM264" t="s">
        <v>130</v>
      </c>
      <c r="AN264" t="s">
        <v>1875</v>
      </c>
      <c r="AO264">
        <v>2022</v>
      </c>
      <c r="AP264">
        <v>1</v>
      </c>
      <c r="AQ264" t="s">
        <v>130</v>
      </c>
      <c r="AR264" t="s">
        <v>1880</v>
      </c>
      <c r="AS264" t="s">
        <v>1877</v>
      </c>
      <c r="AT264" t="s">
        <v>130</v>
      </c>
      <c r="AU264" t="s">
        <v>142</v>
      </c>
      <c r="AV264">
        <v>200</v>
      </c>
      <c r="AW264">
        <v>142.30500000000001</v>
      </c>
      <c r="AX264">
        <v>-12.363</v>
      </c>
      <c r="AY264">
        <v>5.4598229999999999E-3</v>
      </c>
      <c r="AZ264">
        <v>7.0322559999999998E-3</v>
      </c>
      <c r="BA264">
        <v>20221.371879999999</v>
      </c>
      <c r="BB264">
        <v>160</v>
      </c>
      <c r="BC264" s="70">
        <v>4.9499999999999997E-5</v>
      </c>
      <c r="BD264">
        <v>-8.323146E-3</v>
      </c>
      <c r="BE264">
        <v>1.9242792000000002E-2</v>
      </c>
    </row>
    <row r="265" spans="1:57" ht="17" x14ac:dyDescent="0.2">
      <c r="A265" s="32">
        <v>169</v>
      </c>
      <c r="B265" t="s">
        <v>1870</v>
      </c>
      <c r="C265" t="s">
        <v>1871</v>
      </c>
      <c r="D265" t="s">
        <v>115</v>
      </c>
      <c r="E265" t="s">
        <v>151</v>
      </c>
      <c r="F265" t="s">
        <v>152</v>
      </c>
      <c r="G265" t="s">
        <v>152</v>
      </c>
      <c r="H265" t="s">
        <v>1872</v>
      </c>
      <c r="I265" t="s">
        <v>505</v>
      </c>
      <c r="J265" s="24" t="s">
        <v>505</v>
      </c>
      <c r="K265" t="s">
        <v>5251</v>
      </c>
      <c r="L265" t="s">
        <v>122</v>
      </c>
      <c r="M265" t="s">
        <v>5244</v>
      </c>
      <c r="N265" t="s">
        <v>506</v>
      </c>
      <c r="O265" t="s">
        <v>130</v>
      </c>
      <c r="P265" t="s">
        <v>205</v>
      </c>
      <c r="Q265">
        <v>1</v>
      </c>
      <c r="R265" t="s">
        <v>126</v>
      </c>
      <c r="S265" t="s">
        <v>127</v>
      </c>
      <c r="T265">
        <v>406</v>
      </c>
      <c r="U265" t="s">
        <v>130</v>
      </c>
      <c r="V265" t="s">
        <v>310</v>
      </c>
      <c r="W265" t="s">
        <v>129</v>
      </c>
      <c r="X265" t="s">
        <v>130</v>
      </c>
      <c r="Y265">
        <v>1.1000000000000001</v>
      </c>
      <c r="Z265">
        <v>1.05</v>
      </c>
      <c r="AA265">
        <v>1.1599999999999999</v>
      </c>
      <c r="AB265" t="s">
        <v>131</v>
      </c>
      <c r="AC265" t="s">
        <v>130</v>
      </c>
      <c r="AD265" t="s">
        <v>188</v>
      </c>
      <c r="AE265" t="s">
        <v>130</v>
      </c>
      <c r="AF265" t="s">
        <v>160</v>
      </c>
      <c r="AG265" t="s">
        <v>383</v>
      </c>
      <c r="AH265" t="s">
        <v>1873</v>
      </c>
      <c r="AI265" t="s">
        <v>329</v>
      </c>
      <c r="AJ265" t="s">
        <v>330</v>
      </c>
      <c r="AK265" t="s">
        <v>1874</v>
      </c>
      <c r="AL265" t="s">
        <v>130</v>
      </c>
      <c r="AM265" t="s">
        <v>130</v>
      </c>
      <c r="AN265" t="s">
        <v>1875</v>
      </c>
      <c r="AO265">
        <v>2022</v>
      </c>
      <c r="AP265">
        <v>1</v>
      </c>
      <c r="AQ265" t="s">
        <v>130</v>
      </c>
      <c r="AR265" t="s">
        <v>1876</v>
      </c>
      <c r="AS265" t="s">
        <v>1877</v>
      </c>
      <c r="AT265" t="s">
        <v>130</v>
      </c>
      <c r="AU265" t="s">
        <v>142</v>
      </c>
      <c r="AV265">
        <v>200</v>
      </c>
      <c r="AW265">
        <v>142.30500000000001</v>
      </c>
      <c r="AX265">
        <v>-12.363</v>
      </c>
      <c r="AY265">
        <v>5.2449645000000003E-2</v>
      </c>
      <c r="AZ265">
        <v>8.4387079999999996E-3</v>
      </c>
      <c r="BA265">
        <v>14042.619360000001</v>
      </c>
      <c r="BB265">
        <v>406</v>
      </c>
      <c r="BC265" s="70">
        <v>7.1199999999999996E-5</v>
      </c>
      <c r="BD265">
        <v>3.5910082000000003E-2</v>
      </c>
      <c r="BE265">
        <v>6.8989207999999996E-2</v>
      </c>
    </row>
    <row r="266" spans="1:57" ht="17" x14ac:dyDescent="0.2">
      <c r="A266" s="32">
        <v>169</v>
      </c>
      <c r="B266" t="s">
        <v>1878</v>
      </c>
      <c r="C266" t="s">
        <v>1879</v>
      </c>
      <c r="D266" t="s">
        <v>145</v>
      </c>
      <c r="E266" t="s">
        <v>151</v>
      </c>
      <c r="F266" t="s">
        <v>152</v>
      </c>
      <c r="G266" t="s">
        <v>152</v>
      </c>
      <c r="H266" t="s">
        <v>245</v>
      </c>
      <c r="I266" t="s">
        <v>505</v>
      </c>
      <c r="J266" s="24" t="s">
        <v>505</v>
      </c>
      <c r="K266" t="s">
        <v>5251</v>
      </c>
      <c r="L266" t="s">
        <v>122</v>
      </c>
      <c r="M266" t="s">
        <v>5244</v>
      </c>
      <c r="N266" t="s">
        <v>506</v>
      </c>
      <c r="O266" t="s">
        <v>130</v>
      </c>
      <c r="P266" t="s">
        <v>205</v>
      </c>
      <c r="Q266">
        <v>1</v>
      </c>
      <c r="R266" t="s">
        <v>126</v>
      </c>
      <c r="S266" t="s">
        <v>127</v>
      </c>
      <c r="T266">
        <v>406</v>
      </c>
      <c r="U266" t="s">
        <v>130</v>
      </c>
      <c r="V266" t="s">
        <v>310</v>
      </c>
      <c r="W266" t="s">
        <v>129</v>
      </c>
      <c r="X266" t="s">
        <v>130</v>
      </c>
      <c r="Y266">
        <v>1.1399999999999999</v>
      </c>
      <c r="Z266">
        <v>1.1100000000000001</v>
      </c>
      <c r="AA266">
        <v>1.18</v>
      </c>
      <c r="AB266" t="s">
        <v>131</v>
      </c>
      <c r="AC266" t="s">
        <v>130</v>
      </c>
      <c r="AD266" t="s">
        <v>188</v>
      </c>
      <c r="AE266" t="s">
        <v>130</v>
      </c>
      <c r="AF266" t="s">
        <v>160</v>
      </c>
      <c r="AG266" t="s">
        <v>383</v>
      </c>
      <c r="AH266" t="s">
        <v>1873</v>
      </c>
      <c r="AI266" t="s">
        <v>329</v>
      </c>
      <c r="AJ266" t="s">
        <v>330</v>
      </c>
      <c r="AK266" t="s">
        <v>1874</v>
      </c>
      <c r="AL266" t="s">
        <v>130</v>
      </c>
      <c r="AM266" t="s">
        <v>130</v>
      </c>
      <c r="AN266" t="s">
        <v>1875</v>
      </c>
      <c r="AO266">
        <v>2022</v>
      </c>
      <c r="AP266">
        <v>1</v>
      </c>
      <c r="AQ266" t="s">
        <v>130</v>
      </c>
      <c r="AR266" t="s">
        <v>1880</v>
      </c>
      <c r="AS266" t="s">
        <v>1877</v>
      </c>
      <c r="AT266" t="s">
        <v>130</v>
      </c>
      <c r="AU266" t="s">
        <v>142</v>
      </c>
      <c r="AV266">
        <v>200</v>
      </c>
      <c r="AW266">
        <v>142.30500000000001</v>
      </c>
      <c r="AX266">
        <v>-12.363</v>
      </c>
      <c r="AY266">
        <v>7.2105476000000002E-2</v>
      </c>
      <c r="AZ266">
        <v>5.6258050000000002E-3</v>
      </c>
      <c r="BA266">
        <v>31595.89356</v>
      </c>
      <c r="BB266">
        <v>406</v>
      </c>
      <c r="BC266" s="70">
        <v>3.1600000000000002E-5</v>
      </c>
      <c r="BD266">
        <v>6.1079100999999997E-2</v>
      </c>
      <c r="BE266">
        <v>8.3131851000000007E-2</v>
      </c>
    </row>
    <row r="267" spans="1:57" ht="17" x14ac:dyDescent="0.2">
      <c r="A267" s="32">
        <v>169</v>
      </c>
      <c r="B267" t="s">
        <v>1881</v>
      </c>
      <c r="C267" t="s">
        <v>1882</v>
      </c>
      <c r="D267" t="s">
        <v>150</v>
      </c>
      <c r="E267" t="s">
        <v>151</v>
      </c>
      <c r="F267" t="s">
        <v>152</v>
      </c>
      <c r="G267" t="s">
        <v>152</v>
      </c>
      <c r="H267" t="s">
        <v>1883</v>
      </c>
      <c r="I267" t="s">
        <v>505</v>
      </c>
      <c r="J267" s="24" t="s">
        <v>505</v>
      </c>
      <c r="K267" t="s">
        <v>5251</v>
      </c>
      <c r="L267" t="s">
        <v>122</v>
      </c>
      <c r="M267" t="s">
        <v>5244</v>
      </c>
      <c r="N267" t="s">
        <v>506</v>
      </c>
      <c r="O267" t="s">
        <v>130</v>
      </c>
      <c r="P267" t="s">
        <v>205</v>
      </c>
      <c r="Q267">
        <v>1</v>
      </c>
      <c r="R267" t="s">
        <v>126</v>
      </c>
      <c r="S267" t="s">
        <v>127</v>
      </c>
      <c r="T267">
        <v>406</v>
      </c>
      <c r="U267" t="s">
        <v>130</v>
      </c>
      <c r="V267" t="s">
        <v>310</v>
      </c>
      <c r="W267" t="s">
        <v>129</v>
      </c>
      <c r="X267" t="s">
        <v>130</v>
      </c>
      <c r="Y267">
        <v>1.5</v>
      </c>
      <c r="Z267">
        <v>1.41</v>
      </c>
      <c r="AA267">
        <v>1.6</v>
      </c>
      <c r="AB267" t="s">
        <v>131</v>
      </c>
      <c r="AC267" t="s">
        <v>130</v>
      </c>
      <c r="AD267" t="s">
        <v>188</v>
      </c>
      <c r="AE267" t="s">
        <v>130</v>
      </c>
      <c r="AF267" t="s">
        <v>160</v>
      </c>
      <c r="AG267" t="s">
        <v>383</v>
      </c>
      <c r="AH267" t="s">
        <v>1873</v>
      </c>
      <c r="AI267" t="s">
        <v>329</v>
      </c>
      <c r="AJ267" t="s">
        <v>330</v>
      </c>
      <c r="AK267" t="s">
        <v>1874</v>
      </c>
      <c r="AL267" t="s">
        <v>130</v>
      </c>
      <c r="AM267" t="s">
        <v>130</v>
      </c>
      <c r="AN267" t="s">
        <v>1875</v>
      </c>
      <c r="AO267">
        <v>2022</v>
      </c>
      <c r="AP267">
        <v>1</v>
      </c>
      <c r="AQ267" t="s">
        <v>130</v>
      </c>
      <c r="AR267" t="s">
        <v>1884</v>
      </c>
      <c r="AS267" t="s">
        <v>1877</v>
      </c>
      <c r="AT267" t="s">
        <v>130</v>
      </c>
      <c r="AU267" t="s">
        <v>142</v>
      </c>
      <c r="AV267">
        <v>200</v>
      </c>
      <c r="AW267">
        <v>142.30500000000001</v>
      </c>
      <c r="AX267">
        <v>-12.363</v>
      </c>
      <c r="AY267">
        <v>0.22312937699999999</v>
      </c>
      <c r="AZ267">
        <v>1.4064513000000001E-2</v>
      </c>
      <c r="BA267">
        <v>5055.3429690000003</v>
      </c>
      <c r="BB267">
        <v>406</v>
      </c>
      <c r="BC267">
        <v>1.9781099999999999E-4</v>
      </c>
      <c r="BD267">
        <v>0.19556343900000001</v>
      </c>
      <c r="BE267">
        <v>0.25069531499999997</v>
      </c>
    </row>
    <row r="268" spans="1:57" ht="17" x14ac:dyDescent="0.2">
      <c r="A268" s="32">
        <v>156</v>
      </c>
      <c r="B268" t="s">
        <v>1791</v>
      </c>
      <c r="C268" t="s">
        <v>1792</v>
      </c>
      <c r="D268" t="s">
        <v>145</v>
      </c>
      <c r="E268" t="s">
        <v>151</v>
      </c>
      <c r="F268" t="s">
        <v>200</v>
      </c>
      <c r="G268" t="s">
        <v>1793</v>
      </c>
      <c r="H268" t="s">
        <v>1794</v>
      </c>
      <c r="I268" t="s">
        <v>1157</v>
      </c>
      <c r="J268" s="24" t="s">
        <v>1157</v>
      </c>
      <c r="K268" t="s">
        <v>5251</v>
      </c>
      <c r="L268" t="s">
        <v>122</v>
      </c>
      <c r="M268" t="s">
        <v>5244</v>
      </c>
      <c r="N268" t="s">
        <v>1158</v>
      </c>
      <c r="O268" t="s">
        <v>130</v>
      </c>
      <c r="P268" t="s">
        <v>125</v>
      </c>
      <c r="Q268">
        <v>1</v>
      </c>
      <c r="R268" t="s">
        <v>1795</v>
      </c>
      <c r="S268" t="s">
        <v>1796</v>
      </c>
      <c r="T268">
        <v>3006</v>
      </c>
      <c r="U268" t="s">
        <v>130</v>
      </c>
      <c r="V268" t="s">
        <v>1797</v>
      </c>
      <c r="W268" t="s">
        <v>129</v>
      </c>
      <c r="X268" t="s">
        <v>130</v>
      </c>
      <c r="Y268">
        <v>4.75</v>
      </c>
      <c r="Z268" t="s">
        <v>130</v>
      </c>
      <c r="AA268" t="s">
        <v>130</v>
      </c>
      <c r="AB268" t="s">
        <v>130</v>
      </c>
      <c r="AC268" t="s">
        <v>130</v>
      </c>
      <c r="AD268" t="s">
        <v>147</v>
      </c>
      <c r="AE268">
        <v>0.03</v>
      </c>
      <c r="AF268" t="s">
        <v>160</v>
      </c>
      <c r="AG268" t="s">
        <v>134</v>
      </c>
      <c r="AH268" t="s">
        <v>1798</v>
      </c>
      <c r="AI268" t="s">
        <v>423</v>
      </c>
      <c r="AJ268" t="s">
        <v>1799</v>
      </c>
      <c r="AK268" t="s">
        <v>1800</v>
      </c>
      <c r="AL268">
        <v>-15.0333332</v>
      </c>
      <c r="AM268">
        <v>22.883329799999998</v>
      </c>
      <c r="AN268" t="s">
        <v>1801</v>
      </c>
      <c r="AO268">
        <v>2012</v>
      </c>
      <c r="AP268">
        <v>1</v>
      </c>
      <c r="AQ268" t="s">
        <v>130</v>
      </c>
      <c r="AR268" t="s">
        <v>1802</v>
      </c>
      <c r="AS268" t="s">
        <v>1803</v>
      </c>
      <c r="AT268" t="s">
        <v>130</v>
      </c>
      <c r="AU268" t="s">
        <v>142</v>
      </c>
      <c r="AV268">
        <v>3</v>
      </c>
      <c r="AW268">
        <v>22.883329799999998</v>
      </c>
      <c r="AX268">
        <v>-15.0333332</v>
      </c>
      <c r="AY268">
        <v>7.9545801999999999E-2</v>
      </c>
      <c r="AZ268">
        <v>3.6507232000000001E-2</v>
      </c>
      <c r="BA268">
        <v>750.3125</v>
      </c>
      <c r="BB268">
        <v>3006</v>
      </c>
      <c r="BC268">
        <v>1.332778E-3</v>
      </c>
      <c r="BD268">
        <v>7.9929409999999999E-3</v>
      </c>
      <c r="BE268">
        <v>0.15109866199999999</v>
      </c>
    </row>
    <row r="269" spans="1:57" ht="17" x14ac:dyDescent="0.2">
      <c r="A269" s="32">
        <v>34</v>
      </c>
      <c r="B269" t="s">
        <v>458</v>
      </c>
      <c r="C269" t="s">
        <v>459</v>
      </c>
      <c r="D269" t="s">
        <v>145</v>
      </c>
      <c r="E269" t="s">
        <v>460</v>
      </c>
      <c r="F269" t="s">
        <v>200</v>
      </c>
      <c r="G269" t="s">
        <v>200</v>
      </c>
      <c r="H269" t="s">
        <v>245</v>
      </c>
      <c r="I269" t="s">
        <v>434</v>
      </c>
      <c r="J269" s="24" t="s">
        <v>434</v>
      </c>
      <c r="K269" t="s">
        <v>5251</v>
      </c>
      <c r="L269" t="s">
        <v>175</v>
      </c>
      <c r="M269" t="s">
        <v>5245</v>
      </c>
      <c r="N269" t="s">
        <v>435</v>
      </c>
      <c r="O269" t="s">
        <v>195</v>
      </c>
      <c r="P269" t="s">
        <v>205</v>
      </c>
      <c r="Q269">
        <v>1</v>
      </c>
      <c r="R269" t="s">
        <v>126</v>
      </c>
      <c r="S269" t="s">
        <v>461</v>
      </c>
      <c r="T269">
        <v>108</v>
      </c>
      <c r="U269" t="s">
        <v>130</v>
      </c>
      <c r="V269" t="s">
        <v>327</v>
      </c>
      <c r="W269" t="s">
        <v>129</v>
      </c>
      <c r="X269" t="s">
        <v>130</v>
      </c>
      <c r="Y269">
        <v>1.04</v>
      </c>
      <c r="Z269">
        <v>1.02</v>
      </c>
      <c r="AA269">
        <v>1.07</v>
      </c>
      <c r="AB269" t="s">
        <v>131</v>
      </c>
      <c r="AC269" t="s">
        <v>130</v>
      </c>
      <c r="AD269" t="s">
        <v>462</v>
      </c>
      <c r="AE269" t="s">
        <v>130</v>
      </c>
      <c r="AF269" t="s">
        <v>160</v>
      </c>
      <c r="AG269" t="s">
        <v>134</v>
      </c>
      <c r="AH269" t="s">
        <v>463</v>
      </c>
      <c r="AI269" t="s">
        <v>423</v>
      </c>
      <c r="AJ269" t="s">
        <v>464</v>
      </c>
      <c r="AK269" t="s">
        <v>465</v>
      </c>
      <c r="AL269">
        <v>3</v>
      </c>
      <c r="AM269">
        <v>31.2</v>
      </c>
      <c r="AN269" t="s">
        <v>466</v>
      </c>
      <c r="AO269">
        <v>2012</v>
      </c>
      <c r="AP269">
        <v>1</v>
      </c>
      <c r="AQ269" t="s">
        <v>130</v>
      </c>
      <c r="AR269" t="s">
        <v>467</v>
      </c>
      <c r="AS269" t="s">
        <v>274</v>
      </c>
      <c r="AT269">
        <v>2.1059999999999999</v>
      </c>
      <c r="AU269" t="s">
        <v>142</v>
      </c>
      <c r="AV269">
        <v>46</v>
      </c>
      <c r="AW269">
        <v>31.2</v>
      </c>
      <c r="AX269">
        <v>3</v>
      </c>
      <c r="AY269">
        <v>2.1470154000000002E-2</v>
      </c>
      <c r="AZ269">
        <v>6.6831030000000001E-3</v>
      </c>
      <c r="BA269" t="s">
        <v>130</v>
      </c>
      <c r="BB269">
        <v>108</v>
      </c>
      <c r="BC269" s="70">
        <v>4.4700000000000002E-5</v>
      </c>
      <c r="BD269">
        <v>8.3712720000000008E-3</v>
      </c>
      <c r="BE269">
        <v>3.4569036999999997E-2</v>
      </c>
    </row>
    <row r="270" spans="1:57" ht="17" x14ac:dyDescent="0.2">
      <c r="A270" s="32">
        <v>34</v>
      </c>
      <c r="B270" t="s">
        <v>468</v>
      </c>
      <c r="C270" t="s">
        <v>469</v>
      </c>
      <c r="D270" t="s">
        <v>145</v>
      </c>
      <c r="E270" t="s">
        <v>460</v>
      </c>
      <c r="F270" t="s">
        <v>200</v>
      </c>
      <c r="G270" t="s">
        <v>200</v>
      </c>
      <c r="H270" t="s">
        <v>245</v>
      </c>
      <c r="I270" t="s">
        <v>434</v>
      </c>
      <c r="J270" s="24" t="s">
        <v>434</v>
      </c>
      <c r="K270" t="s">
        <v>5251</v>
      </c>
      <c r="L270" t="s">
        <v>175</v>
      </c>
      <c r="M270" t="s">
        <v>5245</v>
      </c>
      <c r="N270" t="s">
        <v>435</v>
      </c>
      <c r="O270" t="s">
        <v>195</v>
      </c>
      <c r="P270" t="s">
        <v>205</v>
      </c>
      <c r="Q270">
        <v>1</v>
      </c>
      <c r="R270" t="s">
        <v>126</v>
      </c>
      <c r="S270" t="s">
        <v>461</v>
      </c>
      <c r="T270">
        <v>108</v>
      </c>
      <c r="U270" t="s">
        <v>130</v>
      </c>
      <c r="V270" t="s">
        <v>327</v>
      </c>
      <c r="W270" t="s">
        <v>129</v>
      </c>
      <c r="X270" t="s">
        <v>130</v>
      </c>
      <c r="Y270">
        <v>2.34</v>
      </c>
      <c r="Z270">
        <v>1.55</v>
      </c>
      <c r="AA270">
        <v>4.16</v>
      </c>
      <c r="AB270" t="s">
        <v>131</v>
      </c>
      <c r="AC270" t="s">
        <v>130</v>
      </c>
      <c r="AD270" t="s">
        <v>462</v>
      </c>
      <c r="AE270" t="s">
        <v>130</v>
      </c>
      <c r="AF270" t="s">
        <v>160</v>
      </c>
      <c r="AG270" t="s">
        <v>134</v>
      </c>
      <c r="AH270" t="s">
        <v>463</v>
      </c>
      <c r="AI270" t="s">
        <v>423</v>
      </c>
      <c r="AJ270" t="s">
        <v>464</v>
      </c>
      <c r="AK270" t="s">
        <v>465</v>
      </c>
      <c r="AL270">
        <v>3</v>
      </c>
      <c r="AM270">
        <v>31.2</v>
      </c>
      <c r="AN270" t="s">
        <v>466</v>
      </c>
      <c r="AO270">
        <v>2012</v>
      </c>
      <c r="AP270">
        <v>1</v>
      </c>
      <c r="AQ270" t="s">
        <v>130</v>
      </c>
      <c r="AR270" t="s">
        <v>470</v>
      </c>
      <c r="AS270" t="s">
        <v>274</v>
      </c>
      <c r="AT270">
        <v>2.1059999999999999</v>
      </c>
      <c r="AU270" t="s">
        <v>142</v>
      </c>
      <c r="AV270">
        <v>46</v>
      </c>
      <c r="AW270">
        <v>31.2</v>
      </c>
      <c r="AX270">
        <v>3</v>
      </c>
      <c r="AY270">
        <v>0.46538856899999997</v>
      </c>
      <c r="AZ270">
        <v>0.137871086</v>
      </c>
      <c r="BA270" t="s">
        <v>130</v>
      </c>
      <c r="BB270">
        <v>108</v>
      </c>
      <c r="BC270">
        <v>1.9008436E-2</v>
      </c>
      <c r="BD270">
        <v>0.19516124100000001</v>
      </c>
      <c r="BE270">
        <v>0.73561589699999996</v>
      </c>
    </row>
    <row r="271" spans="1:57" ht="34" x14ac:dyDescent="0.2">
      <c r="A271" s="32">
        <v>64</v>
      </c>
      <c r="B271" t="s">
        <v>795</v>
      </c>
      <c r="C271" t="s">
        <v>796</v>
      </c>
      <c r="D271" t="s">
        <v>145</v>
      </c>
      <c r="E271" t="s">
        <v>151</v>
      </c>
      <c r="F271" t="s">
        <v>152</v>
      </c>
      <c r="G271" t="s">
        <v>200</v>
      </c>
      <c r="H271" t="s">
        <v>245</v>
      </c>
      <c r="I271" t="s">
        <v>202</v>
      </c>
      <c r="J271" s="24" t="s">
        <v>203</v>
      </c>
      <c r="K271" t="s">
        <v>5243</v>
      </c>
      <c r="L271" t="s">
        <v>122</v>
      </c>
      <c r="M271" t="s">
        <v>5244</v>
      </c>
      <c r="N271" t="s">
        <v>204</v>
      </c>
      <c r="O271" t="s">
        <v>130</v>
      </c>
      <c r="P271" t="s">
        <v>205</v>
      </c>
      <c r="Q271">
        <v>10</v>
      </c>
      <c r="R271" t="s">
        <v>126</v>
      </c>
      <c r="S271" t="s">
        <v>791</v>
      </c>
      <c r="T271">
        <v>108</v>
      </c>
      <c r="U271" t="s">
        <v>130</v>
      </c>
      <c r="V271" t="s">
        <v>792</v>
      </c>
      <c r="W271" t="s">
        <v>129</v>
      </c>
      <c r="X271" t="s">
        <v>130</v>
      </c>
      <c r="Y271">
        <v>1.17E-2</v>
      </c>
      <c r="Z271">
        <v>9.9000000000000008E-3</v>
      </c>
      <c r="AA271">
        <v>1.4E-2</v>
      </c>
      <c r="AB271" t="s">
        <v>254</v>
      </c>
      <c r="AC271" t="s">
        <v>130</v>
      </c>
      <c r="AD271" t="s">
        <v>159</v>
      </c>
      <c r="AE271">
        <v>0.08</v>
      </c>
      <c r="AF271" t="s">
        <v>160</v>
      </c>
      <c r="AG271" t="s">
        <v>208</v>
      </c>
      <c r="AH271" t="s">
        <v>793</v>
      </c>
      <c r="AI271" t="s">
        <v>373</v>
      </c>
      <c r="AJ271" t="s">
        <v>610</v>
      </c>
      <c r="AK271" t="s">
        <v>794</v>
      </c>
      <c r="AL271">
        <v>47.240001999999997</v>
      </c>
      <c r="AM271">
        <v>6.02</v>
      </c>
      <c r="AN271" t="s">
        <v>466</v>
      </c>
      <c r="AO271">
        <v>2011</v>
      </c>
      <c r="AP271">
        <v>1</v>
      </c>
      <c r="AQ271" t="s">
        <v>130</v>
      </c>
      <c r="AR271" t="s">
        <v>797</v>
      </c>
      <c r="AS271" t="s">
        <v>707</v>
      </c>
      <c r="AT271">
        <v>2.306</v>
      </c>
      <c r="AU271" t="s">
        <v>142</v>
      </c>
      <c r="AV271">
        <v>200</v>
      </c>
      <c r="AW271">
        <v>6.02</v>
      </c>
      <c r="AX271">
        <v>47.240001999999997</v>
      </c>
      <c r="AY271">
        <v>-2.435009762</v>
      </c>
      <c r="AZ271">
        <v>3.2348400000000002E-4</v>
      </c>
      <c r="BA271">
        <v>9556413.9299999997</v>
      </c>
      <c r="BB271">
        <v>108</v>
      </c>
      <c r="BC271" s="70">
        <v>1.05E-7</v>
      </c>
      <c r="BD271">
        <v>-2.4356437780000002</v>
      </c>
      <c r="BE271">
        <v>-2.4343757450000001</v>
      </c>
    </row>
    <row r="272" spans="1:57" ht="34" x14ac:dyDescent="0.2">
      <c r="A272" s="32">
        <v>64</v>
      </c>
      <c r="B272" t="s">
        <v>789</v>
      </c>
      <c r="C272" t="s">
        <v>790</v>
      </c>
      <c r="D272" t="s">
        <v>115</v>
      </c>
      <c r="E272" t="s">
        <v>151</v>
      </c>
      <c r="F272" t="s">
        <v>152</v>
      </c>
      <c r="G272" t="s">
        <v>200</v>
      </c>
      <c r="H272" t="s">
        <v>236</v>
      </c>
      <c r="I272" t="s">
        <v>202</v>
      </c>
      <c r="J272" s="24" t="s">
        <v>203</v>
      </c>
      <c r="K272" t="s">
        <v>5243</v>
      </c>
      <c r="L272" t="s">
        <v>122</v>
      </c>
      <c r="M272" t="s">
        <v>5244</v>
      </c>
      <c r="N272" t="s">
        <v>204</v>
      </c>
      <c r="O272" t="s">
        <v>130</v>
      </c>
      <c r="P272" t="s">
        <v>205</v>
      </c>
      <c r="Q272">
        <v>1</v>
      </c>
      <c r="R272" t="s">
        <v>126</v>
      </c>
      <c r="S272" t="s">
        <v>791</v>
      </c>
      <c r="T272">
        <v>108</v>
      </c>
      <c r="U272" t="s">
        <v>130</v>
      </c>
      <c r="V272" t="s">
        <v>792</v>
      </c>
      <c r="W272" t="s">
        <v>129</v>
      </c>
      <c r="X272" t="s">
        <v>130</v>
      </c>
      <c r="Y272">
        <v>0.84</v>
      </c>
      <c r="Z272">
        <v>0.62</v>
      </c>
      <c r="AA272">
        <v>1.1599999999999999</v>
      </c>
      <c r="AB272" t="s">
        <v>254</v>
      </c>
      <c r="AC272" t="s">
        <v>130</v>
      </c>
      <c r="AD272" t="s">
        <v>159</v>
      </c>
      <c r="AE272">
        <v>0.28999999999999998</v>
      </c>
      <c r="AF272" t="s">
        <v>133</v>
      </c>
      <c r="AG272" t="s">
        <v>208</v>
      </c>
      <c r="AH272" t="s">
        <v>793</v>
      </c>
      <c r="AI272" t="s">
        <v>373</v>
      </c>
      <c r="AJ272" t="s">
        <v>610</v>
      </c>
      <c r="AK272" t="s">
        <v>794</v>
      </c>
      <c r="AL272">
        <v>47.240001999999997</v>
      </c>
      <c r="AM272">
        <v>6.02</v>
      </c>
      <c r="AN272" t="s">
        <v>466</v>
      </c>
      <c r="AO272">
        <v>2011</v>
      </c>
      <c r="AP272">
        <v>1</v>
      </c>
      <c r="AQ272" t="s">
        <v>130</v>
      </c>
      <c r="AR272" t="s">
        <v>140</v>
      </c>
      <c r="AS272" t="s">
        <v>707</v>
      </c>
      <c r="AT272">
        <v>2.306</v>
      </c>
      <c r="AU272" t="s">
        <v>142</v>
      </c>
      <c r="AV272">
        <v>200</v>
      </c>
      <c r="AW272">
        <v>6.02</v>
      </c>
      <c r="AX272">
        <v>47.240001999999997</v>
      </c>
      <c r="AY272">
        <v>-9.5444315000000002E-2</v>
      </c>
      <c r="AZ272">
        <v>4.5006440000000002E-2</v>
      </c>
      <c r="BA272">
        <v>493.6858368</v>
      </c>
      <c r="BB272">
        <v>108</v>
      </c>
      <c r="BC272">
        <v>2.0255799999999999E-3</v>
      </c>
      <c r="BD272">
        <v>-0.18365531800000001</v>
      </c>
      <c r="BE272">
        <v>-7.2333129999999999E-3</v>
      </c>
    </row>
    <row r="273" spans="1:57" ht="17" x14ac:dyDescent="0.2">
      <c r="A273" s="32">
        <v>231</v>
      </c>
      <c r="B273" t="s">
        <v>2247</v>
      </c>
      <c r="C273" t="s">
        <v>2248</v>
      </c>
      <c r="D273" t="s">
        <v>145</v>
      </c>
      <c r="E273" t="s">
        <v>320</v>
      </c>
      <c r="F273" t="s">
        <v>321</v>
      </c>
      <c r="G273" t="s">
        <v>2249</v>
      </c>
      <c r="H273" t="s">
        <v>308</v>
      </c>
      <c r="I273" t="s">
        <v>153</v>
      </c>
      <c r="J273" s="24" t="s">
        <v>153</v>
      </c>
      <c r="K273" t="s">
        <v>5251</v>
      </c>
      <c r="L273" t="s">
        <v>122</v>
      </c>
      <c r="M273" t="s">
        <v>5244</v>
      </c>
      <c r="N273" t="s">
        <v>155</v>
      </c>
      <c r="O273" t="s">
        <v>130</v>
      </c>
      <c r="P273" t="s">
        <v>156</v>
      </c>
      <c r="Q273">
        <v>1</v>
      </c>
      <c r="R273" t="s">
        <v>126</v>
      </c>
      <c r="S273" t="s">
        <v>2250</v>
      </c>
      <c r="T273">
        <v>4079</v>
      </c>
      <c r="U273" t="s">
        <v>130</v>
      </c>
      <c r="V273" t="s">
        <v>5101</v>
      </c>
      <c r="W273" t="s">
        <v>129</v>
      </c>
      <c r="X273" t="s">
        <v>130</v>
      </c>
      <c r="Y273">
        <v>-1.2999999999999999E-4</v>
      </c>
      <c r="Z273" t="s">
        <v>130</v>
      </c>
      <c r="AA273" t="s">
        <v>130</v>
      </c>
      <c r="AB273" t="s">
        <v>130</v>
      </c>
      <c r="AC273" t="s">
        <v>130</v>
      </c>
      <c r="AD273" t="s">
        <v>132</v>
      </c>
      <c r="AE273" s="70">
        <v>1.1000000000000001E-3</v>
      </c>
      <c r="AF273" t="s">
        <v>133</v>
      </c>
      <c r="AG273" t="s">
        <v>383</v>
      </c>
      <c r="AH273" t="s">
        <v>2251</v>
      </c>
      <c r="AI273" t="s">
        <v>373</v>
      </c>
      <c r="AJ273" t="s">
        <v>2252</v>
      </c>
      <c r="AK273" t="s">
        <v>2253</v>
      </c>
      <c r="AL273" t="s">
        <v>130</v>
      </c>
      <c r="AM273" t="s">
        <v>130</v>
      </c>
      <c r="AN273" t="s">
        <v>2254</v>
      </c>
      <c r="AO273">
        <v>2010</v>
      </c>
      <c r="AP273">
        <v>1</v>
      </c>
      <c r="AQ273" t="s">
        <v>130</v>
      </c>
      <c r="AR273" t="s">
        <v>2255</v>
      </c>
      <c r="AS273" t="s">
        <v>843</v>
      </c>
      <c r="AT273">
        <v>3.1469999999999998</v>
      </c>
      <c r="AU273" t="s">
        <v>130</v>
      </c>
      <c r="AV273">
        <v>64</v>
      </c>
      <c r="AW273">
        <v>-3.7492000000000001</v>
      </c>
      <c r="AX273">
        <v>40.463700000000003</v>
      </c>
      <c r="AY273">
        <v>-0.102279644</v>
      </c>
      <c r="AZ273">
        <v>3.1361755999999998E-2</v>
      </c>
      <c r="BA273" t="s">
        <v>130</v>
      </c>
      <c r="BB273">
        <v>4079</v>
      </c>
      <c r="BC273">
        <v>9.8356000000000008E-4</v>
      </c>
      <c r="BD273">
        <v>-0.163748686</v>
      </c>
      <c r="BE273">
        <v>-4.0810603000000001E-2</v>
      </c>
    </row>
    <row r="274" spans="1:57" ht="34" x14ac:dyDescent="0.2">
      <c r="A274" s="32">
        <v>203</v>
      </c>
      <c r="B274" t="s">
        <v>2021</v>
      </c>
      <c r="C274" t="s">
        <v>2022</v>
      </c>
      <c r="D274" t="s">
        <v>145</v>
      </c>
      <c r="E274" t="s">
        <v>151</v>
      </c>
      <c r="F274" t="s">
        <v>152</v>
      </c>
      <c r="G274" t="s">
        <v>2023</v>
      </c>
      <c r="H274" t="s">
        <v>308</v>
      </c>
      <c r="I274" t="s">
        <v>202</v>
      </c>
      <c r="J274" s="24" t="s">
        <v>203</v>
      </c>
      <c r="K274" t="s">
        <v>5243</v>
      </c>
      <c r="L274" t="s">
        <v>122</v>
      </c>
      <c r="M274" t="s">
        <v>5244</v>
      </c>
      <c r="N274" t="s">
        <v>204</v>
      </c>
      <c r="O274" t="s">
        <v>130</v>
      </c>
      <c r="P274" t="s">
        <v>205</v>
      </c>
      <c r="Q274">
        <v>25.4</v>
      </c>
      <c r="R274" t="s">
        <v>126</v>
      </c>
      <c r="S274" t="s">
        <v>1643</v>
      </c>
      <c r="T274">
        <v>32</v>
      </c>
      <c r="U274" t="s">
        <v>253</v>
      </c>
      <c r="V274" t="s">
        <v>128</v>
      </c>
      <c r="W274" t="s">
        <v>129</v>
      </c>
      <c r="X274" t="s">
        <v>130</v>
      </c>
      <c r="Y274" s="70">
        <v>-7.9099999999999998E-5</v>
      </c>
      <c r="Z274" t="s">
        <v>130</v>
      </c>
      <c r="AA274" t="s">
        <v>130</v>
      </c>
      <c r="AB274" t="s">
        <v>130</v>
      </c>
      <c r="AC274" t="s">
        <v>130</v>
      </c>
      <c r="AD274" t="s">
        <v>159</v>
      </c>
      <c r="AE274" t="s">
        <v>130</v>
      </c>
      <c r="AF274" t="s">
        <v>133</v>
      </c>
      <c r="AG274" t="s">
        <v>383</v>
      </c>
      <c r="AH274" t="s">
        <v>2019</v>
      </c>
      <c r="AI274" t="s">
        <v>162</v>
      </c>
      <c r="AJ274" t="s">
        <v>226</v>
      </c>
      <c r="AK274" t="s">
        <v>1442</v>
      </c>
      <c r="AL274">
        <v>39.074094000000002</v>
      </c>
      <c r="AM274">
        <v>115.983687</v>
      </c>
      <c r="AN274" t="s">
        <v>2020</v>
      </c>
      <c r="AO274">
        <v>2014</v>
      </c>
      <c r="AP274">
        <v>1</v>
      </c>
      <c r="AQ274" t="s">
        <v>130</v>
      </c>
      <c r="AR274" t="s">
        <v>130</v>
      </c>
      <c r="AS274" t="s">
        <v>529</v>
      </c>
      <c r="AT274">
        <v>3.2719999999999998</v>
      </c>
      <c r="AU274" t="s">
        <v>130</v>
      </c>
      <c r="AV274">
        <v>62</v>
      </c>
      <c r="AW274">
        <v>115.983687</v>
      </c>
      <c r="AX274">
        <v>39.074094000000002</v>
      </c>
      <c r="AY274" t="s">
        <v>130</v>
      </c>
      <c r="AZ274" t="s">
        <v>130</v>
      </c>
      <c r="BA274" t="s">
        <v>130</v>
      </c>
      <c r="BB274">
        <v>32</v>
      </c>
      <c r="BC274" t="s">
        <v>130</v>
      </c>
      <c r="BD274" t="s">
        <v>130</v>
      </c>
      <c r="BE274" t="s">
        <v>130</v>
      </c>
    </row>
    <row r="275" spans="1:57" ht="34" x14ac:dyDescent="0.2">
      <c r="A275" s="32">
        <v>203</v>
      </c>
      <c r="B275" t="s">
        <v>2017</v>
      </c>
      <c r="C275" t="s">
        <v>2018</v>
      </c>
      <c r="D275" t="s">
        <v>115</v>
      </c>
      <c r="E275" t="s">
        <v>151</v>
      </c>
      <c r="F275" t="s">
        <v>152</v>
      </c>
      <c r="G275" t="s">
        <v>152</v>
      </c>
      <c r="H275" t="s">
        <v>260</v>
      </c>
      <c r="I275" t="s">
        <v>202</v>
      </c>
      <c r="J275" s="24" t="s">
        <v>203</v>
      </c>
      <c r="K275" t="s">
        <v>5243</v>
      </c>
      <c r="L275" t="s">
        <v>122</v>
      </c>
      <c r="M275" t="s">
        <v>5244</v>
      </c>
      <c r="N275" t="s">
        <v>204</v>
      </c>
      <c r="O275" t="s">
        <v>130</v>
      </c>
      <c r="P275" t="s">
        <v>205</v>
      </c>
      <c r="Q275">
        <v>1</v>
      </c>
      <c r="R275" t="s">
        <v>126</v>
      </c>
      <c r="S275" t="s">
        <v>1643</v>
      </c>
      <c r="T275">
        <v>32</v>
      </c>
      <c r="U275" t="s">
        <v>253</v>
      </c>
      <c r="V275" t="s">
        <v>128</v>
      </c>
      <c r="W275" t="s">
        <v>129</v>
      </c>
      <c r="X275" t="s">
        <v>130</v>
      </c>
      <c r="Y275">
        <v>0.185</v>
      </c>
      <c r="Z275" t="s">
        <v>130</v>
      </c>
      <c r="AA275" t="s">
        <v>130</v>
      </c>
      <c r="AB275" t="s">
        <v>130</v>
      </c>
      <c r="AC275" t="s">
        <v>130</v>
      </c>
      <c r="AD275" t="s">
        <v>147</v>
      </c>
      <c r="AE275" t="s">
        <v>130</v>
      </c>
      <c r="AF275" t="s">
        <v>160</v>
      </c>
      <c r="AG275" t="s">
        <v>383</v>
      </c>
      <c r="AH275" t="s">
        <v>2019</v>
      </c>
      <c r="AI275" t="s">
        <v>162</v>
      </c>
      <c r="AJ275" t="s">
        <v>226</v>
      </c>
      <c r="AK275" t="s">
        <v>1442</v>
      </c>
      <c r="AL275">
        <v>39.074094000000002</v>
      </c>
      <c r="AM275">
        <v>115.983687</v>
      </c>
      <c r="AN275" t="s">
        <v>2020</v>
      </c>
      <c r="AO275">
        <v>2014</v>
      </c>
      <c r="AP275">
        <v>1</v>
      </c>
      <c r="AQ275" t="s">
        <v>130</v>
      </c>
      <c r="AR275" t="s">
        <v>130</v>
      </c>
      <c r="AS275" t="s">
        <v>529</v>
      </c>
      <c r="AT275">
        <v>3.2719999999999998</v>
      </c>
      <c r="AU275" t="s">
        <v>130</v>
      </c>
      <c r="AV275">
        <v>62</v>
      </c>
      <c r="AW275">
        <v>115.983687</v>
      </c>
      <c r="AX275">
        <v>39.074094000000002</v>
      </c>
      <c r="AY275">
        <v>0.72693248399999999</v>
      </c>
      <c r="AZ275">
        <v>0.38637539199999998</v>
      </c>
      <c r="BA275" t="s">
        <v>130</v>
      </c>
      <c r="BB275">
        <v>32</v>
      </c>
      <c r="BC275">
        <v>0.149285943</v>
      </c>
      <c r="BD275">
        <v>-3.0363284000000001E-2</v>
      </c>
      <c r="BE275">
        <v>1.4842282520000001</v>
      </c>
    </row>
    <row r="276" spans="1:57" ht="17" x14ac:dyDescent="0.2">
      <c r="A276" s="32">
        <v>250</v>
      </c>
      <c r="B276" t="s">
        <v>4406</v>
      </c>
      <c r="C276" t="s">
        <v>4410</v>
      </c>
      <c r="D276" t="s">
        <v>145</v>
      </c>
      <c r="E276" t="s">
        <v>151</v>
      </c>
      <c r="F276" t="s">
        <v>200</v>
      </c>
      <c r="G276" t="s">
        <v>4397</v>
      </c>
      <c r="H276" t="s">
        <v>5268</v>
      </c>
      <c r="I276" t="s">
        <v>288</v>
      </c>
      <c r="J276" s="24" t="s">
        <v>1169</v>
      </c>
      <c r="K276" t="s">
        <v>5243</v>
      </c>
      <c r="L276" t="s">
        <v>175</v>
      </c>
      <c r="M276" t="s">
        <v>5245</v>
      </c>
      <c r="N276" t="s">
        <v>290</v>
      </c>
      <c r="O276" t="s">
        <v>291</v>
      </c>
      <c r="P276" t="s">
        <v>292</v>
      </c>
      <c r="Q276">
        <v>1</v>
      </c>
      <c r="R276" t="s">
        <v>126</v>
      </c>
      <c r="S276" t="s">
        <v>4398</v>
      </c>
      <c r="T276">
        <v>519</v>
      </c>
      <c r="U276">
        <v>0</v>
      </c>
      <c r="V276" t="s">
        <v>5101</v>
      </c>
      <c r="W276" t="s">
        <v>129</v>
      </c>
      <c r="X276" t="s">
        <v>130</v>
      </c>
      <c r="Y276">
        <v>-0.14000000000000001</v>
      </c>
      <c r="Z276" t="s">
        <v>130</v>
      </c>
      <c r="AA276" t="s">
        <v>130</v>
      </c>
      <c r="AB276" t="s">
        <v>130</v>
      </c>
      <c r="AC276">
        <v>0.02</v>
      </c>
      <c r="AD276" t="s">
        <v>188</v>
      </c>
      <c r="AE276" t="s">
        <v>130</v>
      </c>
      <c r="AF276" t="s">
        <v>133</v>
      </c>
      <c r="AG276" t="s">
        <v>4403</v>
      </c>
      <c r="AH276" t="s">
        <v>4399</v>
      </c>
      <c r="AI276" t="s">
        <v>136</v>
      </c>
      <c r="AJ276" t="s">
        <v>4400</v>
      </c>
      <c r="AK276" t="s">
        <v>4401</v>
      </c>
      <c r="AL276">
        <v>39.5</v>
      </c>
      <c r="AM276">
        <v>-98.35</v>
      </c>
      <c r="AN276" t="s">
        <v>1847</v>
      </c>
      <c r="AO276">
        <v>2017</v>
      </c>
      <c r="AP276">
        <v>1</v>
      </c>
      <c r="AQ276">
        <v>0</v>
      </c>
      <c r="AR276" t="s">
        <v>5269</v>
      </c>
      <c r="AS276" t="s">
        <v>4402</v>
      </c>
      <c r="AT276" t="s">
        <v>130</v>
      </c>
      <c r="AU276" t="s">
        <v>5247</v>
      </c>
      <c r="AV276" t="s">
        <v>130</v>
      </c>
      <c r="AW276" t="s">
        <v>130</v>
      </c>
      <c r="AX276" t="s">
        <v>130</v>
      </c>
      <c r="AY276">
        <v>-0.614825654</v>
      </c>
      <c r="AZ276">
        <v>9.1989297999999997E-2</v>
      </c>
      <c r="BA276" t="s">
        <v>130</v>
      </c>
      <c r="BB276">
        <v>519</v>
      </c>
      <c r="BC276">
        <v>8.4620310000000001E-3</v>
      </c>
      <c r="BD276">
        <v>-0.79512467799999997</v>
      </c>
      <c r="BE276">
        <v>-0.43452663000000002</v>
      </c>
    </row>
    <row r="277" spans="1:57" ht="17" x14ac:dyDescent="0.2">
      <c r="A277" s="32">
        <v>250</v>
      </c>
      <c r="B277" t="s">
        <v>4407</v>
      </c>
      <c r="C277" t="s">
        <v>4411</v>
      </c>
      <c r="D277" t="s">
        <v>115</v>
      </c>
      <c r="E277" t="s">
        <v>151</v>
      </c>
      <c r="F277" t="s">
        <v>200</v>
      </c>
      <c r="G277" t="s">
        <v>4397</v>
      </c>
      <c r="H277" t="s">
        <v>5270</v>
      </c>
      <c r="I277" t="s">
        <v>288</v>
      </c>
      <c r="J277" s="24" t="s">
        <v>1169</v>
      </c>
      <c r="K277" t="s">
        <v>5243</v>
      </c>
      <c r="L277" t="s">
        <v>175</v>
      </c>
      <c r="M277" t="s">
        <v>5245</v>
      </c>
      <c r="N277" t="s">
        <v>290</v>
      </c>
      <c r="O277" t="s">
        <v>291</v>
      </c>
      <c r="P277" t="s">
        <v>292</v>
      </c>
      <c r="Q277">
        <v>1</v>
      </c>
      <c r="R277" t="s">
        <v>126</v>
      </c>
      <c r="S277" t="s">
        <v>4398</v>
      </c>
      <c r="T277">
        <v>519</v>
      </c>
      <c r="U277">
        <v>0</v>
      </c>
      <c r="V277" t="s">
        <v>5101</v>
      </c>
      <c r="W277" t="s">
        <v>129</v>
      </c>
      <c r="X277" t="s">
        <v>130</v>
      </c>
      <c r="Y277">
        <v>1.24</v>
      </c>
      <c r="Z277" t="s">
        <v>130</v>
      </c>
      <c r="AA277" t="s">
        <v>130</v>
      </c>
      <c r="AB277" t="s">
        <v>130</v>
      </c>
      <c r="AC277">
        <v>0.28999999999999998</v>
      </c>
      <c r="AD277" t="s">
        <v>188</v>
      </c>
      <c r="AE277" t="s">
        <v>130</v>
      </c>
      <c r="AF277" t="s">
        <v>160</v>
      </c>
      <c r="AG277" t="s">
        <v>4403</v>
      </c>
      <c r="AH277" t="s">
        <v>4399</v>
      </c>
      <c r="AI277" t="s">
        <v>136</v>
      </c>
      <c r="AJ277" t="s">
        <v>4400</v>
      </c>
      <c r="AK277" t="s">
        <v>4401</v>
      </c>
      <c r="AL277">
        <v>39.5</v>
      </c>
      <c r="AM277">
        <v>-98.35</v>
      </c>
      <c r="AN277" t="s">
        <v>1847</v>
      </c>
      <c r="AO277">
        <v>2017</v>
      </c>
      <c r="AP277">
        <v>1</v>
      </c>
      <c r="AQ277">
        <v>0</v>
      </c>
      <c r="AR277" t="s">
        <v>5271</v>
      </c>
      <c r="AS277" t="s">
        <v>4402</v>
      </c>
      <c r="AT277" t="s">
        <v>130</v>
      </c>
      <c r="AU277" t="s">
        <v>5247</v>
      </c>
      <c r="AV277" t="s">
        <v>130</v>
      </c>
      <c r="AW277" t="s">
        <v>130</v>
      </c>
      <c r="AX277" t="s">
        <v>130</v>
      </c>
      <c r="AY277">
        <v>0.375558528</v>
      </c>
      <c r="AZ277">
        <v>8.9458335999999999E-2</v>
      </c>
      <c r="BA277" t="s">
        <v>130</v>
      </c>
      <c r="BB277">
        <v>519</v>
      </c>
      <c r="BC277">
        <v>8.0027940000000006E-3</v>
      </c>
      <c r="BD277">
        <v>0.20022018999999999</v>
      </c>
      <c r="BE277">
        <v>0.55089686500000001</v>
      </c>
    </row>
    <row r="278" spans="1:57" ht="17" x14ac:dyDescent="0.2">
      <c r="A278" s="32">
        <v>250</v>
      </c>
      <c r="B278" t="s">
        <v>4408</v>
      </c>
      <c r="C278" t="s">
        <v>4412</v>
      </c>
      <c r="D278" t="s">
        <v>145</v>
      </c>
      <c r="E278" t="s">
        <v>151</v>
      </c>
      <c r="F278" t="s">
        <v>200</v>
      </c>
      <c r="G278" t="s">
        <v>4397</v>
      </c>
      <c r="H278" t="s">
        <v>5272</v>
      </c>
      <c r="I278" t="s">
        <v>288</v>
      </c>
      <c r="J278" s="24" t="s">
        <v>1169</v>
      </c>
      <c r="K278" t="s">
        <v>5243</v>
      </c>
      <c r="L278" t="s">
        <v>175</v>
      </c>
      <c r="M278" t="s">
        <v>5245</v>
      </c>
      <c r="N278" t="s">
        <v>290</v>
      </c>
      <c r="O278" t="s">
        <v>291</v>
      </c>
      <c r="P278" t="s">
        <v>292</v>
      </c>
      <c r="Q278">
        <v>1</v>
      </c>
      <c r="R278" t="s">
        <v>126</v>
      </c>
      <c r="S278" t="s">
        <v>4398</v>
      </c>
      <c r="T278">
        <v>519</v>
      </c>
      <c r="U278">
        <v>0</v>
      </c>
      <c r="V278" t="s">
        <v>5101</v>
      </c>
      <c r="W278" t="s">
        <v>129</v>
      </c>
      <c r="X278" t="s">
        <v>130</v>
      </c>
      <c r="Y278">
        <v>2E-3</v>
      </c>
      <c r="Z278" t="s">
        <v>130</v>
      </c>
      <c r="AA278" t="s">
        <v>130</v>
      </c>
      <c r="AB278" t="s">
        <v>130</v>
      </c>
      <c r="AC278">
        <v>1E-3</v>
      </c>
      <c r="AD278" t="s">
        <v>132</v>
      </c>
      <c r="AE278" s="70">
        <v>1E-3</v>
      </c>
      <c r="AF278" t="s">
        <v>160</v>
      </c>
      <c r="AG278" t="s">
        <v>4403</v>
      </c>
      <c r="AH278" t="s">
        <v>4399</v>
      </c>
      <c r="AI278" t="s">
        <v>136</v>
      </c>
      <c r="AJ278" t="s">
        <v>4400</v>
      </c>
      <c r="AK278" t="s">
        <v>4401</v>
      </c>
      <c r="AL278">
        <v>39.5</v>
      </c>
      <c r="AM278">
        <v>-98.35</v>
      </c>
      <c r="AN278" t="s">
        <v>1847</v>
      </c>
      <c r="AO278">
        <v>2017</v>
      </c>
      <c r="AP278">
        <v>1</v>
      </c>
      <c r="AQ278">
        <v>0</v>
      </c>
      <c r="AR278" t="s">
        <v>5273</v>
      </c>
      <c r="AS278" t="s">
        <v>4402</v>
      </c>
      <c r="AT278" t="s">
        <v>130</v>
      </c>
      <c r="AU278" t="s">
        <v>5247</v>
      </c>
      <c r="AV278" t="s">
        <v>130</v>
      </c>
      <c r="AW278" t="s">
        <v>130</v>
      </c>
      <c r="AX278" t="s">
        <v>130</v>
      </c>
      <c r="AY278">
        <v>0.17566447299999999</v>
      </c>
      <c r="AZ278">
        <v>8.8256754000000007E-2</v>
      </c>
      <c r="BA278" t="s">
        <v>130</v>
      </c>
      <c r="BB278">
        <v>519</v>
      </c>
      <c r="BC278">
        <v>7.7892550000000001E-3</v>
      </c>
      <c r="BD278">
        <v>2.6812339999999998E-3</v>
      </c>
      <c r="BE278">
        <v>0.34864771100000003</v>
      </c>
    </row>
    <row r="279" spans="1:57" ht="17" x14ac:dyDescent="0.2">
      <c r="A279" s="32">
        <v>250</v>
      </c>
      <c r="B279" t="s">
        <v>4422</v>
      </c>
      <c r="C279" t="s">
        <v>4424</v>
      </c>
      <c r="D279" t="s">
        <v>115</v>
      </c>
      <c r="E279" t="s">
        <v>151</v>
      </c>
      <c r="F279" t="s">
        <v>200</v>
      </c>
      <c r="G279" t="s">
        <v>4397</v>
      </c>
      <c r="H279" t="s">
        <v>5274</v>
      </c>
      <c r="I279" t="s">
        <v>288</v>
      </c>
      <c r="J279" s="24" t="s">
        <v>1169</v>
      </c>
      <c r="K279" t="s">
        <v>5243</v>
      </c>
      <c r="L279" t="s">
        <v>175</v>
      </c>
      <c r="M279" t="s">
        <v>5245</v>
      </c>
      <c r="N279" t="s">
        <v>290</v>
      </c>
      <c r="O279" t="s">
        <v>291</v>
      </c>
      <c r="P279" t="s">
        <v>292</v>
      </c>
      <c r="Q279">
        <v>1</v>
      </c>
      <c r="R279" t="s">
        <v>126</v>
      </c>
      <c r="S279" t="s">
        <v>4398</v>
      </c>
      <c r="T279">
        <v>519</v>
      </c>
      <c r="U279">
        <v>0</v>
      </c>
      <c r="V279" t="s">
        <v>5101</v>
      </c>
      <c r="W279" t="s">
        <v>129</v>
      </c>
      <c r="X279" t="s">
        <v>130</v>
      </c>
      <c r="Y279">
        <v>0.03</v>
      </c>
      <c r="Z279" t="s">
        <v>130</v>
      </c>
      <c r="AA279" t="s">
        <v>130</v>
      </c>
      <c r="AB279" t="s">
        <v>130</v>
      </c>
      <c r="AC279">
        <v>0.01</v>
      </c>
      <c r="AD279" t="s">
        <v>147</v>
      </c>
      <c r="AE279">
        <v>0.05</v>
      </c>
      <c r="AF279" t="s">
        <v>160</v>
      </c>
      <c r="AG279" t="s">
        <v>4403</v>
      </c>
      <c r="AH279" t="s">
        <v>4399</v>
      </c>
      <c r="AI279" t="s">
        <v>136</v>
      </c>
      <c r="AJ279" t="s">
        <v>4400</v>
      </c>
      <c r="AK279" t="s">
        <v>4401</v>
      </c>
      <c r="AL279">
        <v>39.5</v>
      </c>
      <c r="AM279">
        <v>-98.35</v>
      </c>
      <c r="AN279" t="s">
        <v>1847</v>
      </c>
      <c r="AO279">
        <v>2017</v>
      </c>
      <c r="AP279">
        <v>1</v>
      </c>
      <c r="AQ279" t="s">
        <v>130</v>
      </c>
      <c r="AR279" t="s">
        <v>4404</v>
      </c>
      <c r="AS279" t="s">
        <v>4402</v>
      </c>
      <c r="AT279" t="s">
        <v>130</v>
      </c>
      <c r="AU279" t="s">
        <v>5247</v>
      </c>
      <c r="AV279" t="s">
        <v>130</v>
      </c>
      <c r="AW279" t="s">
        <v>130</v>
      </c>
      <c r="AX279" t="s">
        <v>130</v>
      </c>
      <c r="AY279">
        <v>0.263496709</v>
      </c>
      <c r="AZ279">
        <v>8.8679240000000006E-2</v>
      </c>
      <c r="BA279" t="s">
        <v>130</v>
      </c>
      <c r="BB279">
        <v>519</v>
      </c>
      <c r="BC279">
        <v>7.8640080000000005E-3</v>
      </c>
      <c r="BD279">
        <v>8.9685398999999999E-2</v>
      </c>
      <c r="BE279">
        <v>0.43730801899999999</v>
      </c>
    </row>
    <row r="280" spans="1:57" ht="17" x14ac:dyDescent="0.2">
      <c r="A280" s="32">
        <v>274</v>
      </c>
      <c r="B280" t="s">
        <v>5039</v>
      </c>
      <c r="C280" t="s">
        <v>5040</v>
      </c>
      <c r="D280" t="s">
        <v>115</v>
      </c>
      <c r="E280" t="s">
        <v>151</v>
      </c>
      <c r="F280" t="s">
        <v>200</v>
      </c>
      <c r="G280" t="s">
        <v>1083</v>
      </c>
      <c r="H280" t="s">
        <v>5275</v>
      </c>
      <c r="I280" t="s">
        <v>288</v>
      </c>
      <c r="J280" s="24" t="s">
        <v>1169</v>
      </c>
      <c r="K280" t="s">
        <v>5243</v>
      </c>
      <c r="L280" t="s">
        <v>175</v>
      </c>
      <c r="M280" t="s">
        <v>5245</v>
      </c>
      <c r="N280" t="s">
        <v>290</v>
      </c>
      <c r="O280" t="s">
        <v>291</v>
      </c>
      <c r="P280" t="s">
        <v>292</v>
      </c>
      <c r="Q280">
        <v>1</v>
      </c>
      <c r="R280" t="s">
        <v>223</v>
      </c>
      <c r="S280" t="s">
        <v>623</v>
      </c>
      <c r="T280">
        <v>168</v>
      </c>
      <c r="U280">
        <v>0</v>
      </c>
      <c r="V280" t="s">
        <v>128</v>
      </c>
      <c r="W280" t="s">
        <v>129</v>
      </c>
      <c r="X280" t="s">
        <v>130</v>
      </c>
      <c r="Y280">
        <v>0.5</v>
      </c>
      <c r="Z280" t="s">
        <v>130</v>
      </c>
      <c r="AA280" t="s">
        <v>130</v>
      </c>
      <c r="AB280" t="s">
        <v>130</v>
      </c>
      <c r="AC280" t="s">
        <v>130</v>
      </c>
      <c r="AD280" t="s">
        <v>147</v>
      </c>
      <c r="AE280" t="s">
        <v>130</v>
      </c>
      <c r="AF280" t="s">
        <v>160</v>
      </c>
      <c r="AG280" t="s">
        <v>383</v>
      </c>
      <c r="AH280" t="s">
        <v>5026</v>
      </c>
      <c r="AI280" t="s">
        <v>162</v>
      </c>
      <c r="AJ280" t="s">
        <v>4378</v>
      </c>
      <c r="AK280" t="s">
        <v>5027</v>
      </c>
      <c r="AL280">
        <v>32</v>
      </c>
      <c r="AM280">
        <v>34.9</v>
      </c>
      <c r="AN280" t="s">
        <v>5276</v>
      </c>
      <c r="AO280">
        <v>2006</v>
      </c>
      <c r="AP280">
        <v>1</v>
      </c>
      <c r="AQ280">
        <v>1.61</v>
      </c>
      <c r="AR280" t="s">
        <v>5277</v>
      </c>
      <c r="AS280" t="s">
        <v>5028</v>
      </c>
      <c r="AT280" t="s">
        <v>130</v>
      </c>
      <c r="AU280" t="s">
        <v>5247</v>
      </c>
      <c r="AV280" t="s">
        <v>130</v>
      </c>
      <c r="AW280" t="s">
        <v>130</v>
      </c>
      <c r="AX280" t="s">
        <v>130</v>
      </c>
      <c r="AY280">
        <v>1.149475649</v>
      </c>
      <c r="AZ280">
        <v>0.17897311599999999</v>
      </c>
      <c r="BA280" t="s">
        <v>130</v>
      </c>
      <c r="BB280">
        <v>168</v>
      </c>
      <c r="BC280">
        <v>3.2031376E-2</v>
      </c>
      <c r="BD280">
        <v>0.79868834200000005</v>
      </c>
      <c r="BE280">
        <v>1.500262956</v>
      </c>
    </row>
    <row r="281" spans="1:57" ht="17" x14ac:dyDescent="0.2">
      <c r="A281" s="32">
        <v>274</v>
      </c>
      <c r="B281" t="s">
        <v>5041</v>
      </c>
      <c r="C281" t="s">
        <v>5042</v>
      </c>
      <c r="D281" t="s">
        <v>115</v>
      </c>
      <c r="E281" t="s">
        <v>151</v>
      </c>
      <c r="F281" t="s">
        <v>200</v>
      </c>
      <c r="G281" t="s">
        <v>1083</v>
      </c>
      <c r="H281" t="s">
        <v>5278</v>
      </c>
      <c r="I281" t="s">
        <v>288</v>
      </c>
      <c r="J281" s="24" t="s">
        <v>1169</v>
      </c>
      <c r="K281" t="s">
        <v>5243</v>
      </c>
      <c r="L281" t="s">
        <v>175</v>
      </c>
      <c r="M281" t="s">
        <v>5245</v>
      </c>
      <c r="N281" t="s">
        <v>290</v>
      </c>
      <c r="O281" t="s">
        <v>291</v>
      </c>
      <c r="P281" t="s">
        <v>292</v>
      </c>
      <c r="Q281">
        <v>1</v>
      </c>
      <c r="R281" t="s">
        <v>223</v>
      </c>
      <c r="S281" t="s">
        <v>623</v>
      </c>
      <c r="T281">
        <v>168</v>
      </c>
      <c r="U281">
        <v>0</v>
      </c>
      <c r="V281" t="s">
        <v>128</v>
      </c>
      <c r="W281" t="s">
        <v>129</v>
      </c>
      <c r="X281" t="s">
        <v>130</v>
      </c>
      <c r="Y281">
        <v>0.45</v>
      </c>
      <c r="Z281" t="s">
        <v>130</v>
      </c>
      <c r="AA281" t="s">
        <v>130</v>
      </c>
      <c r="AB281" t="s">
        <v>130</v>
      </c>
      <c r="AC281" t="s">
        <v>130</v>
      </c>
      <c r="AD281" t="s">
        <v>147</v>
      </c>
      <c r="AE281" t="s">
        <v>130</v>
      </c>
      <c r="AF281" t="s">
        <v>160</v>
      </c>
      <c r="AG281" t="s">
        <v>383</v>
      </c>
      <c r="AH281" t="s">
        <v>5026</v>
      </c>
      <c r="AI281" t="s">
        <v>162</v>
      </c>
      <c r="AJ281" t="s">
        <v>4378</v>
      </c>
      <c r="AK281" t="s">
        <v>5027</v>
      </c>
      <c r="AL281">
        <v>32</v>
      </c>
      <c r="AM281">
        <v>34.9</v>
      </c>
      <c r="AN281" t="s">
        <v>5276</v>
      </c>
      <c r="AO281">
        <v>2006</v>
      </c>
      <c r="AP281">
        <v>1</v>
      </c>
      <c r="AQ281">
        <v>1.64</v>
      </c>
      <c r="AR281" t="s">
        <v>5279</v>
      </c>
      <c r="AS281" t="s">
        <v>5028</v>
      </c>
      <c r="AT281" t="s">
        <v>130</v>
      </c>
      <c r="AU281" t="s">
        <v>5247</v>
      </c>
      <c r="AV281" t="s">
        <v>130</v>
      </c>
      <c r="AW281" t="s">
        <v>130</v>
      </c>
      <c r="AX281" t="s">
        <v>130</v>
      </c>
      <c r="AY281">
        <v>1.0032463089999999</v>
      </c>
      <c r="AZ281">
        <v>0.17356137599999999</v>
      </c>
      <c r="BA281" t="s">
        <v>130</v>
      </c>
      <c r="BB281">
        <v>168</v>
      </c>
      <c r="BC281">
        <v>3.0123550999999998E-2</v>
      </c>
      <c r="BD281">
        <v>0.66306601200000004</v>
      </c>
      <c r="BE281">
        <v>1.343426606</v>
      </c>
    </row>
    <row r="282" spans="1:57" ht="17" x14ac:dyDescent="0.2">
      <c r="A282" s="32">
        <v>274</v>
      </c>
      <c r="B282" t="s">
        <v>5043</v>
      </c>
      <c r="C282" t="s">
        <v>5044</v>
      </c>
      <c r="D282" t="s">
        <v>115</v>
      </c>
      <c r="E282" t="s">
        <v>151</v>
      </c>
      <c r="F282" t="s">
        <v>200</v>
      </c>
      <c r="G282" t="s">
        <v>1083</v>
      </c>
      <c r="H282" t="s">
        <v>5280</v>
      </c>
      <c r="I282" t="s">
        <v>288</v>
      </c>
      <c r="J282" s="24" t="s">
        <v>1169</v>
      </c>
      <c r="K282" t="s">
        <v>5243</v>
      </c>
      <c r="L282" t="s">
        <v>175</v>
      </c>
      <c r="M282" t="s">
        <v>5245</v>
      </c>
      <c r="N282" t="s">
        <v>290</v>
      </c>
      <c r="O282" t="s">
        <v>291</v>
      </c>
      <c r="P282" t="s">
        <v>292</v>
      </c>
      <c r="Q282">
        <v>1</v>
      </c>
      <c r="R282" t="s">
        <v>223</v>
      </c>
      <c r="S282" t="s">
        <v>623</v>
      </c>
      <c r="T282">
        <v>168</v>
      </c>
      <c r="U282">
        <v>0</v>
      </c>
      <c r="V282" t="s">
        <v>128</v>
      </c>
      <c r="W282" t="s">
        <v>129</v>
      </c>
      <c r="X282" t="s">
        <v>130</v>
      </c>
      <c r="Y282">
        <v>0.43</v>
      </c>
      <c r="Z282" t="s">
        <v>130</v>
      </c>
      <c r="AA282" t="s">
        <v>130</v>
      </c>
      <c r="AB282" t="s">
        <v>130</v>
      </c>
      <c r="AC282" t="s">
        <v>130</v>
      </c>
      <c r="AD282" t="s">
        <v>147</v>
      </c>
      <c r="AE282" t="s">
        <v>130</v>
      </c>
      <c r="AF282" t="s">
        <v>160</v>
      </c>
      <c r="AG282" t="s">
        <v>383</v>
      </c>
      <c r="AH282" t="s">
        <v>5026</v>
      </c>
      <c r="AI282" t="s">
        <v>162</v>
      </c>
      <c r="AJ282" t="s">
        <v>4378</v>
      </c>
      <c r="AK282" t="s">
        <v>5027</v>
      </c>
      <c r="AL282">
        <v>32</v>
      </c>
      <c r="AM282">
        <v>34.9</v>
      </c>
      <c r="AN282" t="s">
        <v>5276</v>
      </c>
      <c r="AO282">
        <v>2006</v>
      </c>
      <c r="AP282">
        <v>1</v>
      </c>
      <c r="AQ282">
        <v>1.64</v>
      </c>
      <c r="AR282" t="s">
        <v>5029</v>
      </c>
      <c r="AS282" t="s">
        <v>5028</v>
      </c>
      <c r="AT282" t="s">
        <v>130</v>
      </c>
      <c r="AU282" t="s">
        <v>5247</v>
      </c>
      <c r="AV282" t="s">
        <v>130</v>
      </c>
      <c r="AW282" t="s">
        <v>130</v>
      </c>
      <c r="AX282" t="s">
        <v>130</v>
      </c>
      <c r="AY282">
        <v>0.94825122399999995</v>
      </c>
      <c r="AZ282">
        <v>0.17167734300000001</v>
      </c>
      <c r="BA282" t="s">
        <v>130</v>
      </c>
      <c r="BB282">
        <v>168</v>
      </c>
      <c r="BC282">
        <v>2.947311E-2</v>
      </c>
      <c r="BD282">
        <v>0.61176363099999997</v>
      </c>
      <c r="BE282">
        <v>1.284738817</v>
      </c>
    </row>
    <row r="283" spans="1:57" ht="17" x14ac:dyDescent="0.2">
      <c r="A283" s="32">
        <v>274</v>
      </c>
      <c r="B283" t="s">
        <v>5045</v>
      </c>
      <c r="C283" t="s">
        <v>5046</v>
      </c>
      <c r="D283" t="s">
        <v>150</v>
      </c>
      <c r="E283" t="s">
        <v>151</v>
      </c>
      <c r="F283" t="s">
        <v>200</v>
      </c>
      <c r="G283" t="s">
        <v>1083</v>
      </c>
      <c r="H283" t="s">
        <v>5030</v>
      </c>
      <c r="I283" t="s">
        <v>288</v>
      </c>
      <c r="J283" s="24" t="s">
        <v>1169</v>
      </c>
      <c r="K283" t="s">
        <v>5243</v>
      </c>
      <c r="L283" t="s">
        <v>175</v>
      </c>
      <c r="M283" t="s">
        <v>5245</v>
      </c>
      <c r="N283" t="s">
        <v>290</v>
      </c>
      <c r="O283" t="s">
        <v>291</v>
      </c>
      <c r="P283" t="s">
        <v>292</v>
      </c>
      <c r="Q283">
        <v>1</v>
      </c>
      <c r="R283" t="s">
        <v>223</v>
      </c>
      <c r="S283" t="s">
        <v>623</v>
      </c>
      <c r="T283">
        <v>168</v>
      </c>
      <c r="U283">
        <v>0</v>
      </c>
      <c r="V283" t="s">
        <v>128</v>
      </c>
      <c r="W283" t="s">
        <v>129</v>
      </c>
      <c r="X283" t="s">
        <v>130</v>
      </c>
      <c r="Y283">
        <v>0.35</v>
      </c>
      <c r="Z283" t="s">
        <v>130</v>
      </c>
      <c r="AA283" t="s">
        <v>130</v>
      </c>
      <c r="AB283" t="s">
        <v>130</v>
      </c>
      <c r="AC283" t="s">
        <v>130</v>
      </c>
      <c r="AD283" t="s">
        <v>147</v>
      </c>
      <c r="AE283" t="s">
        <v>130</v>
      </c>
      <c r="AF283" t="s">
        <v>160</v>
      </c>
      <c r="AG283" t="s">
        <v>383</v>
      </c>
      <c r="AH283" t="s">
        <v>5026</v>
      </c>
      <c r="AI283" t="s">
        <v>162</v>
      </c>
      <c r="AJ283" t="s">
        <v>4378</v>
      </c>
      <c r="AK283" t="s">
        <v>5027</v>
      </c>
      <c r="AL283">
        <v>32</v>
      </c>
      <c r="AM283">
        <v>34.9</v>
      </c>
      <c r="AN283" t="s">
        <v>5276</v>
      </c>
      <c r="AO283">
        <v>2006</v>
      </c>
      <c r="AP283">
        <v>1</v>
      </c>
      <c r="AQ283">
        <v>1.64</v>
      </c>
      <c r="AR283" t="s">
        <v>5281</v>
      </c>
      <c r="AS283" t="s">
        <v>5028</v>
      </c>
      <c r="AT283" t="s">
        <v>130</v>
      </c>
      <c r="AU283" t="s">
        <v>5247</v>
      </c>
      <c r="AV283" t="s">
        <v>130</v>
      </c>
      <c r="AW283" t="s">
        <v>130</v>
      </c>
      <c r="AX283" t="s">
        <v>130</v>
      </c>
      <c r="AY283">
        <v>0.74388342900000004</v>
      </c>
      <c r="AZ283">
        <v>0.16546070399999999</v>
      </c>
      <c r="BA283" t="s">
        <v>130</v>
      </c>
      <c r="BB283">
        <v>168</v>
      </c>
      <c r="BC283">
        <v>2.7377245000000001E-2</v>
      </c>
      <c r="BD283">
        <v>0.41958044900000002</v>
      </c>
      <c r="BE283">
        <v>1.06818641</v>
      </c>
    </row>
    <row r="284" spans="1:57" ht="17" x14ac:dyDescent="0.2">
      <c r="A284" s="32">
        <v>274</v>
      </c>
      <c r="B284" t="s">
        <v>5047</v>
      </c>
      <c r="C284" t="s">
        <v>5048</v>
      </c>
      <c r="D284" t="s">
        <v>150</v>
      </c>
      <c r="E284" t="s">
        <v>151</v>
      </c>
      <c r="F284" t="s">
        <v>200</v>
      </c>
      <c r="G284" t="s">
        <v>1083</v>
      </c>
      <c r="H284" t="s">
        <v>5282</v>
      </c>
      <c r="I284" t="s">
        <v>288</v>
      </c>
      <c r="J284" s="24" t="s">
        <v>1169</v>
      </c>
      <c r="K284" t="s">
        <v>5243</v>
      </c>
      <c r="L284" t="s">
        <v>175</v>
      </c>
      <c r="M284" t="s">
        <v>5245</v>
      </c>
      <c r="N284" t="s">
        <v>290</v>
      </c>
      <c r="O284" t="s">
        <v>291</v>
      </c>
      <c r="P284" t="s">
        <v>292</v>
      </c>
      <c r="Q284">
        <v>1</v>
      </c>
      <c r="R284" t="s">
        <v>223</v>
      </c>
      <c r="S284" t="s">
        <v>623</v>
      </c>
      <c r="T284">
        <v>168</v>
      </c>
      <c r="U284">
        <v>0</v>
      </c>
      <c r="V284" t="s">
        <v>128</v>
      </c>
      <c r="W284" t="s">
        <v>129</v>
      </c>
      <c r="X284" t="s">
        <v>130</v>
      </c>
      <c r="Y284">
        <v>0.45</v>
      </c>
      <c r="Z284" t="s">
        <v>130</v>
      </c>
      <c r="AA284" t="s">
        <v>130</v>
      </c>
      <c r="AB284" t="s">
        <v>130</v>
      </c>
      <c r="AC284" t="s">
        <v>130</v>
      </c>
      <c r="AD284" t="s">
        <v>147</v>
      </c>
      <c r="AE284" t="s">
        <v>130</v>
      </c>
      <c r="AF284" t="s">
        <v>160</v>
      </c>
      <c r="AG284" t="s">
        <v>383</v>
      </c>
      <c r="AH284" t="s">
        <v>5026</v>
      </c>
      <c r="AI284" t="s">
        <v>162</v>
      </c>
      <c r="AJ284" t="s">
        <v>4378</v>
      </c>
      <c r="AK284" t="s">
        <v>5027</v>
      </c>
      <c r="AL284">
        <v>32</v>
      </c>
      <c r="AM284">
        <v>34.9</v>
      </c>
      <c r="AN284" t="s">
        <v>5276</v>
      </c>
      <c r="AO284">
        <v>2006</v>
      </c>
      <c r="AP284">
        <v>1</v>
      </c>
      <c r="AQ284">
        <v>1.64</v>
      </c>
      <c r="AR284" t="s">
        <v>5283</v>
      </c>
      <c r="AS284" t="s">
        <v>5028</v>
      </c>
      <c r="AT284" t="s">
        <v>130</v>
      </c>
      <c r="AU284" t="s">
        <v>5247</v>
      </c>
      <c r="AV284" t="s">
        <v>130</v>
      </c>
      <c r="AW284" t="s">
        <v>130</v>
      </c>
      <c r="AX284" t="s">
        <v>130</v>
      </c>
      <c r="AY284">
        <v>1.0032463089999999</v>
      </c>
      <c r="AZ284">
        <v>0.17356137599999999</v>
      </c>
      <c r="BA284" t="s">
        <v>130</v>
      </c>
      <c r="BB284">
        <v>168</v>
      </c>
      <c r="BC284">
        <v>3.0123550999999998E-2</v>
      </c>
      <c r="BD284">
        <v>0.66306601200000004</v>
      </c>
      <c r="BE284">
        <v>1.343426606</v>
      </c>
    </row>
    <row r="285" spans="1:57" ht="17" x14ac:dyDescent="0.2">
      <c r="A285" s="32">
        <v>24</v>
      </c>
      <c r="B285" t="s">
        <v>367</v>
      </c>
      <c r="C285" t="s">
        <v>368</v>
      </c>
      <c r="D285" t="s">
        <v>115</v>
      </c>
      <c r="E285" t="s">
        <v>116</v>
      </c>
      <c r="F285" t="s">
        <v>369</v>
      </c>
      <c r="G285" t="s">
        <v>370</v>
      </c>
      <c r="H285" t="s">
        <v>260</v>
      </c>
      <c r="I285" t="s">
        <v>248</v>
      </c>
      <c r="J285" s="24" t="s">
        <v>265</v>
      </c>
      <c r="K285" t="s">
        <v>5250</v>
      </c>
      <c r="L285" t="s">
        <v>122</v>
      </c>
      <c r="M285" t="s">
        <v>5244</v>
      </c>
      <c r="N285" t="s">
        <v>251</v>
      </c>
      <c r="O285" t="s">
        <v>130</v>
      </c>
      <c r="P285" t="s">
        <v>125</v>
      </c>
      <c r="Q285">
        <v>1</v>
      </c>
      <c r="R285" t="s">
        <v>223</v>
      </c>
      <c r="S285" t="s">
        <v>371</v>
      </c>
      <c r="T285">
        <v>4</v>
      </c>
      <c r="U285" t="s">
        <v>130</v>
      </c>
      <c r="V285" t="s">
        <v>128</v>
      </c>
      <c r="W285" t="s">
        <v>129</v>
      </c>
      <c r="X285" t="s">
        <v>130</v>
      </c>
      <c r="Y285">
        <v>-0.38200000000000001</v>
      </c>
      <c r="Z285" t="s">
        <v>130</v>
      </c>
      <c r="AA285" t="s">
        <v>130</v>
      </c>
      <c r="AB285" t="s">
        <v>130</v>
      </c>
      <c r="AC285" t="s">
        <v>130</v>
      </c>
      <c r="AD285" t="s">
        <v>159</v>
      </c>
      <c r="AE285" t="s">
        <v>130</v>
      </c>
      <c r="AF285" t="s">
        <v>133</v>
      </c>
      <c r="AG285" t="s">
        <v>208</v>
      </c>
      <c r="AH285" t="s">
        <v>372</v>
      </c>
      <c r="AI285" t="s">
        <v>373</v>
      </c>
      <c r="AJ285" t="s">
        <v>374</v>
      </c>
      <c r="AK285" t="s">
        <v>130</v>
      </c>
      <c r="AL285" t="s">
        <v>130</v>
      </c>
      <c r="AM285" t="s">
        <v>130</v>
      </c>
      <c r="AN285" t="s">
        <v>375</v>
      </c>
      <c r="AO285">
        <v>2006</v>
      </c>
      <c r="AP285">
        <v>1</v>
      </c>
      <c r="AQ285" t="s">
        <v>130</v>
      </c>
      <c r="AR285" t="s">
        <v>262</v>
      </c>
      <c r="AS285" t="s">
        <v>376</v>
      </c>
      <c r="AT285">
        <v>1.514</v>
      </c>
      <c r="AU285" t="s">
        <v>130</v>
      </c>
      <c r="AV285">
        <v>62</v>
      </c>
      <c r="AW285">
        <v>19.699000000000002</v>
      </c>
      <c r="AX285">
        <v>48.668999999999997</v>
      </c>
      <c r="AY285">
        <v>-0.47239691299999997</v>
      </c>
      <c r="AZ285">
        <v>1.236641133</v>
      </c>
      <c r="BA285" t="s">
        <v>130</v>
      </c>
      <c r="BB285">
        <v>4</v>
      </c>
      <c r="BC285">
        <v>1.5292812920000001</v>
      </c>
      <c r="BD285">
        <v>-2.8962135340000001</v>
      </c>
      <c r="BE285">
        <v>1.951419708</v>
      </c>
    </row>
    <row r="286" spans="1:57" ht="17" x14ac:dyDescent="0.2">
      <c r="A286" s="32">
        <v>24</v>
      </c>
      <c r="B286" t="s">
        <v>380</v>
      </c>
      <c r="C286" t="s">
        <v>381</v>
      </c>
      <c r="D286" t="s">
        <v>115</v>
      </c>
      <c r="E286" t="s">
        <v>320</v>
      </c>
      <c r="F286" t="s">
        <v>321</v>
      </c>
      <c r="G286" t="s">
        <v>382</v>
      </c>
      <c r="H286" t="s">
        <v>260</v>
      </c>
      <c r="I286" t="s">
        <v>248</v>
      </c>
      <c r="J286" s="24" t="s">
        <v>265</v>
      </c>
      <c r="K286" t="s">
        <v>5250</v>
      </c>
      <c r="L286" t="s">
        <v>122</v>
      </c>
      <c r="M286" t="s">
        <v>5244</v>
      </c>
      <c r="N286" t="s">
        <v>251</v>
      </c>
      <c r="O286" t="s">
        <v>130</v>
      </c>
      <c r="P286" t="s">
        <v>125</v>
      </c>
      <c r="Q286">
        <v>1</v>
      </c>
      <c r="R286" t="s">
        <v>223</v>
      </c>
      <c r="S286" t="s">
        <v>371</v>
      </c>
      <c r="T286">
        <v>4</v>
      </c>
      <c r="U286" t="s">
        <v>130</v>
      </c>
      <c r="V286" t="s">
        <v>128</v>
      </c>
      <c r="W286" t="s">
        <v>129</v>
      </c>
      <c r="X286" t="s">
        <v>130</v>
      </c>
      <c r="Y286">
        <v>-0.29699999999999999</v>
      </c>
      <c r="Z286" t="s">
        <v>130</v>
      </c>
      <c r="AA286" t="s">
        <v>130</v>
      </c>
      <c r="AB286" t="s">
        <v>130</v>
      </c>
      <c r="AC286" t="s">
        <v>130</v>
      </c>
      <c r="AD286" t="s">
        <v>159</v>
      </c>
      <c r="AE286" t="s">
        <v>130</v>
      </c>
      <c r="AF286" t="s">
        <v>133</v>
      </c>
      <c r="AG286" t="s">
        <v>383</v>
      </c>
      <c r="AH286" t="s">
        <v>372</v>
      </c>
      <c r="AI286" t="s">
        <v>373</v>
      </c>
      <c r="AJ286" t="s">
        <v>374</v>
      </c>
      <c r="AK286" t="s">
        <v>130</v>
      </c>
      <c r="AL286" t="s">
        <v>130</v>
      </c>
      <c r="AM286" t="s">
        <v>130</v>
      </c>
      <c r="AN286" t="s">
        <v>375</v>
      </c>
      <c r="AO286">
        <v>2006</v>
      </c>
      <c r="AP286">
        <v>1</v>
      </c>
      <c r="AQ286" t="s">
        <v>130</v>
      </c>
      <c r="AR286" t="s">
        <v>262</v>
      </c>
      <c r="AS286" t="s">
        <v>376</v>
      </c>
      <c r="AT286">
        <v>1.514</v>
      </c>
      <c r="AU286" t="s">
        <v>130</v>
      </c>
      <c r="AV286">
        <v>62</v>
      </c>
      <c r="AW286">
        <v>19.699000000000002</v>
      </c>
      <c r="AX286">
        <v>48.668999999999997</v>
      </c>
      <c r="AY286">
        <v>-0.35546819200000002</v>
      </c>
      <c r="AZ286">
        <v>1.1968626010000001</v>
      </c>
      <c r="BA286" t="s">
        <v>130</v>
      </c>
      <c r="BB286">
        <v>4</v>
      </c>
      <c r="BC286">
        <v>1.4324800849999999</v>
      </c>
      <c r="BD286">
        <v>-2.70131889</v>
      </c>
      <c r="BE286">
        <v>1.9903825049999999</v>
      </c>
    </row>
    <row r="287" spans="1:57" ht="17" x14ac:dyDescent="0.2">
      <c r="A287" s="32">
        <v>24</v>
      </c>
      <c r="B287" t="s">
        <v>377</v>
      </c>
      <c r="C287" t="s">
        <v>378</v>
      </c>
      <c r="D287" t="s">
        <v>145</v>
      </c>
      <c r="E287" t="s">
        <v>320</v>
      </c>
      <c r="F287" t="s">
        <v>369</v>
      </c>
      <c r="G287" t="s">
        <v>379</v>
      </c>
      <c r="H287" t="s">
        <v>260</v>
      </c>
      <c r="I287" t="s">
        <v>248</v>
      </c>
      <c r="J287" s="24" t="s">
        <v>265</v>
      </c>
      <c r="K287" t="s">
        <v>5250</v>
      </c>
      <c r="L287" t="s">
        <v>122</v>
      </c>
      <c r="M287" t="s">
        <v>5244</v>
      </c>
      <c r="N287" t="s">
        <v>251</v>
      </c>
      <c r="O287" t="s">
        <v>130</v>
      </c>
      <c r="P287" t="s">
        <v>125</v>
      </c>
      <c r="Q287">
        <v>1</v>
      </c>
      <c r="R287" t="s">
        <v>223</v>
      </c>
      <c r="S287" t="s">
        <v>371</v>
      </c>
      <c r="T287">
        <v>4</v>
      </c>
      <c r="U287" t="s">
        <v>130</v>
      </c>
      <c r="V287" t="s">
        <v>128</v>
      </c>
      <c r="W287" t="s">
        <v>129</v>
      </c>
      <c r="X287" t="s">
        <v>130</v>
      </c>
      <c r="Y287">
        <v>0.93300000000000005</v>
      </c>
      <c r="Z287" t="s">
        <v>130</v>
      </c>
      <c r="AA287" t="s">
        <v>130</v>
      </c>
      <c r="AB287" t="s">
        <v>130</v>
      </c>
      <c r="AC287" t="s">
        <v>130</v>
      </c>
      <c r="AD287" t="s">
        <v>147</v>
      </c>
      <c r="AE287" t="s">
        <v>130</v>
      </c>
      <c r="AF287" t="s">
        <v>160</v>
      </c>
      <c r="AG287" t="s">
        <v>208</v>
      </c>
      <c r="AH287" t="s">
        <v>372</v>
      </c>
      <c r="AI287" t="s">
        <v>373</v>
      </c>
      <c r="AJ287" t="s">
        <v>374</v>
      </c>
      <c r="AK287" t="s">
        <v>130</v>
      </c>
      <c r="AL287" t="s">
        <v>130</v>
      </c>
      <c r="AM287" t="s">
        <v>130</v>
      </c>
      <c r="AN287" t="s">
        <v>375</v>
      </c>
      <c r="AO287">
        <v>2006</v>
      </c>
      <c r="AP287">
        <v>1</v>
      </c>
      <c r="AQ287" t="s">
        <v>130</v>
      </c>
      <c r="AR287" t="s">
        <v>262</v>
      </c>
      <c r="AS287" t="s">
        <v>376</v>
      </c>
      <c r="AT287">
        <v>1.514</v>
      </c>
      <c r="AU287" t="s">
        <v>130</v>
      </c>
      <c r="AV287">
        <v>62</v>
      </c>
      <c r="AW287">
        <v>19.699000000000002</v>
      </c>
      <c r="AX287">
        <v>48.668999999999997</v>
      </c>
      <c r="AY287">
        <v>2.9629222980000001</v>
      </c>
      <c r="AZ287">
        <v>3.1756937810000001</v>
      </c>
      <c r="BA287" t="s">
        <v>130</v>
      </c>
      <c r="BB287">
        <v>4</v>
      </c>
      <c r="BC287">
        <v>10.08503099</v>
      </c>
      <c r="BD287">
        <v>-3.2614375139999998</v>
      </c>
      <c r="BE287">
        <v>9.1872821099999999</v>
      </c>
    </row>
    <row r="288" spans="1:57" ht="17" x14ac:dyDescent="0.2">
      <c r="A288" s="32">
        <v>24</v>
      </c>
      <c r="B288" t="s">
        <v>384</v>
      </c>
      <c r="C288" t="s">
        <v>385</v>
      </c>
      <c r="D288" t="s">
        <v>145</v>
      </c>
      <c r="E288" t="s">
        <v>320</v>
      </c>
      <c r="F288" t="s">
        <v>321</v>
      </c>
      <c r="G288" t="s">
        <v>382</v>
      </c>
      <c r="H288" t="s">
        <v>260</v>
      </c>
      <c r="I288" t="s">
        <v>248</v>
      </c>
      <c r="J288" s="24" t="s">
        <v>265</v>
      </c>
      <c r="K288" t="s">
        <v>5250</v>
      </c>
      <c r="L288" t="s">
        <v>122</v>
      </c>
      <c r="M288" t="s">
        <v>5244</v>
      </c>
      <c r="N288" t="s">
        <v>251</v>
      </c>
      <c r="O288" t="s">
        <v>130</v>
      </c>
      <c r="P288" t="s">
        <v>125</v>
      </c>
      <c r="Q288">
        <v>1</v>
      </c>
      <c r="R288" t="s">
        <v>223</v>
      </c>
      <c r="S288" t="s">
        <v>371</v>
      </c>
      <c r="T288">
        <v>4</v>
      </c>
      <c r="U288" t="s">
        <v>130</v>
      </c>
      <c r="V288" t="s">
        <v>128</v>
      </c>
      <c r="W288" t="s">
        <v>129</v>
      </c>
      <c r="X288" t="s">
        <v>130</v>
      </c>
      <c r="Y288">
        <v>0.97299999999999998</v>
      </c>
      <c r="Z288" t="s">
        <v>130</v>
      </c>
      <c r="AA288" t="s">
        <v>130</v>
      </c>
      <c r="AB288" t="s">
        <v>130</v>
      </c>
      <c r="AC288" t="s">
        <v>130</v>
      </c>
      <c r="AD288" t="s">
        <v>147</v>
      </c>
      <c r="AE288" t="s">
        <v>130</v>
      </c>
      <c r="AF288" t="s">
        <v>160</v>
      </c>
      <c r="AG288" t="s">
        <v>208</v>
      </c>
      <c r="AH288" t="s">
        <v>372</v>
      </c>
      <c r="AI288" t="s">
        <v>373</v>
      </c>
      <c r="AJ288" t="s">
        <v>374</v>
      </c>
      <c r="AK288" t="s">
        <v>130</v>
      </c>
      <c r="AL288" t="s">
        <v>130</v>
      </c>
      <c r="AM288" t="s">
        <v>130</v>
      </c>
      <c r="AN288" t="s">
        <v>375</v>
      </c>
      <c r="AO288">
        <v>2006</v>
      </c>
      <c r="AP288">
        <v>1</v>
      </c>
      <c r="AQ288" t="s">
        <v>130</v>
      </c>
      <c r="AR288" t="s">
        <v>262</v>
      </c>
      <c r="AS288" t="s">
        <v>376</v>
      </c>
      <c r="AT288">
        <v>1.514</v>
      </c>
      <c r="AU288" t="s">
        <v>130</v>
      </c>
      <c r="AV288">
        <v>62</v>
      </c>
      <c r="AW288">
        <v>19.699000000000002</v>
      </c>
      <c r="AX288">
        <v>48.668999999999997</v>
      </c>
      <c r="AY288">
        <v>4.8179175389999997</v>
      </c>
      <c r="AZ288">
        <v>4.9516110370000002</v>
      </c>
      <c r="BA288" t="s">
        <v>130</v>
      </c>
      <c r="BB288">
        <v>4</v>
      </c>
      <c r="BC288">
        <v>24.518451859999999</v>
      </c>
      <c r="BD288">
        <v>-4.887240093</v>
      </c>
      <c r="BE288">
        <v>14.52307517</v>
      </c>
    </row>
    <row r="289" spans="1:57" ht="34" x14ac:dyDescent="0.2">
      <c r="A289" s="32">
        <v>45</v>
      </c>
      <c r="B289" t="s">
        <v>591</v>
      </c>
      <c r="C289" t="s">
        <v>592</v>
      </c>
      <c r="D289" t="s">
        <v>115</v>
      </c>
      <c r="E289" t="s">
        <v>151</v>
      </c>
      <c r="F289" t="s">
        <v>152</v>
      </c>
      <c r="G289" t="s">
        <v>200</v>
      </c>
      <c r="H289" t="s">
        <v>593</v>
      </c>
      <c r="I289" t="s">
        <v>288</v>
      </c>
      <c r="J289" s="24" t="s">
        <v>594</v>
      </c>
      <c r="K289" t="s">
        <v>5243</v>
      </c>
      <c r="L289" t="s">
        <v>175</v>
      </c>
      <c r="M289" t="s">
        <v>5245</v>
      </c>
      <c r="N289" t="s">
        <v>595</v>
      </c>
      <c r="O289" t="s">
        <v>541</v>
      </c>
      <c r="P289" t="s">
        <v>125</v>
      </c>
      <c r="Q289">
        <v>1</v>
      </c>
      <c r="R289" t="s">
        <v>237</v>
      </c>
      <c r="S289" t="s">
        <v>280</v>
      </c>
      <c r="T289">
        <v>156</v>
      </c>
      <c r="U289" t="s">
        <v>130</v>
      </c>
      <c r="V289" t="s">
        <v>5101</v>
      </c>
      <c r="W289" t="s">
        <v>129</v>
      </c>
      <c r="X289" t="s">
        <v>130</v>
      </c>
      <c r="Y289">
        <v>0.43</v>
      </c>
      <c r="Z289">
        <v>0.313</v>
      </c>
      <c r="AA289">
        <v>0.54700000000000004</v>
      </c>
      <c r="AB289" t="s">
        <v>179</v>
      </c>
      <c r="AC289">
        <v>0.11700000000000001</v>
      </c>
      <c r="AD289" t="s">
        <v>188</v>
      </c>
      <c r="AE289" t="s">
        <v>130</v>
      </c>
      <c r="AF289" t="s">
        <v>160</v>
      </c>
      <c r="AG289" t="s">
        <v>208</v>
      </c>
      <c r="AH289" t="s">
        <v>596</v>
      </c>
      <c r="AI289" t="s">
        <v>162</v>
      </c>
      <c r="AJ289" t="s">
        <v>163</v>
      </c>
      <c r="AK289" t="s">
        <v>597</v>
      </c>
      <c r="AL289">
        <v>29.850463000000001</v>
      </c>
      <c r="AM289">
        <v>60.029142999999998</v>
      </c>
      <c r="AN289" t="s">
        <v>598</v>
      </c>
      <c r="AO289">
        <v>2014</v>
      </c>
      <c r="AP289">
        <v>1</v>
      </c>
      <c r="AQ289">
        <v>2</v>
      </c>
      <c r="AR289" t="s">
        <v>364</v>
      </c>
      <c r="AS289" t="s">
        <v>599</v>
      </c>
      <c r="AT289">
        <v>0.91800000000000004</v>
      </c>
      <c r="AU289" t="s">
        <v>142</v>
      </c>
      <c r="AV289">
        <v>106</v>
      </c>
      <c r="AW289">
        <v>60.029142999999998</v>
      </c>
      <c r="AX289">
        <v>29.850463000000001</v>
      </c>
      <c r="AY289">
        <v>0.58942497699999996</v>
      </c>
      <c r="AZ289">
        <v>0.167809661</v>
      </c>
      <c r="BA289" t="s">
        <v>130</v>
      </c>
      <c r="BB289">
        <v>156</v>
      </c>
      <c r="BC289">
        <v>2.8160081999999999E-2</v>
      </c>
      <c r="BD289">
        <v>0.26051804200000001</v>
      </c>
      <c r="BE289">
        <v>0.91833191300000006</v>
      </c>
    </row>
    <row r="290" spans="1:57" ht="34" x14ac:dyDescent="0.2">
      <c r="A290" s="32">
        <v>45</v>
      </c>
      <c r="B290" t="s">
        <v>603</v>
      </c>
      <c r="C290" t="s">
        <v>604</v>
      </c>
      <c r="D290" t="s">
        <v>150</v>
      </c>
      <c r="E290" t="s">
        <v>151</v>
      </c>
      <c r="F290" t="s">
        <v>152</v>
      </c>
      <c r="G290" t="s">
        <v>200</v>
      </c>
      <c r="H290" t="s">
        <v>605</v>
      </c>
      <c r="I290" t="s">
        <v>288</v>
      </c>
      <c r="J290" s="24" t="s">
        <v>594</v>
      </c>
      <c r="K290" t="s">
        <v>5243</v>
      </c>
      <c r="L290" t="s">
        <v>175</v>
      </c>
      <c r="M290" t="s">
        <v>5245</v>
      </c>
      <c r="N290" t="s">
        <v>595</v>
      </c>
      <c r="O290" t="s">
        <v>541</v>
      </c>
      <c r="P290" t="s">
        <v>125</v>
      </c>
      <c r="Q290">
        <v>1</v>
      </c>
      <c r="R290" t="s">
        <v>237</v>
      </c>
      <c r="S290" t="s">
        <v>280</v>
      </c>
      <c r="T290">
        <v>156</v>
      </c>
      <c r="U290" t="s">
        <v>130</v>
      </c>
      <c r="V290" t="s">
        <v>5101</v>
      </c>
      <c r="W290" t="s">
        <v>129</v>
      </c>
      <c r="X290" t="s">
        <v>130</v>
      </c>
      <c r="Y290">
        <v>0.57999999999999996</v>
      </c>
      <c r="Z290">
        <v>0.47599999999999998</v>
      </c>
      <c r="AA290">
        <v>0.68400000000000005</v>
      </c>
      <c r="AB290" t="s">
        <v>179</v>
      </c>
      <c r="AC290">
        <v>0.104</v>
      </c>
      <c r="AD290" t="s">
        <v>132</v>
      </c>
      <c r="AE290" t="s">
        <v>130</v>
      </c>
      <c r="AF290" t="s">
        <v>160</v>
      </c>
      <c r="AG290" t="s">
        <v>208</v>
      </c>
      <c r="AH290" t="s">
        <v>596</v>
      </c>
      <c r="AI290" t="s">
        <v>162</v>
      </c>
      <c r="AJ290" t="s">
        <v>163</v>
      </c>
      <c r="AK290" t="s">
        <v>597</v>
      </c>
      <c r="AL290">
        <v>29.850463000000001</v>
      </c>
      <c r="AM290">
        <v>60.029142999999998</v>
      </c>
      <c r="AN290" t="s">
        <v>598</v>
      </c>
      <c r="AO290">
        <v>2014</v>
      </c>
      <c r="AP290">
        <v>1</v>
      </c>
      <c r="AQ290">
        <v>5</v>
      </c>
      <c r="AR290" t="s">
        <v>364</v>
      </c>
      <c r="AS290" t="s">
        <v>599</v>
      </c>
      <c r="AT290">
        <v>0.91800000000000004</v>
      </c>
      <c r="AU290" t="s">
        <v>142</v>
      </c>
      <c r="AV290">
        <v>106</v>
      </c>
      <c r="AW290">
        <v>60.029142999999998</v>
      </c>
      <c r="AX290">
        <v>29.850463000000001</v>
      </c>
      <c r="AY290">
        <v>0.89441813400000003</v>
      </c>
      <c r="AZ290">
        <v>0.176402959</v>
      </c>
      <c r="BA290" t="s">
        <v>130</v>
      </c>
      <c r="BB290">
        <v>156</v>
      </c>
      <c r="BC290">
        <v>3.1118004000000001E-2</v>
      </c>
      <c r="BD290">
        <v>0.54866833500000001</v>
      </c>
      <c r="BE290">
        <v>1.2401679329999999</v>
      </c>
    </row>
    <row r="291" spans="1:57" ht="34" x14ac:dyDescent="0.2">
      <c r="A291" s="32">
        <v>45</v>
      </c>
      <c r="B291" t="s">
        <v>600</v>
      </c>
      <c r="C291" t="s">
        <v>601</v>
      </c>
      <c r="D291" t="s">
        <v>145</v>
      </c>
      <c r="E291" t="s">
        <v>151</v>
      </c>
      <c r="F291" t="s">
        <v>152</v>
      </c>
      <c r="G291" t="s">
        <v>200</v>
      </c>
      <c r="H291" t="s">
        <v>602</v>
      </c>
      <c r="I291" t="s">
        <v>288</v>
      </c>
      <c r="J291" s="24" t="s">
        <v>594</v>
      </c>
      <c r="K291" t="s">
        <v>5243</v>
      </c>
      <c r="L291" t="s">
        <v>175</v>
      </c>
      <c r="M291" t="s">
        <v>5245</v>
      </c>
      <c r="N291" t="s">
        <v>595</v>
      </c>
      <c r="O291" t="s">
        <v>541</v>
      </c>
      <c r="P291" t="s">
        <v>125</v>
      </c>
      <c r="Q291">
        <v>1</v>
      </c>
      <c r="R291" t="s">
        <v>237</v>
      </c>
      <c r="S291" t="s">
        <v>280</v>
      </c>
      <c r="T291">
        <v>156</v>
      </c>
      <c r="U291" t="s">
        <v>130</v>
      </c>
      <c r="V291" t="s">
        <v>5101</v>
      </c>
      <c r="W291" t="s">
        <v>129</v>
      </c>
      <c r="X291" t="s">
        <v>130</v>
      </c>
      <c r="Y291">
        <v>0.68</v>
      </c>
      <c r="Z291">
        <v>0.57599999999999996</v>
      </c>
      <c r="AA291">
        <v>0.78400000000000003</v>
      </c>
      <c r="AB291" t="s">
        <v>179</v>
      </c>
      <c r="AC291">
        <v>0.104</v>
      </c>
      <c r="AD291" t="s">
        <v>462</v>
      </c>
      <c r="AE291">
        <v>0</v>
      </c>
      <c r="AF291" t="s">
        <v>160</v>
      </c>
      <c r="AG291" t="s">
        <v>208</v>
      </c>
      <c r="AH291" t="s">
        <v>596</v>
      </c>
      <c r="AI291" t="s">
        <v>162</v>
      </c>
      <c r="AJ291" t="s">
        <v>163</v>
      </c>
      <c r="AK291" t="s">
        <v>597</v>
      </c>
      <c r="AL291">
        <v>29.850463000000001</v>
      </c>
      <c r="AM291">
        <v>60.029142999999998</v>
      </c>
      <c r="AN291" t="s">
        <v>598</v>
      </c>
      <c r="AO291">
        <v>2014</v>
      </c>
      <c r="AP291">
        <v>1</v>
      </c>
      <c r="AQ291">
        <v>5</v>
      </c>
      <c r="AR291" t="s">
        <v>364</v>
      </c>
      <c r="AS291" t="s">
        <v>599</v>
      </c>
      <c r="AT291">
        <v>0.91800000000000004</v>
      </c>
      <c r="AU291" t="s">
        <v>142</v>
      </c>
      <c r="AV291">
        <v>106</v>
      </c>
      <c r="AW291">
        <v>60.029142999999998</v>
      </c>
      <c r="AX291">
        <v>29.850463000000001</v>
      </c>
      <c r="AY291">
        <v>1.048628157</v>
      </c>
      <c r="AZ291">
        <v>0.18186923099999999</v>
      </c>
      <c r="BA291" t="s">
        <v>130</v>
      </c>
      <c r="BB291">
        <v>156</v>
      </c>
      <c r="BC291">
        <v>3.3076416999999997E-2</v>
      </c>
      <c r="BD291">
        <v>0.69216446499999995</v>
      </c>
      <c r="BE291">
        <v>1.4050918489999999</v>
      </c>
    </row>
    <row r="292" spans="1:57" ht="17" x14ac:dyDescent="0.2">
      <c r="A292" s="32">
        <v>122</v>
      </c>
      <c r="B292" t="s">
        <v>1383</v>
      </c>
      <c r="C292" t="s">
        <v>1384</v>
      </c>
      <c r="D292" t="s">
        <v>115</v>
      </c>
      <c r="E292" t="s">
        <v>320</v>
      </c>
      <c r="F292" t="s">
        <v>369</v>
      </c>
      <c r="G292" t="s">
        <v>322</v>
      </c>
      <c r="H292" t="s">
        <v>1385</v>
      </c>
      <c r="I292" t="s">
        <v>202</v>
      </c>
      <c r="J292" s="24" t="s">
        <v>1386</v>
      </c>
      <c r="K292" t="s">
        <v>5243</v>
      </c>
      <c r="L292" t="s">
        <v>122</v>
      </c>
      <c r="M292" t="s">
        <v>5244</v>
      </c>
      <c r="N292" t="s">
        <v>204</v>
      </c>
      <c r="O292" t="s">
        <v>130</v>
      </c>
      <c r="P292" t="s">
        <v>205</v>
      </c>
      <c r="Q292">
        <v>1</v>
      </c>
      <c r="R292" t="s">
        <v>126</v>
      </c>
      <c r="S292" t="s">
        <v>309</v>
      </c>
      <c r="T292">
        <v>13</v>
      </c>
      <c r="U292" t="s">
        <v>130</v>
      </c>
      <c r="V292" t="s">
        <v>128</v>
      </c>
      <c r="W292" t="s">
        <v>129</v>
      </c>
      <c r="X292" t="s">
        <v>130</v>
      </c>
      <c r="Y292">
        <v>0.92</v>
      </c>
      <c r="Z292">
        <v>0.6</v>
      </c>
      <c r="AA292">
        <v>1.24</v>
      </c>
      <c r="AB292" t="s">
        <v>179</v>
      </c>
      <c r="AC292">
        <v>0.32</v>
      </c>
      <c r="AD292" t="s">
        <v>132</v>
      </c>
      <c r="AE292" t="s">
        <v>130</v>
      </c>
      <c r="AF292" t="s">
        <v>160</v>
      </c>
      <c r="AG292" t="s">
        <v>134</v>
      </c>
      <c r="AH292" t="s">
        <v>1387</v>
      </c>
      <c r="AI292" t="s">
        <v>373</v>
      </c>
      <c r="AJ292" t="s">
        <v>1388</v>
      </c>
      <c r="AK292" t="s">
        <v>1389</v>
      </c>
      <c r="AL292">
        <v>46.080742000000001</v>
      </c>
      <c r="AM292">
        <v>11.121358000000001</v>
      </c>
      <c r="AN292" t="s">
        <v>598</v>
      </c>
      <c r="AO292">
        <v>2015</v>
      </c>
      <c r="AP292">
        <v>1</v>
      </c>
      <c r="AQ292" t="s">
        <v>130</v>
      </c>
      <c r="AR292" t="s">
        <v>262</v>
      </c>
      <c r="AS292" t="s">
        <v>707</v>
      </c>
      <c r="AT292">
        <v>2.306</v>
      </c>
      <c r="AU292" t="s">
        <v>142</v>
      </c>
      <c r="AV292">
        <v>106</v>
      </c>
      <c r="AW292">
        <v>11.121358000000001</v>
      </c>
      <c r="AX292">
        <v>46.080742000000001</v>
      </c>
      <c r="AY292">
        <v>1.612735099</v>
      </c>
      <c r="AZ292">
        <v>0.77860419700000005</v>
      </c>
      <c r="BA292" t="s">
        <v>130</v>
      </c>
      <c r="BB292">
        <v>13</v>
      </c>
      <c r="BC292">
        <v>0.60622449499999997</v>
      </c>
      <c r="BD292">
        <v>8.6670873999999995E-2</v>
      </c>
      <c r="BE292">
        <v>3.1387993239999998</v>
      </c>
    </row>
    <row r="293" spans="1:57" ht="17" x14ac:dyDescent="0.2">
      <c r="A293" s="32">
        <v>122</v>
      </c>
      <c r="B293" t="s">
        <v>1391</v>
      </c>
      <c r="C293" t="s">
        <v>1392</v>
      </c>
      <c r="D293" t="s">
        <v>145</v>
      </c>
      <c r="E293" t="s">
        <v>320</v>
      </c>
      <c r="F293" t="s">
        <v>369</v>
      </c>
      <c r="G293" t="s">
        <v>322</v>
      </c>
      <c r="H293" t="s">
        <v>1177</v>
      </c>
      <c r="I293" t="s">
        <v>202</v>
      </c>
      <c r="J293" s="24" t="s">
        <v>1386</v>
      </c>
      <c r="K293" t="s">
        <v>5243</v>
      </c>
      <c r="L293" t="s">
        <v>122</v>
      </c>
      <c r="M293" t="s">
        <v>5244</v>
      </c>
      <c r="N293" t="s">
        <v>204</v>
      </c>
      <c r="O293" t="s">
        <v>130</v>
      </c>
      <c r="P293" t="s">
        <v>205</v>
      </c>
      <c r="Q293">
        <v>1</v>
      </c>
      <c r="R293" t="s">
        <v>126</v>
      </c>
      <c r="S293" t="s">
        <v>309</v>
      </c>
      <c r="T293">
        <v>13</v>
      </c>
      <c r="U293" t="s">
        <v>130</v>
      </c>
      <c r="V293" t="s">
        <v>128</v>
      </c>
      <c r="W293" t="s">
        <v>129</v>
      </c>
      <c r="X293" t="s">
        <v>130</v>
      </c>
      <c r="Y293">
        <v>1.08</v>
      </c>
      <c r="Z293">
        <v>0.8</v>
      </c>
      <c r="AA293">
        <v>1.36</v>
      </c>
      <c r="AB293" t="s">
        <v>179</v>
      </c>
      <c r="AC293">
        <v>0.28000000000000003</v>
      </c>
      <c r="AD293" t="s">
        <v>188</v>
      </c>
      <c r="AE293" t="s">
        <v>130</v>
      </c>
      <c r="AF293" t="s">
        <v>160</v>
      </c>
      <c r="AG293" t="s">
        <v>134</v>
      </c>
      <c r="AH293" t="s">
        <v>1387</v>
      </c>
      <c r="AI293" t="s">
        <v>373</v>
      </c>
      <c r="AJ293" t="s">
        <v>1388</v>
      </c>
      <c r="AK293" t="s">
        <v>1389</v>
      </c>
      <c r="AL293">
        <v>46.080742000000001</v>
      </c>
      <c r="AM293">
        <v>11.121358000000001</v>
      </c>
      <c r="AN293" t="s">
        <v>598</v>
      </c>
      <c r="AO293">
        <v>2015</v>
      </c>
      <c r="AP293">
        <v>1</v>
      </c>
      <c r="AQ293" t="s">
        <v>130</v>
      </c>
      <c r="AR293" t="s">
        <v>262</v>
      </c>
      <c r="AS293" t="s">
        <v>707</v>
      </c>
      <c r="AT293">
        <v>2.306</v>
      </c>
      <c r="AU293" t="s">
        <v>142</v>
      </c>
      <c r="AV293">
        <v>106</v>
      </c>
      <c r="AW293">
        <v>11.121358000000001</v>
      </c>
      <c r="AX293">
        <v>46.080742000000001</v>
      </c>
      <c r="AY293">
        <v>2.1636694489999999</v>
      </c>
      <c r="AZ293">
        <v>0.90237442000000001</v>
      </c>
      <c r="BA293" t="s">
        <v>130</v>
      </c>
      <c r="BB293">
        <v>13</v>
      </c>
      <c r="BC293">
        <v>0.81427959400000005</v>
      </c>
      <c r="BD293">
        <v>0.395015587</v>
      </c>
      <c r="BE293">
        <v>3.9323233119999998</v>
      </c>
    </row>
    <row r="294" spans="1:57" ht="17" x14ac:dyDescent="0.2">
      <c r="A294" s="32">
        <v>131</v>
      </c>
      <c r="B294" t="s">
        <v>1563</v>
      </c>
      <c r="C294" t="s">
        <v>1564</v>
      </c>
      <c r="D294" t="s">
        <v>150</v>
      </c>
      <c r="E294" t="s">
        <v>151</v>
      </c>
      <c r="F294" t="s">
        <v>152</v>
      </c>
      <c r="G294" t="s">
        <v>200</v>
      </c>
      <c r="H294" t="s">
        <v>635</v>
      </c>
      <c r="I294" t="s">
        <v>288</v>
      </c>
      <c r="J294" s="24" t="s">
        <v>289</v>
      </c>
      <c r="K294" t="s">
        <v>5243</v>
      </c>
      <c r="L294" t="s">
        <v>175</v>
      </c>
      <c r="M294" t="s">
        <v>5245</v>
      </c>
      <c r="N294" t="s">
        <v>290</v>
      </c>
      <c r="O294" t="s">
        <v>291</v>
      </c>
      <c r="P294" t="s">
        <v>292</v>
      </c>
      <c r="Q294">
        <v>5</v>
      </c>
      <c r="R294" t="s">
        <v>126</v>
      </c>
      <c r="S294" t="s">
        <v>1557</v>
      </c>
      <c r="T294">
        <v>379</v>
      </c>
      <c r="U294" t="s">
        <v>130</v>
      </c>
      <c r="V294" t="s">
        <v>310</v>
      </c>
      <c r="W294" t="s">
        <v>129</v>
      </c>
      <c r="X294">
        <v>0.75</v>
      </c>
      <c r="Y294">
        <v>4.9200000000000001E-2</v>
      </c>
      <c r="Z294">
        <v>4.7199999999999999E-2</v>
      </c>
      <c r="AA294">
        <v>5.1200000000000002E-2</v>
      </c>
      <c r="AB294" t="s">
        <v>131</v>
      </c>
      <c r="AC294" t="s">
        <v>130</v>
      </c>
      <c r="AD294" t="s">
        <v>188</v>
      </c>
      <c r="AE294" t="s">
        <v>130</v>
      </c>
      <c r="AF294" t="s">
        <v>160</v>
      </c>
      <c r="AG294" t="s">
        <v>134</v>
      </c>
      <c r="AH294" t="s">
        <v>1558</v>
      </c>
      <c r="AI294" t="s">
        <v>162</v>
      </c>
      <c r="AJ294" t="s">
        <v>1496</v>
      </c>
      <c r="AK294" t="s">
        <v>130</v>
      </c>
      <c r="AL294" t="s">
        <v>130</v>
      </c>
      <c r="AM294" t="s">
        <v>130</v>
      </c>
      <c r="AN294" t="s">
        <v>1559</v>
      </c>
      <c r="AO294">
        <v>2017</v>
      </c>
      <c r="AP294">
        <v>1</v>
      </c>
      <c r="AQ294" t="s">
        <v>130</v>
      </c>
      <c r="AR294" t="s">
        <v>1565</v>
      </c>
      <c r="AS294" t="s">
        <v>1481</v>
      </c>
      <c r="AT294">
        <v>3.5310000000000001</v>
      </c>
      <c r="AU294" t="s">
        <v>142</v>
      </c>
      <c r="AV294">
        <v>200</v>
      </c>
      <c r="AW294">
        <v>120.961</v>
      </c>
      <c r="AX294">
        <v>23.696999999999999</v>
      </c>
      <c r="AY294">
        <v>-1.6572207329999999</v>
      </c>
      <c r="AZ294">
        <v>2.8129000000000001E-4</v>
      </c>
      <c r="BA294">
        <v>12638357.42</v>
      </c>
      <c r="BB294">
        <v>379</v>
      </c>
      <c r="BC294" s="70">
        <v>7.91E-8</v>
      </c>
      <c r="BD294">
        <v>-1.6577720520000001</v>
      </c>
      <c r="BE294">
        <v>-1.656669414</v>
      </c>
    </row>
    <row r="295" spans="1:57" ht="17" x14ac:dyDescent="0.2">
      <c r="A295" s="32">
        <v>131</v>
      </c>
      <c r="B295" t="s">
        <v>1561</v>
      </c>
      <c r="C295" t="s">
        <v>1562</v>
      </c>
      <c r="D295" t="s">
        <v>145</v>
      </c>
      <c r="E295" t="s">
        <v>151</v>
      </c>
      <c r="F295" t="s">
        <v>152</v>
      </c>
      <c r="G295" t="s">
        <v>200</v>
      </c>
      <c r="H295" t="s">
        <v>632</v>
      </c>
      <c r="I295" t="s">
        <v>288</v>
      </c>
      <c r="J295" s="24" t="s">
        <v>289</v>
      </c>
      <c r="K295" t="s">
        <v>5243</v>
      </c>
      <c r="L295" t="s">
        <v>175</v>
      </c>
      <c r="M295" t="s">
        <v>5245</v>
      </c>
      <c r="N295" t="s">
        <v>290</v>
      </c>
      <c r="O295" t="s">
        <v>291</v>
      </c>
      <c r="P295" t="s">
        <v>292</v>
      </c>
      <c r="Q295">
        <v>1</v>
      </c>
      <c r="R295" t="s">
        <v>126</v>
      </c>
      <c r="S295" t="s">
        <v>1557</v>
      </c>
      <c r="T295">
        <v>379</v>
      </c>
      <c r="U295" t="s">
        <v>130</v>
      </c>
      <c r="V295" t="s">
        <v>310</v>
      </c>
      <c r="W295" t="s">
        <v>129</v>
      </c>
      <c r="X295" t="s">
        <v>130</v>
      </c>
      <c r="Y295">
        <v>1.1100000000000001</v>
      </c>
      <c r="Z295">
        <v>1.1000000000000001</v>
      </c>
      <c r="AA295">
        <v>1.1299999999999999</v>
      </c>
      <c r="AB295" t="s">
        <v>131</v>
      </c>
      <c r="AC295" t="s">
        <v>130</v>
      </c>
      <c r="AD295" t="s">
        <v>188</v>
      </c>
      <c r="AE295" t="s">
        <v>130</v>
      </c>
      <c r="AF295" t="s">
        <v>160</v>
      </c>
      <c r="AG295" t="s">
        <v>134</v>
      </c>
      <c r="AH295" t="s">
        <v>1558</v>
      </c>
      <c r="AI295" t="s">
        <v>162</v>
      </c>
      <c r="AJ295" t="s">
        <v>1496</v>
      </c>
      <c r="AK295" t="s">
        <v>130</v>
      </c>
      <c r="AL295" t="s">
        <v>130</v>
      </c>
      <c r="AM295" t="s">
        <v>130</v>
      </c>
      <c r="AN295" t="s">
        <v>1559</v>
      </c>
      <c r="AO295">
        <v>2017</v>
      </c>
      <c r="AP295">
        <v>1</v>
      </c>
      <c r="AQ295" t="s">
        <v>130</v>
      </c>
      <c r="AR295" t="s">
        <v>1560</v>
      </c>
      <c r="AS295" t="s">
        <v>1481</v>
      </c>
      <c r="AT295">
        <v>3.5310000000000001</v>
      </c>
      <c r="AU295" t="s">
        <v>142</v>
      </c>
      <c r="AV295">
        <v>200</v>
      </c>
      <c r="AW295">
        <v>120.961</v>
      </c>
      <c r="AX295">
        <v>23.696999999999999</v>
      </c>
      <c r="AY295">
        <v>5.7422152999999997E-2</v>
      </c>
      <c r="AZ295">
        <v>2.8129029999999998E-3</v>
      </c>
      <c r="BA295">
        <v>126383.5742</v>
      </c>
      <c r="BB295">
        <v>379</v>
      </c>
      <c r="BC295" s="70">
        <v>7.9100000000000005E-6</v>
      </c>
      <c r="BD295">
        <v>5.1908965000000001E-2</v>
      </c>
      <c r="BE295">
        <v>6.2935341000000006E-2</v>
      </c>
    </row>
    <row r="296" spans="1:57" ht="17" x14ac:dyDescent="0.2">
      <c r="A296" s="32">
        <v>131</v>
      </c>
      <c r="B296" t="s">
        <v>1555</v>
      </c>
      <c r="C296" t="s">
        <v>1556</v>
      </c>
      <c r="D296" t="s">
        <v>115</v>
      </c>
      <c r="E296" t="s">
        <v>151</v>
      </c>
      <c r="F296" t="s">
        <v>152</v>
      </c>
      <c r="G296" t="s">
        <v>200</v>
      </c>
      <c r="H296" t="s">
        <v>701</v>
      </c>
      <c r="I296" t="s">
        <v>288</v>
      </c>
      <c r="J296" s="24" t="s">
        <v>289</v>
      </c>
      <c r="K296" t="s">
        <v>5243</v>
      </c>
      <c r="L296" t="s">
        <v>175</v>
      </c>
      <c r="M296" t="s">
        <v>5245</v>
      </c>
      <c r="N296" t="s">
        <v>290</v>
      </c>
      <c r="O296" t="s">
        <v>291</v>
      </c>
      <c r="P296" t="s">
        <v>292</v>
      </c>
      <c r="Q296">
        <v>1</v>
      </c>
      <c r="R296" t="s">
        <v>126</v>
      </c>
      <c r="S296" t="s">
        <v>1557</v>
      </c>
      <c r="T296">
        <v>379</v>
      </c>
      <c r="U296" t="s">
        <v>130</v>
      </c>
      <c r="V296" t="s">
        <v>310</v>
      </c>
      <c r="W296" t="s">
        <v>129</v>
      </c>
      <c r="X296">
        <v>0.88</v>
      </c>
      <c r="Y296">
        <v>1.43</v>
      </c>
      <c r="Z296">
        <v>1.37</v>
      </c>
      <c r="AA296">
        <v>1.5</v>
      </c>
      <c r="AB296" t="s">
        <v>131</v>
      </c>
      <c r="AC296" t="s">
        <v>130</v>
      </c>
      <c r="AD296" t="s">
        <v>188</v>
      </c>
      <c r="AE296" t="s">
        <v>130</v>
      </c>
      <c r="AF296" t="s">
        <v>160</v>
      </c>
      <c r="AG296" t="s">
        <v>134</v>
      </c>
      <c r="AH296" t="s">
        <v>1558</v>
      </c>
      <c r="AI296" t="s">
        <v>162</v>
      </c>
      <c r="AJ296" t="s">
        <v>1496</v>
      </c>
      <c r="AK296" t="s">
        <v>130</v>
      </c>
      <c r="AL296" t="s">
        <v>130</v>
      </c>
      <c r="AM296" t="s">
        <v>130</v>
      </c>
      <c r="AN296" t="s">
        <v>1559</v>
      </c>
      <c r="AO296">
        <v>2017</v>
      </c>
      <c r="AP296">
        <v>1</v>
      </c>
      <c r="AQ296" t="s">
        <v>130</v>
      </c>
      <c r="AR296" t="s">
        <v>1560</v>
      </c>
      <c r="AS296" t="s">
        <v>1481</v>
      </c>
      <c r="AT296">
        <v>3.5310000000000001</v>
      </c>
      <c r="AU296" t="s">
        <v>142</v>
      </c>
      <c r="AV296">
        <v>200</v>
      </c>
      <c r="AW296">
        <v>120.961</v>
      </c>
      <c r="AX296">
        <v>23.696999999999999</v>
      </c>
      <c r="AY296">
        <v>0.196803696</v>
      </c>
      <c r="AZ296">
        <v>9.8451589999999992E-3</v>
      </c>
      <c r="BA296">
        <v>10317.026470000001</v>
      </c>
      <c r="BB296">
        <v>379</v>
      </c>
      <c r="BC296" s="70">
        <v>9.6899999999999997E-5</v>
      </c>
      <c r="BD296">
        <v>0.17750753899999999</v>
      </c>
      <c r="BE296">
        <v>0.21609985200000001</v>
      </c>
    </row>
    <row r="297" spans="1:57" ht="17" x14ac:dyDescent="0.2">
      <c r="A297" s="32">
        <v>70</v>
      </c>
      <c r="B297" t="s">
        <v>824</v>
      </c>
      <c r="C297" t="s">
        <v>825</v>
      </c>
      <c r="D297" t="s">
        <v>115</v>
      </c>
      <c r="E297" t="s">
        <v>151</v>
      </c>
      <c r="F297" t="s">
        <v>152</v>
      </c>
      <c r="G297" t="s">
        <v>152</v>
      </c>
      <c r="H297" t="s">
        <v>260</v>
      </c>
      <c r="I297" t="s">
        <v>826</v>
      </c>
      <c r="J297" s="24" t="s">
        <v>827</v>
      </c>
      <c r="K297" t="s">
        <v>5243</v>
      </c>
      <c r="L297" t="s">
        <v>122</v>
      </c>
      <c r="M297" t="s">
        <v>5244</v>
      </c>
      <c r="N297" t="s">
        <v>5284</v>
      </c>
      <c r="O297" t="s">
        <v>130</v>
      </c>
      <c r="P297" t="s">
        <v>205</v>
      </c>
      <c r="Q297">
        <v>1</v>
      </c>
      <c r="R297" t="s">
        <v>829</v>
      </c>
      <c r="S297" t="s">
        <v>830</v>
      </c>
      <c r="T297">
        <v>8240</v>
      </c>
      <c r="U297" t="s">
        <v>130</v>
      </c>
      <c r="V297" t="s">
        <v>310</v>
      </c>
      <c r="W297" t="s">
        <v>129</v>
      </c>
      <c r="X297" t="s">
        <v>130</v>
      </c>
      <c r="Y297">
        <v>1.143</v>
      </c>
      <c r="Z297">
        <v>1.028</v>
      </c>
      <c r="AA297">
        <v>1.2609999999999999</v>
      </c>
      <c r="AB297" t="s">
        <v>131</v>
      </c>
      <c r="AC297" t="s">
        <v>130</v>
      </c>
      <c r="AD297" t="s">
        <v>147</v>
      </c>
      <c r="AE297" t="s">
        <v>130</v>
      </c>
      <c r="AF297" t="s">
        <v>160</v>
      </c>
      <c r="AG297" t="s">
        <v>134</v>
      </c>
      <c r="AH297" t="s">
        <v>831</v>
      </c>
      <c r="AI297" t="s">
        <v>423</v>
      </c>
      <c r="AJ297" t="s">
        <v>832</v>
      </c>
      <c r="AK297" t="s">
        <v>130</v>
      </c>
      <c r="AL297" t="s">
        <v>130</v>
      </c>
      <c r="AM297" t="s">
        <v>130</v>
      </c>
      <c r="AN297" t="s">
        <v>833</v>
      </c>
      <c r="AO297">
        <v>2022</v>
      </c>
      <c r="AP297">
        <v>1</v>
      </c>
      <c r="AQ297" t="s">
        <v>130</v>
      </c>
      <c r="AR297" t="s">
        <v>834</v>
      </c>
      <c r="AS297" t="s">
        <v>299</v>
      </c>
      <c r="AT297">
        <v>2.323</v>
      </c>
      <c r="AU297" t="s">
        <v>142</v>
      </c>
      <c r="AV297">
        <v>200</v>
      </c>
      <c r="AW297">
        <v>21.758700000000001</v>
      </c>
      <c r="AX297">
        <v>-4.0382999999999996</v>
      </c>
      <c r="AY297">
        <v>7.3681917999999999E-2</v>
      </c>
      <c r="AZ297">
        <v>1.6596125E-2</v>
      </c>
      <c r="BA297">
        <v>3630.6686070000001</v>
      </c>
      <c r="BB297">
        <v>8240</v>
      </c>
      <c r="BC297">
        <v>2.7543100000000003E-4</v>
      </c>
      <c r="BD297">
        <v>4.1154111E-2</v>
      </c>
      <c r="BE297">
        <v>0.106209725</v>
      </c>
    </row>
    <row r="298" spans="1:57" ht="17" x14ac:dyDescent="0.2">
      <c r="A298" s="32">
        <v>218</v>
      </c>
      <c r="B298" t="s">
        <v>2135</v>
      </c>
      <c r="C298" t="s">
        <v>2136</v>
      </c>
      <c r="D298" t="s">
        <v>115</v>
      </c>
      <c r="E298" t="s">
        <v>151</v>
      </c>
      <c r="F298" t="s">
        <v>152</v>
      </c>
      <c r="G298" t="s">
        <v>207</v>
      </c>
      <c r="H298" t="s">
        <v>283</v>
      </c>
      <c r="I298" t="s">
        <v>505</v>
      </c>
      <c r="J298" s="24" t="s">
        <v>505</v>
      </c>
      <c r="K298" t="s">
        <v>5251</v>
      </c>
      <c r="L298" t="s">
        <v>122</v>
      </c>
      <c r="M298" t="s">
        <v>5244</v>
      </c>
      <c r="N298" t="s">
        <v>506</v>
      </c>
      <c r="O298" t="s">
        <v>130</v>
      </c>
      <c r="P298" t="s">
        <v>205</v>
      </c>
      <c r="Q298">
        <v>1</v>
      </c>
      <c r="R298" t="s">
        <v>126</v>
      </c>
      <c r="S298" t="s">
        <v>421</v>
      </c>
      <c r="T298">
        <v>150</v>
      </c>
      <c r="U298" t="s">
        <v>130</v>
      </c>
      <c r="V298" t="s">
        <v>207</v>
      </c>
      <c r="W298" t="s">
        <v>129</v>
      </c>
      <c r="X298" t="s">
        <v>130</v>
      </c>
      <c r="Y298">
        <v>1.1200000000000001</v>
      </c>
      <c r="Z298">
        <v>1.08</v>
      </c>
      <c r="AA298">
        <v>1.1599999999999999</v>
      </c>
      <c r="AB298" t="s">
        <v>131</v>
      </c>
      <c r="AC298" t="s">
        <v>130</v>
      </c>
      <c r="AD298" t="s">
        <v>132</v>
      </c>
      <c r="AE298" t="s">
        <v>130</v>
      </c>
      <c r="AF298" t="s">
        <v>160</v>
      </c>
      <c r="AG298" t="s">
        <v>208</v>
      </c>
      <c r="AH298" t="s">
        <v>2137</v>
      </c>
      <c r="AI298" t="s">
        <v>758</v>
      </c>
      <c r="AJ298" t="s">
        <v>1135</v>
      </c>
      <c r="AK298" t="s">
        <v>2138</v>
      </c>
      <c r="AL298">
        <v>-27.142340000000001</v>
      </c>
      <c r="AM298">
        <v>-50.517612</v>
      </c>
      <c r="AN298" t="s">
        <v>833</v>
      </c>
      <c r="AO298">
        <v>2022</v>
      </c>
      <c r="AP298">
        <v>1</v>
      </c>
      <c r="AQ298" t="s">
        <v>130</v>
      </c>
      <c r="AR298" t="s">
        <v>2139</v>
      </c>
      <c r="AS298" t="s">
        <v>5120</v>
      </c>
      <c r="AT298" t="s">
        <v>130</v>
      </c>
      <c r="AU298" t="s">
        <v>142</v>
      </c>
      <c r="AV298">
        <v>200</v>
      </c>
      <c r="AW298">
        <v>-50.517612</v>
      </c>
      <c r="AX298">
        <v>-27.142340000000001</v>
      </c>
      <c r="AY298">
        <v>6.2164215000000002E-2</v>
      </c>
      <c r="AZ298">
        <v>5.6258050000000002E-3</v>
      </c>
      <c r="BA298">
        <v>31595.89356</v>
      </c>
      <c r="BB298">
        <v>150</v>
      </c>
      <c r="BC298" s="70">
        <v>3.1600000000000002E-5</v>
      </c>
      <c r="BD298">
        <v>5.1137838999999997E-2</v>
      </c>
      <c r="BE298">
        <v>7.319059E-2</v>
      </c>
    </row>
    <row r="299" spans="1:57" ht="34" x14ac:dyDescent="0.2">
      <c r="A299" s="32">
        <v>182</v>
      </c>
      <c r="B299" t="s">
        <v>2384</v>
      </c>
      <c r="C299" t="s">
        <v>2385</v>
      </c>
      <c r="D299" t="s">
        <v>145</v>
      </c>
      <c r="E299" t="s">
        <v>151</v>
      </c>
      <c r="F299" t="s">
        <v>152</v>
      </c>
      <c r="G299" t="s">
        <v>152</v>
      </c>
      <c r="H299" t="s">
        <v>245</v>
      </c>
      <c r="I299" t="s">
        <v>202</v>
      </c>
      <c r="J299" s="24" t="s">
        <v>203</v>
      </c>
      <c r="K299" t="s">
        <v>5243</v>
      </c>
      <c r="L299" t="s">
        <v>122</v>
      </c>
      <c r="M299" t="s">
        <v>5244</v>
      </c>
      <c r="N299" t="s">
        <v>204</v>
      </c>
      <c r="O299" t="s">
        <v>130</v>
      </c>
      <c r="P299" t="s">
        <v>205</v>
      </c>
      <c r="Q299">
        <v>1</v>
      </c>
      <c r="R299" t="s">
        <v>1047</v>
      </c>
      <c r="S299" t="s">
        <v>2378</v>
      </c>
      <c r="T299">
        <v>794</v>
      </c>
      <c r="U299" t="s">
        <v>130</v>
      </c>
      <c r="V299" t="s">
        <v>130</v>
      </c>
      <c r="W299" t="s">
        <v>2328</v>
      </c>
      <c r="X299">
        <v>6.5000000000000002E-2</v>
      </c>
      <c r="Y299" t="s">
        <v>130</v>
      </c>
      <c r="Z299" t="s">
        <v>130</v>
      </c>
      <c r="AA299" t="s">
        <v>130</v>
      </c>
      <c r="AB299" t="s">
        <v>130</v>
      </c>
      <c r="AC299" t="s">
        <v>130</v>
      </c>
      <c r="AD299" t="s">
        <v>130</v>
      </c>
      <c r="AE299" t="s">
        <v>130</v>
      </c>
      <c r="AF299" t="s">
        <v>130</v>
      </c>
      <c r="AG299" t="s">
        <v>134</v>
      </c>
      <c r="AH299" t="s">
        <v>2379</v>
      </c>
      <c r="AI299" t="s">
        <v>162</v>
      </c>
      <c r="AJ299" t="s">
        <v>226</v>
      </c>
      <c r="AK299" t="s">
        <v>2380</v>
      </c>
      <c r="AL299">
        <v>36.468513999999999</v>
      </c>
      <c r="AM299">
        <v>119.211978</v>
      </c>
      <c r="AN299" t="s">
        <v>2381</v>
      </c>
      <c r="AO299">
        <v>2020</v>
      </c>
      <c r="AP299">
        <v>1</v>
      </c>
      <c r="AQ299" t="s">
        <v>130</v>
      </c>
      <c r="AR299" t="s">
        <v>2382</v>
      </c>
      <c r="AS299" t="s">
        <v>2383</v>
      </c>
      <c r="AT299" t="s">
        <v>130</v>
      </c>
      <c r="AU299" t="s">
        <v>130</v>
      </c>
      <c r="AV299" t="s">
        <v>130</v>
      </c>
      <c r="AW299">
        <v>119.211978</v>
      </c>
      <c r="AX299">
        <v>36.468513999999999</v>
      </c>
      <c r="AY299" t="s">
        <v>130</v>
      </c>
      <c r="AZ299" t="s">
        <v>130</v>
      </c>
      <c r="BA299" t="s">
        <v>130</v>
      </c>
      <c r="BB299" t="s">
        <v>130</v>
      </c>
      <c r="BC299" t="s">
        <v>130</v>
      </c>
      <c r="BD299" t="s">
        <v>130</v>
      </c>
      <c r="BE299" t="s">
        <v>130</v>
      </c>
    </row>
    <row r="300" spans="1:57" ht="34" x14ac:dyDescent="0.2">
      <c r="A300" s="32">
        <v>182</v>
      </c>
      <c r="B300" t="s">
        <v>2386</v>
      </c>
      <c r="C300" t="s">
        <v>2387</v>
      </c>
      <c r="D300" t="s">
        <v>150</v>
      </c>
      <c r="E300" t="s">
        <v>151</v>
      </c>
      <c r="F300" t="s">
        <v>152</v>
      </c>
      <c r="G300" t="s">
        <v>152</v>
      </c>
      <c r="H300" t="s">
        <v>2388</v>
      </c>
      <c r="I300" t="s">
        <v>202</v>
      </c>
      <c r="J300" s="24" t="s">
        <v>203</v>
      </c>
      <c r="K300" t="s">
        <v>5243</v>
      </c>
      <c r="L300" t="s">
        <v>122</v>
      </c>
      <c r="M300" t="s">
        <v>5244</v>
      </c>
      <c r="N300" t="s">
        <v>204</v>
      </c>
      <c r="O300" t="s">
        <v>130</v>
      </c>
      <c r="P300" t="s">
        <v>205</v>
      </c>
      <c r="Q300">
        <v>1</v>
      </c>
      <c r="R300" t="s">
        <v>1047</v>
      </c>
      <c r="S300" t="s">
        <v>2378</v>
      </c>
      <c r="T300">
        <v>794</v>
      </c>
      <c r="U300" t="s">
        <v>130</v>
      </c>
      <c r="V300" t="s">
        <v>130</v>
      </c>
      <c r="W300" t="s">
        <v>2328</v>
      </c>
      <c r="X300">
        <v>4.0000000000000001E-3</v>
      </c>
      <c r="Y300" t="s">
        <v>130</v>
      </c>
      <c r="Z300" t="s">
        <v>130</v>
      </c>
      <c r="AA300" t="s">
        <v>130</v>
      </c>
      <c r="AB300" t="s">
        <v>130</v>
      </c>
      <c r="AC300" t="s">
        <v>130</v>
      </c>
      <c r="AD300" t="s">
        <v>130</v>
      </c>
      <c r="AE300" t="s">
        <v>130</v>
      </c>
      <c r="AF300" t="s">
        <v>130</v>
      </c>
      <c r="AG300" t="s">
        <v>134</v>
      </c>
      <c r="AH300" t="s">
        <v>2379</v>
      </c>
      <c r="AI300" t="s">
        <v>162</v>
      </c>
      <c r="AJ300" t="s">
        <v>226</v>
      </c>
      <c r="AK300" t="s">
        <v>2380</v>
      </c>
      <c r="AL300">
        <v>36.468513999999999</v>
      </c>
      <c r="AM300">
        <v>119.211978</v>
      </c>
      <c r="AN300" t="s">
        <v>2381</v>
      </c>
      <c r="AO300">
        <v>2020</v>
      </c>
      <c r="AP300">
        <v>1</v>
      </c>
      <c r="AQ300" t="s">
        <v>130</v>
      </c>
      <c r="AR300" t="s">
        <v>2382</v>
      </c>
      <c r="AS300" t="s">
        <v>2383</v>
      </c>
      <c r="AT300" t="s">
        <v>130</v>
      </c>
      <c r="AU300" t="s">
        <v>130</v>
      </c>
      <c r="AV300" t="s">
        <v>130</v>
      </c>
      <c r="AW300">
        <v>119.211978</v>
      </c>
      <c r="AX300">
        <v>36.468513999999999</v>
      </c>
      <c r="AY300" t="s">
        <v>130</v>
      </c>
      <c r="AZ300" t="s">
        <v>130</v>
      </c>
      <c r="BA300" t="s">
        <v>130</v>
      </c>
      <c r="BB300" t="s">
        <v>130</v>
      </c>
      <c r="BC300" t="s">
        <v>130</v>
      </c>
      <c r="BD300" t="s">
        <v>130</v>
      </c>
      <c r="BE300" t="s">
        <v>130</v>
      </c>
    </row>
    <row r="301" spans="1:57" ht="34" x14ac:dyDescent="0.2">
      <c r="A301" s="32">
        <v>182</v>
      </c>
      <c r="B301" t="s">
        <v>2376</v>
      </c>
      <c r="C301" t="s">
        <v>2377</v>
      </c>
      <c r="D301" t="s">
        <v>115</v>
      </c>
      <c r="E301" t="s">
        <v>151</v>
      </c>
      <c r="F301" t="s">
        <v>152</v>
      </c>
      <c r="G301" t="s">
        <v>152</v>
      </c>
      <c r="H301" t="s">
        <v>236</v>
      </c>
      <c r="I301" t="s">
        <v>202</v>
      </c>
      <c r="J301" s="24" t="s">
        <v>203</v>
      </c>
      <c r="K301" t="s">
        <v>5243</v>
      </c>
      <c r="L301" t="s">
        <v>122</v>
      </c>
      <c r="M301" t="s">
        <v>5244</v>
      </c>
      <c r="N301" t="s">
        <v>204</v>
      </c>
      <c r="O301" t="s">
        <v>130</v>
      </c>
      <c r="P301" t="s">
        <v>205</v>
      </c>
      <c r="Q301">
        <v>1</v>
      </c>
      <c r="R301" t="s">
        <v>1047</v>
      </c>
      <c r="S301" t="s">
        <v>2378</v>
      </c>
      <c r="T301">
        <v>794</v>
      </c>
      <c r="U301" t="s">
        <v>130</v>
      </c>
      <c r="V301" t="s">
        <v>130</v>
      </c>
      <c r="W301" t="s">
        <v>2328</v>
      </c>
      <c r="X301">
        <v>6.4000000000000001E-2</v>
      </c>
      <c r="Y301" t="s">
        <v>130</v>
      </c>
      <c r="Z301" t="s">
        <v>130</v>
      </c>
      <c r="AA301" t="s">
        <v>130</v>
      </c>
      <c r="AB301" t="s">
        <v>130</v>
      </c>
      <c r="AC301" t="s">
        <v>130</v>
      </c>
      <c r="AD301" t="s">
        <v>130</v>
      </c>
      <c r="AE301" t="s">
        <v>130</v>
      </c>
      <c r="AF301" t="s">
        <v>130</v>
      </c>
      <c r="AG301" t="s">
        <v>134</v>
      </c>
      <c r="AH301" t="s">
        <v>2379</v>
      </c>
      <c r="AI301" t="s">
        <v>162</v>
      </c>
      <c r="AJ301" t="s">
        <v>226</v>
      </c>
      <c r="AK301" t="s">
        <v>2380</v>
      </c>
      <c r="AL301">
        <v>36.468513999999999</v>
      </c>
      <c r="AM301">
        <v>119.211978</v>
      </c>
      <c r="AN301" t="s">
        <v>2381</v>
      </c>
      <c r="AO301">
        <v>2020</v>
      </c>
      <c r="AP301">
        <v>1</v>
      </c>
      <c r="AQ301" t="s">
        <v>130</v>
      </c>
      <c r="AR301" t="s">
        <v>2382</v>
      </c>
      <c r="AS301" t="s">
        <v>2383</v>
      </c>
      <c r="AT301" t="s">
        <v>130</v>
      </c>
      <c r="AU301" t="s">
        <v>130</v>
      </c>
      <c r="AV301" t="s">
        <v>130</v>
      </c>
      <c r="AW301">
        <v>119.211978</v>
      </c>
      <c r="AX301">
        <v>36.468513999999999</v>
      </c>
      <c r="AY301" t="s">
        <v>130</v>
      </c>
      <c r="AZ301" t="s">
        <v>130</v>
      </c>
      <c r="BA301" t="s">
        <v>130</v>
      </c>
      <c r="BB301" t="s">
        <v>130</v>
      </c>
      <c r="BC301" t="s">
        <v>130</v>
      </c>
      <c r="BD301" t="s">
        <v>130</v>
      </c>
      <c r="BE301" t="s">
        <v>130</v>
      </c>
    </row>
    <row r="302" spans="1:57" ht="17" x14ac:dyDescent="0.2">
      <c r="A302" s="32">
        <v>273</v>
      </c>
      <c r="B302" t="s">
        <v>5012</v>
      </c>
      <c r="C302" t="s">
        <v>5013</v>
      </c>
      <c r="D302" t="s">
        <v>115</v>
      </c>
      <c r="E302" t="s">
        <v>151</v>
      </c>
      <c r="F302" t="s">
        <v>152</v>
      </c>
      <c r="G302" t="s">
        <v>5014</v>
      </c>
      <c r="H302" t="s">
        <v>5285</v>
      </c>
      <c r="I302" t="s">
        <v>288</v>
      </c>
      <c r="J302" s="24" t="s">
        <v>1169</v>
      </c>
      <c r="K302" t="s">
        <v>5243</v>
      </c>
      <c r="L302" t="s">
        <v>175</v>
      </c>
      <c r="M302" t="s">
        <v>5245</v>
      </c>
      <c r="N302" t="s">
        <v>290</v>
      </c>
      <c r="O302" t="s">
        <v>291</v>
      </c>
      <c r="P302" t="s">
        <v>292</v>
      </c>
      <c r="Q302">
        <v>1</v>
      </c>
      <c r="R302" t="s">
        <v>126</v>
      </c>
      <c r="S302" t="s">
        <v>5015</v>
      </c>
      <c r="T302">
        <v>682</v>
      </c>
      <c r="U302">
        <v>0</v>
      </c>
      <c r="V302" t="s">
        <v>310</v>
      </c>
      <c r="W302" t="s">
        <v>129</v>
      </c>
      <c r="X302" t="s">
        <v>130</v>
      </c>
      <c r="Y302">
        <v>2</v>
      </c>
      <c r="Z302">
        <v>1.81</v>
      </c>
      <c r="AA302">
        <v>2.21</v>
      </c>
      <c r="AB302" t="s">
        <v>2343</v>
      </c>
      <c r="AC302" t="s">
        <v>130</v>
      </c>
      <c r="AD302" t="s">
        <v>188</v>
      </c>
      <c r="AE302" t="s">
        <v>130</v>
      </c>
      <c r="AF302" t="s">
        <v>160</v>
      </c>
      <c r="AG302" t="s">
        <v>383</v>
      </c>
      <c r="AH302" t="s">
        <v>5016</v>
      </c>
      <c r="AI302" t="s">
        <v>136</v>
      </c>
      <c r="AJ302" t="s">
        <v>4400</v>
      </c>
      <c r="AK302" t="s">
        <v>5017</v>
      </c>
      <c r="AL302">
        <v>42.9</v>
      </c>
      <c r="AM302">
        <v>-75</v>
      </c>
      <c r="AN302" t="s">
        <v>5286</v>
      </c>
      <c r="AO302">
        <v>2012</v>
      </c>
      <c r="AP302">
        <v>1</v>
      </c>
      <c r="AQ302">
        <v>0</v>
      </c>
      <c r="AR302" t="s">
        <v>5287</v>
      </c>
      <c r="AS302" t="s">
        <v>2701</v>
      </c>
      <c r="AT302" t="s">
        <v>130</v>
      </c>
      <c r="AU302" t="s">
        <v>5247</v>
      </c>
      <c r="AV302" t="s">
        <v>130</v>
      </c>
      <c r="AW302" t="s">
        <v>130</v>
      </c>
      <c r="AX302" t="s">
        <v>130</v>
      </c>
      <c r="AY302" t="s">
        <v>130</v>
      </c>
      <c r="AZ302" t="s">
        <v>130</v>
      </c>
      <c r="BA302" t="s">
        <v>130</v>
      </c>
      <c r="BB302" t="s">
        <v>130</v>
      </c>
      <c r="BC302" t="s">
        <v>130</v>
      </c>
      <c r="BD302" t="s">
        <v>130</v>
      </c>
      <c r="BE302" t="s">
        <v>130</v>
      </c>
    </row>
    <row r="303" spans="1:57" ht="17" x14ac:dyDescent="0.2">
      <c r="A303" s="32">
        <v>273</v>
      </c>
      <c r="B303" t="s">
        <v>5020</v>
      </c>
      <c r="C303" t="s">
        <v>5021</v>
      </c>
      <c r="D303" t="s">
        <v>115</v>
      </c>
      <c r="E303" t="s">
        <v>151</v>
      </c>
      <c r="F303" t="s">
        <v>152</v>
      </c>
      <c r="G303" t="s">
        <v>5014</v>
      </c>
      <c r="H303" t="s">
        <v>5285</v>
      </c>
      <c r="I303" t="s">
        <v>288</v>
      </c>
      <c r="J303" s="24" t="s">
        <v>1169</v>
      </c>
      <c r="K303" t="s">
        <v>5243</v>
      </c>
      <c r="L303" t="s">
        <v>175</v>
      </c>
      <c r="M303" t="s">
        <v>5245</v>
      </c>
      <c r="N303" t="s">
        <v>290</v>
      </c>
      <c r="O303" t="s">
        <v>291</v>
      </c>
      <c r="P303" t="s">
        <v>292</v>
      </c>
      <c r="Q303">
        <v>1</v>
      </c>
      <c r="R303" t="s">
        <v>126</v>
      </c>
      <c r="S303" t="s">
        <v>5018</v>
      </c>
      <c r="T303">
        <v>682</v>
      </c>
      <c r="U303">
        <v>0</v>
      </c>
      <c r="V303" t="s">
        <v>310</v>
      </c>
      <c r="W303" t="s">
        <v>129</v>
      </c>
      <c r="X303" t="s">
        <v>130</v>
      </c>
      <c r="Y303">
        <v>2.06</v>
      </c>
      <c r="Z303">
        <v>1.84</v>
      </c>
      <c r="AA303">
        <v>2.31</v>
      </c>
      <c r="AB303" t="s">
        <v>2343</v>
      </c>
      <c r="AC303" t="s">
        <v>130</v>
      </c>
      <c r="AD303" t="s">
        <v>188</v>
      </c>
      <c r="AE303" t="s">
        <v>130</v>
      </c>
      <c r="AF303" t="s">
        <v>160</v>
      </c>
      <c r="AG303" t="s">
        <v>383</v>
      </c>
      <c r="AH303" t="s">
        <v>5016</v>
      </c>
      <c r="AI303" t="s">
        <v>136</v>
      </c>
      <c r="AJ303" t="s">
        <v>4400</v>
      </c>
      <c r="AK303" t="s">
        <v>5017</v>
      </c>
      <c r="AL303">
        <v>42.9</v>
      </c>
      <c r="AM303">
        <v>-75</v>
      </c>
      <c r="AN303" t="s">
        <v>5286</v>
      </c>
      <c r="AO303">
        <v>2012</v>
      </c>
      <c r="AP303">
        <v>1</v>
      </c>
      <c r="AQ303">
        <v>0</v>
      </c>
      <c r="AR303" t="s">
        <v>5288</v>
      </c>
      <c r="AS303" t="s">
        <v>2701</v>
      </c>
      <c r="AT303" t="s">
        <v>130</v>
      </c>
      <c r="AU303" t="s">
        <v>5247</v>
      </c>
      <c r="AV303" t="s">
        <v>130</v>
      </c>
      <c r="AW303" t="s">
        <v>130</v>
      </c>
      <c r="AX303" t="s">
        <v>130</v>
      </c>
      <c r="AY303" t="s">
        <v>130</v>
      </c>
      <c r="AZ303" t="s">
        <v>130</v>
      </c>
      <c r="BA303" t="s">
        <v>130</v>
      </c>
      <c r="BB303" t="s">
        <v>130</v>
      </c>
      <c r="BC303" t="s">
        <v>130</v>
      </c>
      <c r="BD303" t="s">
        <v>130</v>
      </c>
      <c r="BE303" t="s">
        <v>130</v>
      </c>
    </row>
    <row r="304" spans="1:57" ht="17" x14ac:dyDescent="0.2">
      <c r="A304" s="32">
        <v>273</v>
      </c>
      <c r="B304" t="s">
        <v>5022</v>
      </c>
      <c r="C304" t="s">
        <v>5023</v>
      </c>
      <c r="D304" t="s">
        <v>145</v>
      </c>
      <c r="E304" t="s">
        <v>151</v>
      </c>
      <c r="F304" t="s">
        <v>152</v>
      </c>
      <c r="G304" t="s">
        <v>5014</v>
      </c>
      <c r="H304" t="s">
        <v>5289</v>
      </c>
      <c r="I304" t="s">
        <v>288</v>
      </c>
      <c r="J304" s="24" t="s">
        <v>1169</v>
      </c>
      <c r="K304" t="s">
        <v>5243</v>
      </c>
      <c r="L304" t="s">
        <v>175</v>
      </c>
      <c r="M304" t="s">
        <v>5245</v>
      </c>
      <c r="N304" t="s">
        <v>290</v>
      </c>
      <c r="O304" t="s">
        <v>291</v>
      </c>
      <c r="P304" t="s">
        <v>292</v>
      </c>
      <c r="Q304">
        <v>10</v>
      </c>
      <c r="R304" t="s">
        <v>126</v>
      </c>
      <c r="S304" t="s">
        <v>5015</v>
      </c>
      <c r="T304">
        <v>682</v>
      </c>
      <c r="U304">
        <v>0</v>
      </c>
      <c r="V304" t="s">
        <v>310</v>
      </c>
      <c r="W304" t="s">
        <v>129</v>
      </c>
      <c r="X304" t="s">
        <v>130</v>
      </c>
      <c r="Y304">
        <v>9.8000000000000004E-2</v>
      </c>
      <c r="Z304">
        <v>9.7000000000000003E-2</v>
      </c>
      <c r="AA304">
        <v>9.9000000000000005E-2</v>
      </c>
      <c r="AB304" t="s">
        <v>2343</v>
      </c>
      <c r="AC304" t="s">
        <v>130</v>
      </c>
      <c r="AD304" t="s">
        <v>188</v>
      </c>
      <c r="AE304" t="s">
        <v>130</v>
      </c>
      <c r="AF304" t="s">
        <v>133</v>
      </c>
      <c r="AG304" t="s">
        <v>383</v>
      </c>
      <c r="AH304" t="s">
        <v>5016</v>
      </c>
      <c r="AI304" t="s">
        <v>136</v>
      </c>
      <c r="AJ304" t="s">
        <v>4400</v>
      </c>
      <c r="AK304" t="s">
        <v>5017</v>
      </c>
      <c r="AL304">
        <v>42.9</v>
      </c>
      <c r="AM304">
        <v>-75</v>
      </c>
      <c r="AN304" t="s">
        <v>5286</v>
      </c>
      <c r="AO304">
        <v>2012</v>
      </c>
      <c r="AP304">
        <v>1</v>
      </c>
      <c r="AQ304">
        <v>0</v>
      </c>
      <c r="AR304" t="s">
        <v>5290</v>
      </c>
      <c r="AS304" t="s">
        <v>2701</v>
      </c>
      <c r="AT304" t="s">
        <v>130</v>
      </c>
      <c r="AU304" t="s">
        <v>5247</v>
      </c>
      <c r="AV304" t="s">
        <v>130</v>
      </c>
      <c r="AW304" t="s">
        <v>130</v>
      </c>
      <c r="AX304" t="s">
        <v>130</v>
      </c>
      <c r="AY304" t="s">
        <v>130</v>
      </c>
      <c r="AZ304" t="s">
        <v>130</v>
      </c>
      <c r="BA304" t="s">
        <v>130</v>
      </c>
      <c r="BB304" t="s">
        <v>130</v>
      </c>
      <c r="BC304" t="s">
        <v>130</v>
      </c>
      <c r="BD304" t="s">
        <v>130</v>
      </c>
      <c r="BE304" t="s">
        <v>130</v>
      </c>
    </row>
    <row r="305" spans="1:57" ht="17" x14ac:dyDescent="0.2">
      <c r="A305" s="32">
        <v>273</v>
      </c>
      <c r="B305" t="s">
        <v>5024</v>
      </c>
      <c r="C305" t="s">
        <v>5025</v>
      </c>
      <c r="D305" t="s">
        <v>145</v>
      </c>
      <c r="E305" t="s">
        <v>151</v>
      </c>
      <c r="F305" t="s">
        <v>152</v>
      </c>
      <c r="G305" t="s">
        <v>5014</v>
      </c>
      <c r="H305" t="s">
        <v>5289</v>
      </c>
      <c r="I305" t="s">
        <v>288</v>
      </c>
      <c r="J305" s="24" t="s">
        <v>1169</v>
      </c>
      <c r="K305" t="s">
        <v>5243</v>
      </c>
      <c r="L305" t="s">
        <v>175</v>
      </c>
      <c r="M305" t="s">
        <v>5245</v>
      </c>
      <c r="N305" t="s">
        <v>290</v>
      </c>
      <c r="O305" t="s">
        <v>291</v>
      </c>
      <c r="P305" t="s">
        <v>292</v>
      </c>
      <c r="Q305">
        <v>10</v>
      </c>
      <c r="R305" t="s">
        <v>126</v>
      </c>
      <c r="S305" t="s">
        <v>5019</v>
      </c>
      <c r="T305">
        <v>682</v>
      </c>
      <c r="U305">
        <v>0</v>
      </c>
      <c r="V305" t="s">
        <v>310</v>
      </c>
      <c r="W305" t="s">
        <v>129</v>
      </c>
      <c r="X305" t="s">
        <v>130</v>
      </c>
      <c r="Y305">
        <v>0.10050000000000001</v>
      </c>
      <c r="Z305">
        <v>9.9000000000000005E-2</v>
      </c>
      <c r="AA305">
        <v>0.10100000000000001</v>
      </c>
      <c r="AB305" t="s">
        <v>2343</v>
      </c>
      <c r="AC305" t="s">
        <v>130</v>
      </c>
      <c r="AD305" t="s">
        <v>159</v>
      </c>
      <c r="AE305">
        <v>0.16</v>
      </c>
      <c r="AF305" t="s">
        <v>838</v>
      </c>
      <c r="AG305" t="s">
        <v>383</v>
      </c>
      <c r="AH305" t="s">
        <v>5016</v>
      </c>
      <c r="AI305" t="s">
        <v>136</v>
      </c>
      <c r="AJ305" t="s">
        <v>4400</v>
      </c>
      <c r="AK305" t="s">
        <v>5017</v>
      </c>
      <c r="AL305">
        <v>42.9</v>
      </c>
      <c r="AM305">
        <v>-75</v>
      </c>
      <c r="AN305" t="s">
        <v>5286</v>
      </c>
      <c r="AO305">
        <v>2012</v>
      </c>
      <c r="AP305">
        <v>1</v>
      </c>
      <c r="AQ305">
        <v>0</v>
      </c>
      <c r="AR305" t="s">
        <v>5291</v>
      </c>
      <c r="AS305" t="s">
        <v>2701</v>
      </c>
      <c r="AT305" t="s">
        <v>130</v>
      </c>
      <c r="AU305" t="s">
        <v>5247</v>
      </c>
      <c r="AV305" t="s">
        <v>130</v>
      </c>
      <c r="AW305" t="s">
        <v>130</v>
      </c>
      <c r="AX305" t="s">
        <v>130</v>
      </c>
      <c r="AY305" t="s">
        <v>130</v>
      </c>
      <c r="AZ305" t="s">
        <v>130</v>
      </c>
      <c r="BA305" t="s">
        <v>130</v>
      </c>
      <c r="BB305" t="s">
        <v>130</v>
      </c>
      <c r="BC305" t="s">
        <v>130</v>
      </c>
      <c r="BD305" t="s">
        <v>130</v>
      </c>
      <c r="BE305" t="s">
        <v>130</v>
      </c>
    </row>
    <row r="306" spans="1:57" ht="17" x14ac:dyDescent="0.2">
      <c r="A306" s="32">
        <v>246</v>
      </c>
      <c r="B306" t="s">
        <v>4191</v>
      </c>
      <c r="C306" t="s">
        <v>4192</v>
      </c>
      <c r="D306" t="s">
        <v>115</v>
      </c>
      <c r="E306" t="s">
        <v>320</v>
      </c>
      <c r="F306" t="s">
        <v>321</v>
      </c>
      <c r="G306" t="s">
        <v>321</v>
      </c>
      <c r="H306" t="s">
        <v>4185</v>
      </c>
      <c r="I306" t="s">
        <v>2110</v>
      </c>
      <c r="J306" s="24" t="s">
        <v>2110</v>
      </c>
      <c r="K306" t="s">
        <v>5251</v>
      </c>
      <c r="L306" t="s">
        <v>122</v>
      </c>
      <c r="M306" t="s">
        <v>5244</v>
      </c>
      <c r="N306" t="s">
        <v>2111</v>
      </c>
      <c r="O306" t="s">
        <v>130</v>
      </c>
      <c r="P306" t="s">
        <v>156</v>
      </c>
      <c r="Q306">
        <v>1</v>
      </c>
      <c r="R306" t="s">
        <v>126</v>
      </c>
      <c r="S306" t="s">
        <v>4186</v>
      </c>
      <c r="T306">
        <v>1751</v>
      </c>
      <c r="U306" t="s">
        <v>4187</v>
      </c>
      <c r="V306" t="s">
        <v>5101</v>
      </c>
      <c r="W306" t="s">
        <v>129</v>
      </c>
      <c r="X306" t="s">
        <v>130</v>
      </c>
      <c r="Y306">
        <v>0.20399999999999999</v>
      </c>
      <c r="Z306" t="s">
        <v>130</v>
      </c>
      <c r="AA306" t="s">
        <v>130</v>
      </c>
      <c r="AB306" t="s">
        <v>179</v>
      </c>
      <c r="AC306">
        <v>0.10100000000000001</v>
      </c>
      <c r="AD306" t="s">
        <v>147</v>
      </c>
      <c r="AE306" t="s">
        <v>130</v>
      </c>
      <c r="AF306" t="s">
        <v>160</v>
      </c>
      <c r="AG306" t="s">
        <v>383</v>
      </c>
      <c r="AH306" t="s">
        <v>4143</v>
      </c>
      <c r="AI306" t="s">
        <v>373</v>
      </c>
      <c r="AJ306" t="s">
        <v>4188</v>
      </c>
      <c r="AK306" t="s">
        <v>4189</v>
      </c>
      <c r="AL306">
        <v>40.1</v>
      </c>
      <c r="AM306">
        <v>-4.5</v>
      </c>
      <c r="AN306" t="s">
        <v>598</v>
      </c>
      <c r="AO306">
        <v>2015</v>
      </c>
      <c r="AP306">
        <v>1</v>
      </c>
      <c r="AQ306">
        <v>0</v>
      </c>
      <c r="AR306" t="s">
        <v>4190</v>
      </c>
      <c r="AS306" t="s">
        <v>4144</v>
      </c>
      <c r="AT306" t="s">
        <v>130</v>
      </c>
      <c r="AU306" t="s">
        <v>5247</v>
      </c>
      <c r="AV306" t="s">
        <v>130</v>
      </c>
      <c r="AW306" t="s">
        <v>130</v>
      </c>
      <c r="AX306" t="s">
        <v>130</v>
      </c>
      <c r="AY306">
        <v>9.655118E-2</v>
      </c>
      <c r="AZ306">
        <v>4.7871705000000001E-2</v>
      </c>
      <c r="BA306" t="s">
        <v>130</v>
      </c>
      <c r="BB306">
        <v>1751</v>
      </c>
      <c r="BC306">
        <v>2.2916999999999998E-3</v>
      </c>
      <c r="BD306">
        <v>2.7226379999999999E-3</v>
      </c>
      <c r="BE306">
        <v>0.190379722</v>
      </c>
    </row>
    <row r="307" spans="1:57" ht="17" x14ac:dyDescent="0.2">
      <c r="A307" s="32">
        <v>246</v>
      </c>
      <c r="B307" t="s">
        <v>4195</v>
      </c>
      <c r="C307" t="s">
        <v>4196</v>
      </c>
      <c r="D307" t="s">
        <v>115</v>
      </c>
      <c r="E307" t="s">
        <v>320</v>
      </c>
      <c r="F307" t="s">
        <v>321</v>
      </c>
      <c r="G307" t="s">
        <v>321</v>
      </c>
      <c r="H307" t="s">
        <v>4185</v>
      </c>
      <c r="I307" t="s">
        <v>2110</v>
      </c>
      <c r="J307" s="24" t="s">
        <v>2110</v>
      </c>
      <c r="K307" t="s">
        <v>5251</v>
      </c>
      <c r="L307" t="s">
        <v>122</v>
      </c>
      <c r="M307" t="s">
        <v>5244</v>
      </c>
      <c r="N307" t="s">
        <v>2111</v>
      </c>
      <c r="O307" t="s">
        <v>130</v>
      </c>
      <c r="P307" t="s">
        <v>156</v>
      </c>
      <c r="Q307">
        <v>1</v>
      </c>
      <c r="R307" t="s">
        <v>126</v>
      </c>
      <c r="S307" t="s">
        <v>4186</v>
      </c>
      <c r="T307">
        <v>329</v>
      </c>
      <c r="U307" t="s">
        <v>4187</v>
      </c>
      <c r="V307" t="s">
        <v>5101</v>
      </c>
      <c r="W307" t="s">
        <v>129</v>
      </c>
      <c r="X307" t="s">
        <v>130</v>
      </c>
      <c r="Y307">
        <v>1.1339999999999999</v>
      </c>
      <c r="Z307" t="s">
        <v>130</v>
      </c>
      <c r="AA307" t="s">
        <v>130</v>
      </c>
      <c r="AB307" t="s">
        <v>179</v>
      </c>
      <c r="AC307">
        <v>0.55600000000000005</v>
      </c>
      <c r="AD307" t="s">
        <v>147</v>
      </c>
      <c r="AE307" t="s">
        <v>130</v>
      </c>
      <c r="AF307" t="s">
        <v>160</v>
      </c>
      <c r="AG307" t="s">
        <v>383</v>
      </c>
      <c r="AH307" t="s">
        <v>4143</v>
      </c>
      <c r="AI307" t="s">
        <v>373</v>
      </c>
      <c r="AJ307" t="s">
        <v>4188</v>
      </c>
      <c r="AK307" t="s">
        <v>4193</v>
      </c>
      <c r="AL307">
        <v>38.9</v>
      </c>
      <c r="AM307">
        <v>-8</v>
      </c>
      <c r="AN307" t="s">
        <v>5292</v>
      </c>
      <c r="AO307">
        <v>2015</v>
      </c>
      <c r="AP307">
        <v>1</v>
      </c>
      <c r="AQ307">
        <v>0</v>
      </c>
      <c r="AR307" t="s">
        <v>4194</v>
      </c>
      <c r="AS307" t="s">
        <v>4144</v>
      </c>
      <c r="AT307" t="s">
        <v>130</v>
      </c>
      <c r="AU307" t="s">
        <v>5247</v>
      </c>
      <c r="AV307" t="s">
        <v>130</v>
      </c>
      <c r="AW307" t="s">
        <v>130</v>
      </c>
      <c r="AX307" t="s">
        <v>130</v>
      </c>
      <c r="AY307">
        <v>0.22505900100000001</v>
      </c>
      <c r="AZ307">
        <v>0.111216226</v>
      </c>
      <c r="BA307" t="s">
        <v>130</v>
      </c>
      <c r="BB307">
        <v>329</v>
      </c>
      <c r="BC307">
        <v>1.2369049E-2</v>
      </c>
      <c r="BD307">
        <v>7.0751970000000001E-3</v>
      </c>
      <c r="BE307">
        <v>0.44304280400000001</v>
      </c>
    </row>
    <row r="308" spans="1:57" ht="17" x14ac:dyDescent="0.2">
      <c r="A308" s="32">
        <v>242</v>
      </c>
      <c r="B308" t="s">
        <v>4055</v>
      </c>
      <c r="C308" t="s">
        <v>4056</v>
      </c>
      <c r="D308" t="s">
        <v>145</v>
      </c>
      <c r="E308" t="s">
        <v>151</v>
      </c>
      <c r="F308" t="s">
        <v>152</v>
      </c>
      <c r="G308" t="s">
        <v>152</v>
      </c>
      <c r="H308" t="s">
        <v>5293</v>
      </c>
      <c r="I308" t="s">
        <v>288</v>
      </c>
      <c r="J308" s="24" t="s">
        <v>4037</v>
      </c>
      <c r="K308" t="s">
        <v>5243</v>
      </c>
      <c r="L308" t="s">
        <v>175</v>
      </c>
      <c r="M308" t="s">
        <v>5245</v>
      </c>
      <c r="N308" t="s">
        <v>290</v>
      </c>
      <c r="O308" t="s">
        <v>291</v>
      </c>
      <c r="P308" t="s">
        <v>125</v>
      </c>
      <c r="Q308">
        <v>1</v>
      </c>
      <c r="R308" t="s">
        <v>126</v>
      </c>
      <c r="S308" t="s">
        <v>1576</v>
      </c>
      <c r="T308">
        <v>8465</v>
      </c>
      <c r="U308" t="s">
        <v>130</v>
      </c>
      <c r="V308" t="s">
        <v>327</v>
      </c>
      <c r="W308" t="s">
        <v>129</v>
      </c>
      <c r="X308" t="s">
        <v>130</v>
      </c>
      <c r="Y308">
        <v>4.2300000000000004</v>
      </c>
      <c r="Z308">
        <v>2.17</v>
      </c>
      <c r="AA308">
        <v>8.23</v>
      </c>
      <c r="AB308" t="s">
        <v>2343</v>
      </c>
      <c r="AC308" t="s">
        <v>130</v>
      </c>
      <c r="AD308" t="s">
        <v>188</v>
      </c>
      <c r="AE308" t="s">
        <v>130</v>
      </c>
      <c r="AF308" t="s">
        <v>160</v>
      </c>
      <c r="AG308" t="s">
        <v>134</v>
      </c>
      <c r="AH308" t="s">
        <v>4120</v>
      </c>
      <c r="AI308" t="s">
        <v>4054</v>
      </c>
      <c r="AJ308" t="s">
        <v>4038</v>
      </c>
      <c r="AK308" t="s">
        <v>130</v>
      </c>
      <c r="AL308">
        <v>-15.8607</v>
      </c>
      <c r="AM308">
        <v>-60.979700000000001</v>
      </c>
      <c r="AN308" t="s">
        <v>1559</v>
      </c>
      <c r="AO308">
        <v>2017</v>
      </c>
      <c r="AP308">
        <v>1</v>
      </c>
      <c r="AQ308">
        <v>1</v>
      </c>
      <c r="AR308" t="s">
        <v>4039</v>
      </c>
      <c r="AS308" t="s">
        <v>2580</v>
      </c>
      <c r="AT308" t="s">
        <v>130</v>
      </c>
      <c r="AU308" t="s">
        <v>5247</v>
      </c>
      <c r="AV308" t="s">
        <v>130</v>
      </c>
      <c r="AW308" t="s">
        <v>130</v>
      </c>
      <c r="AX308" t="s">
        <v>130</v>
      </c>
      <c r="AY308">
        <v>0.79505716500000001</v>
      </c>
      <c r="AZ308">
        <v>0.187475059</v>
      </c>
      <c r="BA308" t="s">
        <v>130</v>
      </c>
      <c r="BB308">
        <v>8465</v>
      </c>
      <c r="BC308">
        <v>3.5146898000000003E-2</v>
      </c>
      <c r="BD308">
        <v>0.42760604899999999</v>
      </c>
      <c r="BE308">
        <v>1.1625082799999999</v>
      </c>
    </row>
    <row r="309" spans="1:57" ht="17" x14ac:dyDescent="0.2">
      <c r="A309" s="32">
        <v>242</v>
      </c>
      <c r="B309" t="s">
        <v>4062</v>
      </c>
      <c r="C309" t="s">
        <v>4063</v>
      </c>
      <c r="D309" t="s">
        <v>145</v>
      </c>
      <c r="E309" t="s">
        <v>151</v>
      </c>
      <c r="F309" t="s">
        <v>152</v>
      </c>
      <c r="G309" t="s">
        <v>152</v>
      </c>
      <c r="H309" t="s">
        <v>5294</v>
      </c>
      <c r="I309" t="s">
        <v>288</v>
      </c>
      <c r="J309" s="24" t="s">
        <v>4037</v>
      </c>
      <c r="K309" t="s">
        <v>5243</v>
      </c>
      <c r="L309" t="s">
        <v>175</v>
      </c>
      <c r="M309" t="s">
        <v>5245</v>
      </c>
      <c r="N309" t="s">
        <v>290</v>
      </c>
      <c r="O309" t="s">
        <v>291</v>
      </c>
      <c r="P309" t="s">
        <v>125</v>
      </c>
      <c r="Q309">
        <v>1</v>
      </c>
      <c r="R309" t="s">
        <v>126</v>
      </c>
      <c r="S309" t="s">
        <v>1576</v>
      </c>
      <c r="T309">
        <v>8465</v>
      </c>
      <c r="U309" t="s">
        <v>130</v>
      </c>
      <c r="V309" t="s">
        <v>327</v>
      </c>
      <c r="W309" t="s">
        <v>129</v>
      </c>
      <c r="X309" t="s">
        <v>130</v>
      </c>
      <c r="Y309">
        <v>4.22</v>
      </c>
      <c r="Z309">
        <v>2.0499999999999998</v>
      </c>
      <c r="AA309">
        <v>8.7100000000000009</v>
      </c>
      <c r="AB309" t="s">
        <v>2343</v>
      </c>
      <c r="AC309" t="s">
        <v>130</v>
      </c>
      <c r="AD309" t="s">
        <v>188</v>
      </c>
      <c r="AE309" t="s">
        <v>130</v>
      </c>
      <c r="AF309" t="s">
        <v>160</v>
      </c>
      <c r="AG309" t="s">
        <v>134</v>
      </c>
      <c r="AH309" t="s">
        <v>4120</v>
      </c>
      <c r="AI309" t="s">
        <v>4054</v>
      </c>
      <c r="AJ309" t="s">
        <v>4038</v>
      </c>
      <c r="AK309" t="s">
        <v>130</v>
      </c>
      <c r="AL309">
        <v>-15.8607</v>
      </c>
      <c r="AM309">
        <v>-60.979700000000001</v>
      </c>
      <c r="AN309" t="s">
        <v>1559</v>
      </c>
      <c r="AO309">
        <v>2017</v>
      </c>
      <c r="AP309">
        <v>1</v>
      </c>
      <c r="AQ309">
        <v>1</v>
      </c>
      <c r="AR309" t="s">
        <v>4040</v>
      </c>
      <c r="AS309" t="s">
        <v>2580</v>
      </c>
      <c r="AT309" t="s">
        <v>130</v>
      </c>
      <c r="AU309" t="s">
        <v>5247</v>
      </c>
      <c r="AV309" t="s">
        <v>130</v>
      </c>
      <c r="AW309" t="s">
        <v>130</v>
      </c>
      <c r="AX309" t="s">
        <v>130</v>
      </c>
      <c r="AY309">
        <v>0.79375235899999996</v>
      </c>
      <c r="AZ309">
        <v>0.203447447</v>
      </c>
      <c r="BA309" t="s">
        <v>130</v>
      </c>
      <c r="BB309">
        <v>8465</v>
      </c>
      <c r="BC309">
        <v>4.1390863999999999E-2</v>
      </c>
      <c r="BD309">
        <v>0.39499536299999999</v>
      </c>
      <c r="BE309">
        <v>1.1925093550000001</v>
      </c>
    </row>
    <row r="310" spans="1:57" ht="17" x14ac:dyDescent="0.2">
      <c r="A310" s="32">
        <v>242</v>
      </c>
      <c r="B310" t="s">
        <v>4067</v>
      </c>
      <c r="C310" t="s">
        <v>4083</v>
      </c>
      <c r="D310" t="s">
        <v>145</v>
      </c>
      <c r="E310" t="s">
        <v>151</v>
      </c>
      <c r="F310" t="s">
        <v>152</v>
      </c>
      <c r="G310" t="s">
        <v>152</v>
      </c>
      <c r="H310" t="s">
        <v>5295</v>
      </c>
      <c r="I310" t="s">
        <v>288</v>
      </c>
      <c r="J310" s="24" t="s">
        <v>4037</v>
      </c>
      <c r="K310" t="s">
        <v>5243</v>
      </c>
      <c r="L310" t="s">
        <v>175</v>
      </c>
      <c r="M310" t="s">
        <v>5245</v>
      </c>
      <c r="N310" t="s">
        <v>290</v>
      </c>
      <c r="O310" t="s">
        <v>291</v>
      </c>
      <c r="P310" t="s">
        <v>125</v>
      </c>
      <c r="Q310">
        <v>1</v>
      </c>
      <c r="R310" t="s">
        <v>126</v>
      </c>
      <c r="S310" t="s">
        <v>1576</v>
      </c>
      <c r="T310">
        <v>8465</v>
      </c>
      <c r="U310" t="s">
        <v>130</v>
      </c>
      <c r="V310" t="s">
        <v>327</v>
      </c>
      <c r="W310" t="s">
        <v>129</v>
      </c>
      <c r="X310" t="s">
        <v>130</v>
      </c>
      <c r="Y310">
        <v>2.34</v>
      </c>
      <c r="Z310">
        <v>1</v>
      </c>
      <c r="AA310">
        <v>5.53</v>
      </c>
      <c r="AB310" t="s">
        <v>2343</v>
      </c>
      <c r="AC310" t="s">
        <v>130</v>
      </c>
      <c r="AD310" t="s">
        <v>147</v>
      </c>
      <c r="AE310">
        <v>0.05</v>
      </c>
      <c r="AF310" t="s">
        <v>160</v>
      </c>
      <c r="AG310" t="s">
        <v>134</v>
      </c>
      <c r="AH310" t="s">
        <v>4120</v>
      </c>
      <c r="AI310" t="s">
        <v>4054</v>
      </c>
      <c r="AJ310" t="s">
        <v>4038</v>
      </c>
      <c r="AK310" t="s">
        <v>130</v>
      </c>
      <c r="AL310">
        <v>-15.8607</v>
      </c>
      <c r="AM310">
        <v>-60.979700000000001</v>
      </c>
      <c r="AN310" t="s">
        <v>1559</v>
      </c>
      <c r="AO310">
        <v>2017</v>
      </c>
      <c r="AP310">
        <v>1</v>
      </c>
      <c r="AQ310">
        <v>1</v>
      </c>
      <c r="AR310" t="s">
        <v>4041</v>
      </c>
      <c r="AS310" t="s">
        <v>2580</v>
      </c>
      <c r="AT310" t="s">
        <v>130</v>
      </c>
      <c r="AU310" t="s">
        <v>5247</v>
      </c>
      <c r="AV310" t="s">
        <v>130</v>
      </c>
      <c r="AW310" t="s">
        <v>130</v>
      </c>
      <c r="AX310" t="s">
        <v>130</v>
      </c>
      <c r="AY310">
        <v>0.46867123399999999</v>
      </c>
      <c r="AZ310">
        <v>0.240512684</v>
      </c>
      <c r="BA310" t="s">
        <v>130</v>
      </c>
      <c r="BB310">
        <v>8465</v>
      </c>
      <c r="BC310">
        <v>5.7846350999999997E-2</v>
      </c>
      <c r="BD310">
        <v>-2.7336270000000002E-3</v>
      </c>
      <c r="BE310">
        <v>0.940076095</v>
      </c>
    </row>
    <row r="311" spans="1:57" ht="17" x14ac:dyDescent="0.2">
      <c r="A311" s="32">
        <v>242</v>
      </c>
      <c r="B311" t="s">
        <v>4068</v>
      </c>
      <c r="C311" t="s">
        <v>4084</v>
      </c>
      <c r="D311" t="s">
        <v>115</v>
      </c>
      <c r="E311" t="s">
        <v>151</v>
      </c>
      <c r="F311" t="s">
        <v>152</v>
      </c>
      <c r="G311" t="s">
        <v>152</v>
      </c>
      <c r="H311" t="s">
        <v>5296</v>
      </c>
      <c r="I311" t="s">
        <v>288</v>
      </c>
      <c r="J311" s="24" t="s">
        <v>4037</v>
      </c>
      <c r="K311" t="s">
        <v>5243</v>
      </c>
      <c r="L311" t="s">
        <v>175</v>
      </c>
      <c r="M311" t="s">
        <v>5245</v>
      </c>
      <c r="N311" t="s">
        <v>290</v>
      </c>
      <c r="O311" t="s">
        <v>291</v>
      </c>
      <c r="P311" t="s">
        <v>125</v>
      </c>
      <c r="Q311">
        <v>1</v>
      </c>
      <c r="R311" t="s">
        <v>126</v>
      </c>
      <c r="S311" t="s">
        <v>1576</v>
      </c>
      <c r="T311">
        <v>8465</v>
      </c>
      <c r="U311" t="s">
        <v>130</v>
      </c>
      <c r="V311" t="s">
        <v>327</v>
      </c>
      <c r="W311" t="s">
        <v>129</v>
      </c>
      <c r="X311" t="s">
        <v>130</v>
      </c>
      <c r="Y311">
        <v>4.12</v>
      </c>
      <c r="Z311">
        <v>1.51</v>
      </c>
      <c r="AA311">
        <v>11.27</v>
      </c>
      <c r="AB311" t="s">
        <v>2343</v>
      </c>
      <c r="AC311" t="s">
        <v>130</v>
      </c>
      <c r="AD311" t="s">
        <v>132</v>
      </c>
      <c r="AE311" s="70">
        <v>5.0000000000000001E-3</v>
      </c>
      <c r="AF311" t="s">
        <v>160</v>
      </c>
      <c r="AG311" t="s">
        <v>134</v>
      </c>
      <c r="AH311" t="s">
        <v>4120</v>
      </c>
      <c r="AI311" t="s">
        <v>4054</v>
      </c>
      <c r="AJ311" t="s">
        <v>4038</v>
      </c>
      <c r="AK311" t="s">
        <v>130</v>
      </c>
      <c r="AL311">
        <v>-15.8607</v>
      </c>
      <c r="AM311">
        <v>-60.979700000000001</v>
      </c>
      <c r="AN311" t="s">
        <v>1559</v>
      </c>
      <c r="AO311">
        <v>2017</v>
      </c>
      <c r="AP311">
        <v>1</v>
      </c>
      <c r="AQ311">
        <v>1</v>
      </c>
      <c r="AR311" t="s">
        <v>4042</v>
      </c>
      <c r="AS311" t="s">
        <v>2580</v>
      </c>
      <c r="AT311" t="s">
        <v>130</v>
      </c>
      <c r="AU311" t="s">
        <v>5247</v>
      </c>
      <c r="AV311" t="s">
        <v>130</v>
      </c>
      <c r="AW311" t="s">
        <v>130</v>
      </c>
      <c r="AX311" t="s">
        <v>130</v>
      </c>
      <c r="AY311">
        <v>0.78053158099999997</v>
      </c>
      <c r="AZ311">
        <v>0.28268172200000002</v>
      </c>
      <c r="BA311" t="s">
        <v>130</v>
      </c>
      <c r="BB311">
        <v>8465</v>
      </c>
      <c r="BC311">
        <v>7.9908956000000003E-2</v>
      </c>
      <c r="BD311">
        <v>0.22647540699999999</v>
      </c>
      <c r="BE311">
        <v>1.334587755</v>
      </c>
    </row>
    <row r="312" spans="1:57" ht="17" x14ac:dyDescent="0.2">
      <c r="A312" s="32">
        <v>242</v>
      </c>
      <c r="B312" t="s">
        <v>4069</v>
      </c>
      <c r="C312" t="s">
        <v>4085</v>
      </c>
      <c r="D312" t="s">
        <v>115</v>
      </c>
      <c r="E312" t="s">
        <v>151</v>
      </c>
      <c r="F312" t="s">
        <v>152</v>
      </c>
      <c r="G312" t="s">
        <v>152</v>
      </c>
      <c r="H312" t="s">
        <v>5297</v>
      </c>
      <c r="I312" t="s">
        <v>288</v>
      </c>
      <c r="J312" s="24" t="s">
        <v>4037</v>
      </c>
      <c r="K312" t="s">
        <v>5243</v>
      </c>
      <c r="L312" t="s">
        <v>175</v>
      </c>
      <c r="M312" t="s">
        <v>5245</v>
      </c>
      <c r="N312" t="s">
        <v>290</v>
      </c>
      <c r="O312" t="s">
        <v>291</v>
      </c>
      <c r="P312" t="s">
        <v>125</v>
      </c>
      <c r="Q312">
        <v>1</v>
      </c>
      <c r="R312" t="s">
        <v>126</v>
      </c>
      <c r="S312" t="s">
        <v>1576</v>
      </c>
      <c r="T312">
        <v>8465</v>
      </c>
      <c r="U312" t="s">
        <v>130</v>
      </c>
      <c r="V312" t="s">
        <v>327</v>
      </c>
      <c r="W312" t="s">
        <v>129</v>
      </c>
      <c r="X312" t="s">
        <v>130</v>
      </c>
      <c r="Y312">
        <v>0.96</v>
      </c>
      <c r="Z312">
        <v>0.59</v>
      </c>
      <c r="AA312">
        <v>1.58</v>
      </c>
      <c r="AB312" t="s">
        <v>2343</v>
      </c>
      <c r="AC312" t="s">
        <v>130</v>
      </c>
      <c r="AD312" t="s">
        <v>159</v>
      </c>
      <c r="AE312">
        <v>0.9</v>
      </c>
      <c r="AF312" t="s">
        <v>133</v>
      </c>
      <c r="AG312" t="s">
        <v>134</v>
      </c>
      <c r="AH312" t="s">
        <v>4120</v>
      </c>
      <c r="AI312" t="s">
        <v>4054</v>
      </c>
      <c r="AJ312" t="s">
        <v>4038</v>
      </c>
      <c r="AK312" t="s">
        <v>130</v>
      </c>
      <c r="AL312">
        <v>-15.8607</v>
      </c>
      <c r="AM312">
        <v>-60.979700000000001</v>
      </c>
      <c r="AN312" t="s">
        <v>1559</v>
      </c>
      <c r="AO312">
        <v>2017</v>
      </c>
      <c r="AP312">
        <v>1</v>
      </c>
      <c r="AQ312">
        <v>1</v>
      </c>
      <c r="AR312" t="s">
        <v>4042</v>
      </c>
      <c r="AS312" t="s">
        <v>2580</v>
      </c>
      <c r="AT312" t="s">
        <v>130</v>
      </c>
      <c r="AU312" t="s">
        <v>5247</v>
      </c>
      <c r="AV312" t="s">
        <v>130</v>
      </c>
      <c r="AW312" t="s">
        <v>130</v>
      </c>
      <c r="AX312" t="s">
        <v>130</v>
      </c>
      <c r="AY312">
        <v>-2.2504350999999999E-2</v>
      </c>
      <c r="AZ312">
        <v>0.138533816</v>
      </c>
      <c r="BA312" t="s">
        <v>130</v>
      </c>
      <c r="BB312">
        <v>8465</v>
      </c>
      <c r="BC312">
        <v>1.9191618000000001E-2</v>
      </c>
      <c r="BD312">
        <v>-0.29403063099999999</v>
      </c>
      <c r="BE312">
        <v>0.24902193</v>
      </c>
    </row>
    <row r="313" spans="1:57" ht="17" x14ac:dyDescent="0.2">
      <c r="A313" s="32">
        <v>242</v>
      </c>
      <c r="B313" t="s">
        <v>4070</v>
      </c>
      <c r="C313" t="s">
        <v>4086</v>
      </c>
      <c r="D313" t="s">
        <v>115</v>
      </c>
      <c r="E313" t="s">
        <v>151</v>
      </c>
      <c r="F313" t="s">
        <v>152</v>
      </c>
      <c r="G313" t="s">
        <v>152</v>
      </c>
      <c r="H313" t="s">
        <v>5298</v>
      </c>
      <c r="I313" t="s">
        <v>288</v>
      </c>
      <c r="J313" s="24" t="s">
        <v>4037</v>
      </c>
      <c r="K313" t="s">
        <v>5243</v>
      </c>
      <c r="L313" t="s">
        <v>175</v>
      </c>
      <c r="M313" t="s">
        <v>5245</v>
      </c>
      <c r="N313" t="s">
        <v>290</v>
      </c>
      <c r="O313" t="s">
        <v>291</v>
      </c>
      <c r="P313" t="s">
        <v>125</v>
      </c>
      <c r="Q313">
        <v>1</v>
      </c>
      <c r="R313" t="s">
        <v>126</v>
      </c>
      <c r="S313" t="s">
        <v>1576</v>
      </c>
      <c r="T313">
        <v>8465</v>
      </c>
      <c r="U313" t="s">
        <v>130</v>
      </c>
      <c r="V313" t="s">
        <v>327</v>
      </c>
      <c r="W313" t="s">
        <v>129</v>
      </c>
      <c r="X313" t="s">
        <v>130</v>
      </c>
      <c r="Y313">
        <v>1.3</v>
      </c>
      <c r="Z313">
        <v>0.9</v>
      </c>
      <c r="AA313">
        <v>1.96</v>
      </c>
      <c r="AB313" t="s">
        <v>2343</v>
      </c>
      <c r="AC313" t="s">
        <v>130</v>
      </c>
      <c r="AD313" t="s">
        <v>159</v>
      </c>
      <c r="AE313">
        <v>0.15</v>
      </c>
      <c r="AF313" t="s">
        <v>160</v>
      </c>
      <c r="AG313" t="s">
        <v>134</v>
      </c>
      <c r="AH313" t="s">
        <v>4120</v>
      </c>
      <c r="AI313" t="s">
        <v>4054</v>
      </c>
      <c r="AJ313" t="s">
        <v>4038</v>
      </c>
      <c r="AK313" t="s">
        <v>130</v>
      </c>
      <c r="AL313">
        <v>-15.8607</v>
      </c>
      <c r="AM313">
        <v>-60.979700000000001</v>
      </c>
      <c r="AN313" t="s">
        <v>1559</v>
      </c>
      <c r="AO313">
        <v>2017</v>
      </c>
      <c r="AP313">
        <v>1</v>
      </c>
      <c r="AQ313">
        <v>1</v>
      </c>
      <c r="AR313" t="s">
        <v>4042</v>
      </c>
      <c r="AS313" t="s">
        <v>2580</v>
      </c>
      <c r="AT313" t="s">
        <v>130</v>
      </c>
      <c r="AU313" t="s">
        <v>5247</v>
      </c>
      <c r="AV313" t="s">
        <v>130</v>
      </c>
      <c r="AW313" t="s">
        <v>130</v>
      </c>
      <c r="AX313" t="s">
        <v>130</v>
      </c>
      <c r="AY313">
        <v>0.144636181</v>
      </c>
      <c r="AZ313">
        <v>0.10945711399999999</v>
      </c>
      <c r="BA313" t="s">
        <v>130</v>
      </c>
      <c r="BB313">
        <v>8465</v>
      </c>
      <c r="BC313">
        <v>1.1980859999999999E-2</v>
      </c>
      <c r="BD313">
        <v>-6.9899762000000004E-2</v>
      </c>
      <c r="BE313">
        <v>0.35917212399999998</v>
      </c>
    </row>
    <row r="314" spans="1:57" ht="17" x14ac:dyDescent="0.2">
      <c r="A314" s="32">
        <v>269</v>
      </c>
      <c r="B314" t="s">
        <v>4910</v>
      </c>
      <c r="C314" t="s">
        <v>4911</v>
      </c>
      <c r="D314" t="s">
        <v>115</v>
      </c>
      <c r="E314" t="s">
        <v>151</v>
      </c>
      <c r="F314" t="s">
        <v>200</v>
      </c>
      <c r="G314" t="s">
        <v>4903</v>
      </c>
      <c r="H314" t="s">
        <v>5299</v>
      </c>
      <c r="I314" t="s">
        <v>288</v>
      </c>
      <c r="J314" s="24" t="s">
        <v>1169</v>
      </c>
      <c r="K314" t="s">
        <v>5243</v>
      </c>
      <c r="L314" t="s">
        <v>175</v>
      </c>
      <c r="M314" t="s">
        <v>5245</v>
      </c>
      <c r="N314" t="s">
        <v>290</v>
      </c>
      <c r="O314" t="s">
        <v>291</v>
      </c>
      <c r="P314" t="s">
        <v>292</v>
      </c>
      <c r="Q314">
        <v>1</v>
      </c>
      <c r="R314" t="s">
        <v>1795</v>
      </c>
      <c r="S314" t="s">
        <v>4904</v>
      </c>
      <c r="T314">
        <v>882</v>
      </c>
      <c r="U314">
        <v>0</v>
      </c>
      <c r="V314" t="s">
        <v>130</v>
      </c>
      <c r="W314" t="s">
        <v>4718</v>
      </c>
      <c r="X314" t="s">
        <v>130</v>
      </c>
      <c r="Y314" t="s">
        <v>130</v>
      </c>
      <c r="Z314" t="s">
        <v>130</v>
      </c>
      <c r="AA314" t="s">
        <v>130</v>
      </c>
      <c r="AB314" t="s">
        <v>130</v>
      </c>
      <c r="AC314" t="s">
        <v>130</v>
      </c>
      <c r="AD314" t="s">
        <v>130</v>
      </c>
      <c r="AE314" t="s">
        <v>130</v>
      </c>
      <c r="AF314" t="s">
        <v>160</v>
      </c>
      <c r="AG314" t="s">
        <v>383</v>
      </c>
      <c r="AH314" t="s">
        <v>4905</v>
      </c>
      <c r="AI314" t="s">
        <v>136</v>
      </c>
      <c r="AJ314" t="s">
        <v>4400</v>
      </c>
      <c r="AK314" t="s">
        <v>4906</v>
      </c>
      <c r="AL314">
        <v>41.5</v>
      </c>
      <c r="AM314">
        <v>-73.5</v>
      </c>
      <c r="AN314" t="s">
        <v>5300</v>
      </c>
      <c r="AO314">
        <v>2019</v>
      </c>
      <c r="AP314">
        <v>1</v>
      </c>
      <c r="AQ314">
        <v>0</v>
      </c>
      <c r="AR314" t="s">
        <v>4907</v>
      </c>
      <c r="AS314" t="s">
        <v>2793</v>
      </c>
      <c r="AT314" t="s">
        <v>130</v>
      </c>
      <c r="AU314" t="s">
        <v>5247</v>
      </c>
      <c r="AV314" t="s">
        <v>130</v>
      </c>
      <c r="AW314" t="s">
        <v>130</v>
      </c>
      <c r="AX314" t="s">
        <v>130</v>
      </c>
      <c r="AY314" t="s">
        <v>130</v>
      </c>
      <c r="AZ314" t="s">
        <v>130</v>
      </c>
      <c r="BA314" t="s">
        <v>130</v>
      </c>
      <c r="BB314" t="s">
        <v>130</v>
      </c>
      <c r="BC314" t="s">
        <v>130</v>
      </c>
      <c r="BD314" t="s">
        <v>130</v>
      </c>
      <c r="BE314" t="s">
        <v>130</v>
      </c>
    </row>
    <row r="315" spans="1:57" ht="17" x14ac:dyDescent="0.2">
      <c r="A315" s="32">
        <v>269</v>
      </c>
      <c r="B315" t="s">
        <v>4912</v>
      </c>
      <c r="C315" t="s">
        <v>4913</v>
      </c>
      <c r="D315" t="s">
        <v>115</v>
      </c>
      <c r="E315" t="s">
        <v>151</v>
      </c>
      <c r="F315" t="s">
        <v>200</v>
      </c>
      <c r="G315" t="s">
        <v>4903</v>
      </c>
      <c r="H315" t="s">
        <v>5299</v>
      </c>
      <c r="I315" t="s">
        <v>288</v>
      </c>
      <c r="J315" s="24" t="s">
        <v>1169</v>
      </c>
      <c r="K315" t="s">
        <v>5243</v>
      </c>
      <c r="L315" t="s">
        <v>175</v>
      </c>
      <c r="M315" t="s">
        <v>5245</v>
      </c>
      <c r="N315" t="s">
        <v>290</v>
      </c>
      <c r="O315" t="s">
        <v>291</v>
      </c>
      <c r="P315" t="s">
        <v>292</v>
      </c>
      <c r="Q315">
        <v>1</v>
      </c>
      <c r="R315" t="s">
        <v>1795</v>
      </c>
      <c r="S315" t="s">
        <v>4904</v>
      </c>
      <c r="T315">
        <v>206</v>
      </c>
      <c r="U315">
        <v>0</v>
      </c>
      <c r="V315" t="s">
        <v>130</v>
      </c>
      <c r="W315" t="s">
        <v>4718</v>
      </c>
      <c r="X315" t="s">
        <v>130</v>
      </c>
      <c r="Y315" t="s">
        <v>130</v>
      </c>
      <c r="Z315" t="s">
        <v>130</v>
      </c>
      <c r="AA315" t="s">
        <v>130</v>
      </c>
      <c r="AB315" t="s">
        <v>130</v>
      </c>
      <c r="AC315" t="s">
        <v>130</v>
      </c>
      <c r="AD315" t="s">
        <v>130</v>
      </c>
      <c r="AE315" t="s">
        <v>130</v>
      </c>
      <c r="AF315" t="s">
        <v>160</v>
      </c>
      <c r="AG315" t="s">
        <v>383</v>
      </c>
      <c r="AH315" t="s">
        <v>4905</v>
      </c>
      <c r="AI315" t="s">
        <v>136</v>
      </c>
      <c r="AJ315" t="s">
        <v>4400</v>
      </c>
      <c r="AK315" t="s">
        <v>4908</v>
      </c>
      <c r="AL315">
        <v>41.5</v>
      </c>
      <c r="AM315">
        <v>-73.5</v>
      </c>
      <c r="AN315" t="s">
        <v>5300</v>
      </c>
      <c r="AO315">
        <v>2019</v>
      </c>
      <c r="AP315">
        <v>1</v>
      </c>
      <c r="AQ315">
        <v>0</v>
      </c>
      <c r="AR315" t="s">
        <v>4909</v>
      </c>
      <c r="AS315" t="s">
        <v>2793</v>
      </c>
      <c r="AT315" t="s">
        <v>130</v>
      </c>
      <c r="AU315" t="s">
        <v>5247</v>
      </c>
      <c r="AV315" t="s">
        <v>130</v>
      </c>
      <c r="AW315" t="s">
        <v>130</v>
      </c>
      <c r="AX315" t="s">
        <v>130</v>
      </c>
      <c r="AY315" t="s">
        <v>130</v>
      </c>
      <c r="AZ315" t="s">
        <v>130</v>
      </c>
      <c r="BA315" t="s">
        <v>130</v>
      </c>
      <c r="BB315" t="s">
        <v>130</v>
      </c>
      <c r="BC315" t="s">
        <v>130</v>
      </c>
      <c r="BD315" t="s">
        <v>130</v>
      </c>
      <c r="BE315" t="s">
        <v>130</v>
      </c>
    </row>
    <row r="316" spans="1:57" ht="17" x14ac:dyDescent="0.2">
      <c r="A316" s="32">
        <v>120</v>
      </c>
      <c r="B316" t="s">
        <v>1368</v>
      </c>
      <c r="C316" t="s">
        <v>1369</v>
      </c>
      <c r="D316" t="s">
        <v>150</v>
      </c>
      <c r="E316" t="s">
        <v>1360</v>
      </c>
      <c r="F316" t="s">
        <v>200</v>
      </c>
      <c r="G316" t="s">
        <v>200</v>
      </c>
      <c r="H316" t="s">
        <v>482</v>
      </c>
      <c r="I316" t="s">
        <v>288</v>
      </c>
      <c r="J316" s="24" t="s">
        <v>289</v>
      </c>
      <c r="K316" t="s">
        <v>5243</v>
      </c>
      <c r="L316" t="s">
        <v>175</v>
      </c>
      <c r="M316" t="s">
        <v>5245</v>
      </c>
      <c r="N316" t="s">
        <v>290</v>
      </c>
      <c r="O316" t="s">
        <v>291</v>
      </c>
      <c r="P316" t="s">
        <v>292</v>
      </c>
      <c r="Q316">
        <v>1</v>
      </c>
      <c r="R316" t="s">
        <v>223</v>
      </c>
      <c r="S316" t="s">
        <v>542</v>
      </c>
      <c r="T316">
        <v>96</v>
      </c>
      <c r="U316" t="s">
        <v>130</v>
      </c>
      <c r="V316" t="s">
        <v>128</v>
      </c>
      <c r="W316" t="s">
        <v>129</v>
      </c>
      <c r="X316" t="s">
        <v>130</v>
      </c>
      <c r="Y316">
        <v>-0.38100000000000001</v>
      </c>
      <c r="Z316">
        <v>-0.88100000000000001</v>
      </c>
      <c r="AA316">
        <v>0.52200000000000002</v>
      </c>
      <c r="AB316" t="s">
        <v>131</v>
      </c>
      <c r="AC316" t="s">
        <v>130</v>
      </c>
      <c r="AD316" t="s">
        <v>159</v>
      </c>
      <c r="AE316">
        <v>0.39900000000000002</v>
      </c>
      <c r="AF316" t="s">
        <v>133</v>
      </c>
      <c r="AG316" t="s">
        <v>134</v>
      </c>
      <c r="AH316" t="s">
        <v>1361</v>
      </c>
      <c r="AI316" t="s">
        <v>162</v>
      </c>
      <c r="AJ316" t="s">
        <v>295</v>
      </c>
      <c r="AK316" t="s">
        <v>1362</v>
      </c>
      <c r="AL316">
        <v>15.810423</v>
      </c>
      <c r="AM316">
        <v>78.040334000000001</v>
      </c>
      <c r="AN316" t="s">
        <v>1363</v>
      </c>
      <c r="AO316">
        <v>2014</v>
      </c>
      <c r="AP316">
        <v>1</v>
      </c>
      <c r="AQ316" t="s">
        <v>130</v>
      </c>
      <c r="AR316" t="s">
        <v>1364</v>
      </c>
      <c r="AS316" t="s">
        <v>1365</v>
      </c>
      <c r="AT316" t="s">
        <v>130</v>
      </c>
      <c r="AU316" t="s">
        <v>130</v>
      </c>
      <c r="AV316">
        <v>200</v>
      </c>
      <c r="AW316">
        <v>78.040334000000001</v>
      </c>
      <c r="AX316">
        <v>15.810423</v>
      </c>
      <c r="AY316">
        <v>-0.81756912000000004</v>
      </c>
      <c r="AZ316">
        <v>0.222514353</v>
      </c>
      <c r="BA316" t="s">
        <v>130</v>
      </c>
      <c r="BB316">
        <v>96</v>
      </c>
      <c r="BC316">
        <v>4.9512636999999998E-2</v>
      </c>
      <c r="BD316">
        <v>-1.253697252</v>
      </c>
      <c r="BE316">
        <v>-0.38144098799999998</v>
      </c>
    </row>
    <row r="317" spans="1:57" ht="17" x14ac:dyDescent="0.2">
      <c r="A317" s="32">
        <v>120</v>
      </c>
      <c r="B317" t="s">
        <v>1366</v>
      </c>
      <c r="C317" t="s">
        <v>1367</v>
      </c>
      <c r="D317" t="s">
        <v>145</v>
      </c>
      <c r="E317" t="s">
        <v>1360</v>
      </c>
      <c r="F317" t="s">
        <v>200</v>
      </c>
      <c r="G317" t="s">
        <v>200</v>
      </c>
      <c r="H317" t="s">
        <v>245</v>
      </c>
      <c r="I317" t="s">
        <v>288</v>
      </c>
      <c r="J317" s="24" t="s">
        <v>289</v>
      </c>
      <c r="K317" t="s">
        <v>5243</v>
      </c>
      <c r="L317" t="s">
        <v>175</v>
      </c>
      <c r="M317" t="s">
        <v>5245</v>
      </c>
      <c r="N317" t="s">
        <v>290</v>
      </c>
      <c r="O317" t="s">
        <v>291</v>
      </c>
      <c r="P317" t="s">
        <v>292</v>
      </c>
      <c r="Q317">
        <v>1</v>
      </c>
      <c r="R317" t="s">
        <v>223</v>
      </c>
      <c r="S317" t="s">
        <v>542</v>
      </c>
      <c r="T317">
        <v>96</v>
      </c>
      <c r="U317" t="s">
        <v>130</v>
      </c>
      <c r="V317" t="s">
        <v>128</v>
      </c>
      <c r="W317" t="s">
        <v>129</v>
      </c>
      <c r="X317" t="s">
        <v>130</v>
      </c>
      <c r="Y317">
        <v>-0.152</v>
      </c>
      <c r="Z317">
        <v>-0.81200000000000006</v>
      </c>
      <c r="AA317">
        <v>0.67900000000000005</v>
      </c>
      <c r="AB317" t="s">
        <v>131</v>
      </c>
      <c r="AC317" t="s">
        <v>130</v>
      </c>
      <c r="AD317" t="s">
        <v>159</v>
      </c>
      <c r="AE317">
        <v>0.745</v>
      </c>
      <c r="AF317" t="s">
        <v>133</v>
      </c>
      <c r="AG317" t="s">
        <v>134</v>
      </c>
      <c r="AH317" t="s">
        <v>1361</v>
      </c>
      <c r="AI317" t="s">
        <v>162</v>
      </c>
      <c r="AJ317" t="s">
        <v>295</v>
      </c>
      <c r="AK317" t="s">
        <v>1362</v>
      </c>
      <c r="AL317">
        <v>15.810423</v>
      </c>
      <c r="AM317">
        <v>78.040334000000001</v>
      </c>
      <c r="AN317" t="s">
        <v>1363</v>
      </c>
      <c r="AO317">
        <v>2014</v>
      </c>
      <c r="AP317">
        <v>1</v>
      </c>
      <c r="AQ317" t="s">
        <v>130</v>
      </c>
      <c r="AR317" t="s">
        <v>1364</v>
      </c>
      <c r="AS317" t="s">
        <v>1365</v>
      </c>
      <c r="AT317" t="s">
        <v>130</v>
      </c>
      <c r="AU317" t="s">
        <v>130</v>
      </c>
      <c r="AV317">
        <v>200</v>
      </c>
      <c r="AW317">
        <v>78.040334000000001</v>
      </c>
      <c r="AX317">
        <v>15.810423</v>
      </c>
      <c r="AY317">
        <v>-0.30511326599999999</v>
      </c>
      <c r="AZ317">
        <v>0.20814981399999999</v>
      </c>
      <c r="BA317" t="s">
        <v>130</v>
      </c>
      <c r="BB317">
        <v>96</v>
      </c>
      <c r="BC317">
        <v>4.3326345000000002E-2</v>
      </c>
      <c r="BD317">
        <v>-0.71308690200000002</v>
      </c>
      <c r="BE317">
        <v>0.10286037100000001</v>
      </c>
    </row>
    <row r="318" spans="1:57" ht="17" x14ac:dyDescent="0.2">
      <c r="A318" s="32">
        <v>120</v>
      </c>
      <c r="B318" t="s">
        <v>1358</v>
      </c>
      <c r="C318" t="s">
        <v>1359</v>
      </c>
      <c r="D318" t="s">
        <v>115</v>
      </c>
      <c r="E318" t="s">
        <v>1360</v>
      </c>
      <c r="F318" t="s">
        <v>200</v>
      </c>
      <c r="G318" t="s">
        <v>200</v>
      </c>
      <c r="H318" t="s">
        <v>283</v>
      </c>
      <c r="I318" t="s">
        <v>288</v>
      </c>
      <c r="J318" s="24" t="s">
        <v>289</v>
      </c>
      <c r="K318" t="s">
        <v>5243</v>
      </c>
      <c r="L318" t="s">
        <v>175</v>
      </c>
      <c r="M318" t="s">
        <v>5245</v>
      </c>
      <c r="N318" t="s">
        <v>290</v>
      </c>
      <c r="O318" t="s">
        <v>291</v>
      </c>
      <c r="P318" t="s">
        <v>292</v>
      </c>
      <c r="Q318">
        <v>1</v>
      </c>
      <c r="R318" t="s">
        <v>223</v>
      </c>
      <c r="S318" t="s">
        <v>542</v>
      </c>
      <c r="T318">
        <v>96</v>
      </c>
      <c r="U318" t="s">
        <v>130</v>
      </c>
      <c r="V318" t="s">
        <v>128</v>
      </c>
      <c r="W318" t="s">
        <v>129</v>
      </c>
      <c r="X318" t="s">
        <v>130</v>
      </c>
      <c r="Y318">
        <v>0.372</v>
      </c>
      <c r="Z318">
        <v>-0.52900000000000003</v>
      </c>
      <c r="AA318">
        <v>0.879</v>
      </c>
      <c r="AB318" t="s">
        <v>131</v>
      </c>
      <c r="AC318" t="s">
        <v>130</v>
      </c>
      <c r="AD318" t="s">
        <v>159</v>
      </c>
      <c r="AE318">
        <v>0.41099999999999998</v>
      </c>
      <c r="AF318" t="s">
        <v>160</v>
      </c>
      <c r="AG318" t="s">
        <v>134</v>
      </c>
      <c r="AH318" t="s">
        <v>1361</v>
      </c>
      <c r="AI318" t="s">
        <v>162</v>
      </c>
      <c r="AJ318" t="s">
        <v>295</v>
      </c>
      <c r="AK318" t="s">
        <v>1362</v>
      </c>
      <c r="AL318">
        <v>15.810423</v>
      </c>
      <c r="AM318">
        <v>78.040334000000001</v>
      </c>
      <c r="AN318" t="s">
        <v>1363</v>
      </c>
      <c r="AO318">
        <v>2014</v>
      </c>
      <c r="AP318">
        <v>1</v>
      </c>
      <c r="AQ318" t="s">
        <v>130</v>
      </c>
      <c r="AR318" t="s">
        <v>1364</v>
      </c>
      <c r="AS318" t="s">
        <v>1365</v>
      </c>
      <c r="AT318" t="s">
        <v>130</v>
      </c>
      <c r="AU318" t="s">
        <v>130</v>
      </c>
      <c r="AV318">
        <v>200</v>
      </c>
      <c r="AW318">
        <v>78.040334000000001</v>
      </c>
      <c r="AX318">
        <v>15.810423</v>
      </c>
      <c r="AY318">
        <v>0.79511094199999999</v>
      </c>
      <c r="AZ318">
        <v>0.221637537</v>
      </c>
      <c r="BA318" t="s">
        <v>130</v>
      </c>
      <c r="BB318">
        <v>96</v>
      </c>
      <c r="BC318">
        <v>4.9123198E-2</v>
      </c>
      <c r="BD318">
        <v>0.36070136899999999</v>
      </c>
      <c r="BE318">
        <v>1.2295205149999999</v>
      </c>
    </row>
    <row r="319" spans="1:57" ht="17" x14ac:dyDescent="0.2">
      <c r="A319" s="32">
        <v>127</v>
      </c>
      <c r="B319" t="s">
        <v>1451</v>
      </c>
      <c r="C319" t="s">
        <v>1452</v>
      </c>
      <c r="D319" t="s">
        <v>115</v>
      </c>
      <c r="E319" t="s">
        <v>151</v>
      </c>
      <c r="F319" t="s">
        <v>200</v>
      </c>
      <c r="G319" t="s">
        <v>1453</v>
      </c>
      <c r="H319" t="s">
        <v>1454</v>
      </c>
      <c r="I319" t="s">
        <v>202</v>
      </c>
      <c r="J319" s="24" t="s">
        <v>939</v>
      </c>
      <c r="K319" t="s">
        <v>5243</v>
      </c>
      <c r="L319" t="s">
        <v>122</v>
      </c>
      <c r="M319" t="s">
        <v>5244</v>
      </c>
      <c r="N319" t="s">
        <v>204</v>
      </c>
      <c r="O319" t="s">
        <v>130</v>
      </c>
      <c r="P319" t="s">
        <v>205</v>
      </c>
      <c r="Q319">
        <v>1</v>
      </c>
      <c r="R319" t="s">
        <v>126</v>
      </c>
      <c r="S319" t="s">
        <v>206</v>
      </c>
      <c r="T319">
        <v>84</v>
      </c>
      <c r="U319" t="s">
        <v>130</v>
      </c>
      <c r="V319" t="s">
        <v>792</v>
      </c>
      <c r="W319" t="s">
        <v>129</v>
      </c>
      <c r="X319">
        <v>0.75</v>
      </c>
      <c r="Y319">
        <v>1.7</v>
      </c>
      <c r="Z319">
        <v>1.1100000000000001</v>
      </c>
      <c r="AA319">
        <v>2.61</v>
      </c>
      <c r="AB319" t="s">
        <v>131</v>
      </c>
      <c r="AC319" t="s">
        <v>130</v>
      </c>
      <c r="AD319" t="s">
        <v>147</v>
      </c>
      <c r="AE319" s="70">
        <v>1.5599999999999999E-2</v>
      </c>
      <c r="AF319" t="s">
        <v>160</v>
      </c>
      <c r="AG319" t="s">
        <v>208</v>
      </c>
      <c r="AH319" t="s">
        <v>1455</v>
      </c>
      <c r="AI319" t="s">
        <v>373</v>
      </c>
      <c r="AJ319" t="s">
        <v>639</v>
      </c>
      <c r="AK319" t="s">
        <v>1456</v>
      </c>
      <c r="AL319">
        <v>48.601905000000002</v>
      </c>
      <c r="AM319">
        <v>9.0128199999999996</v>
      </c>
      <c r="AN319" t="s">
        <v>1457</v>
      </c>
      <c r="AO319">
        <v>2009</v>
      </c>
      <c r="AP319">
        <v>1</v>
      </c>
      <c r="AQ319" t="s">
        <v>130</v>
      </c>
      <c r="AR319" t="s">
        <v>1458</v>
      </c>
      <c r="AS319" t="s">
        <v>545</v>
      </c>
      <c r="AT319">
        <v>4.5679999999999996</v>
      </c>
      <c r="AU319" t="s">
        <v>142</v>
      </c>
      <c r="AV319">
        <v>200</v>
      </c>
      <c r="AW319">
        <v>9.0128199999999996</v>
      </c>
      <c r="AX319">
        <v>48.601905000000002</v>
      </c>
      <c r="AY319">
        <v>0.28986673600000001</v>
      </c>
      <c r="AZ319">
        <v>0.12798706500000001</v>
      </c>
      <c r="BA319">
        <v>61.047493889999998</v>
      </c>
      <c r="BB319">
        <v>84</v>
      </c>
      <c r="BC319">
        <v>1.6380689E-2</v>
      </c>
      <c r="BD319">
        <v>3.9016698000000002E-2</v>
      </c>
      <c r="BE319">
        <v>0.54071677399999996</v>
      </c>
    </row>
    <row r="320" spans="1:57" ht="17" x14ac:dyDescent="0.2">
      <c r="A320" s="32">
        <v>127</v>
      </c>
      <c r="B320" t="s">
        <v>1459</v>
      </c>
      <c r="C320" t="s">
        <v>1460</v>
      </c>
      <c r="D320" t="s">
        <v>115</v>
      </c>
      <c r="E320" t="s">
        <v>151</v>
      </c>
      <c r="F320" t="s">
        <v>200</v>
      </c>
      <c r="G320" t="s">
        <v>1453</v>
      </c>
      <c r="H320" t="s">
        <v>1461</v>
      </c>
      <c r="I320" t="s">
        <v>202</v>
      </c>
      <c r="J320" s="24" t="s">
        <v>939</v>
      </c>
      <c r="K320" t="s">
        <v>5243</v>
      </c>
      <c r="L320" t="s">
        <v>122</v>
      </c>
      <c r="M320" t="s">
        <v>5244</v>
      </c>
      <c r="N320" t="s">
        <v>204</v>
      </c>
      <c r="O320" t="s">
        <v>130</v>
      </c>
      <c r="P320" t="s">
        <v>205</v>
      </c>
      <c r="Q320">
        <v>1</v>
      </c>
      <c r="R320" t="s">
        <v>126</v>
      </c>
      <c r="S320" t="s">
        <v>206</v>
      </c>
      <c r="T320">
        <v>84</v>
      </c>
      <c r="U320" t="s">
        <v>130</v>
      </c>
      <c r="V320" t="s">
        <v>792</v>
      </c>
      <c r="W320" t="s">
        <v>129</v>
      </c>
      <c r="X320">
        <v>0.75</v>
      </c>
      <c r="Y320">
        <v>4.49</v>
      </c>
      <c r="Z320">
        <v>2.86</v>
      </c>
      <c r="AA320">
        <v>7.06</v>
      </c>
      <c r="AB320" t="s">
        <v>131</v>
      </c>
      <c r="AC320" t="s">
        <v>130</v>
      </c>
      <c r="AD320" t="s">
        <v>462</v>
      </c>
      <c r="AE320" t="s">
        <v>130</v>
      </c>
      <c r="AF320" t="s">
        <v>160</v>
      </c>
      <c r="AG320" t="s">
        <v>208</v>
      </c>
      <c r="AH320" t="s">
        <v>1455</v>
      </c>
      <c r="AI320" t="s">
        <v>373</v>
      </c>
      <c r="AJ320" t="s">
        <v>639</v>
      </c>
      <c r="AK320" t="s">
        <v>1456</v>
      </c>
      <c r="AL320">
        <v>48.601905000000002</v>
      </c>
      <c r="AM320">
        <v>9.0128199999999996</v>
      </c>
      <c r="AN320" t="s">
        <v>1457</v>
      </c>
      <c r="AO320">
        <v>2009</v>
      </c>
      <c r="AP320">
        <v>1</v>
      </c>
      <c r="AQ320" t="s">
        <v>130</v>
      </c>
      <c r="AR320" t="s">
        <v>1458</v>
      </c>
      <c r="AS320" t="s">
        <v>545</v>
      </c>
      <c r="AT320">
        <v>4.5679999999999996</v>
      </c>
      <c r="AU320" t="s">
        <v>142</v>
      </c>
      <c r="AV320">
        <v>200</v>
      </c>
      <c r="AW320">
        <v>9.0128199999999996</v>
      </c>
      <c r="AX320">
        <v>48.601905000000002</v>
      </c>
      <c r="AY320">
        <v>0.820418325</v>
      </c>
      <c r="AZ320">
        <v>0.36145797499999999</v>
      </c>
      <c r="BA320">
        <v>7.6539280969999997</v>
      </c>
      <c r="BB320">
        <v>84</v>
      </c>
      <c r="BC320">
        <v>0.130651868</v>
      </c>
      <c r="BD320">
        <v>0.111973713</v>
      </c>
      <c r="BE320">
        <v>1.5288629380000001</v>
      </c>
    </row>
    <row r="321" spans="1:57" ht="34" x14ac:dyDescent="0.2">
      <c r="A321" s="32">
        <v>14</v>
      </c>
      <c r="B321" t="s">
        <v>268</v>
      </c>
      <c r="C321" t="s">
        <v>269</v>
      </c>
      <c r="D321" t="s">
        <v>115</v>
      </c>
      <c r="E321" t="s">
        <v>151</v>
      </c>
      <c r="F321" t="s">
        <v>200</v>
      </c>
      <c r="G321" t="s">
        <v>201</v>
      </c>
      <c r="H321" t="s">
        <v>236</v>
      </c>
      <c r="I321" t="s">
        <v>202</v>
      </c>
      <c r="J321" s="24" t="s">
        <v>203</v>
      </c>
      <c r="K321" t="s">
        <v>5243</v>
      </c>
      <c r="L321" t="s">
        <v>122</v>
      </c>
      <c r="M321" t="s">
        <v>5244</v>
      </c>
      <c r="N321" t="s">
        <v>204</v>
      </c>
      <c r="O321" t="s">
        <v>130</v>
      </c>
      <c r="P321" t="s">
        <v>205</v>
      </c>
      <c r="Q321">
        <v>1</v>
      </c>
      <c r="R321" t="s">
        <v>223</v>
      </c>
      <c r="S321" t="s">
        <v>224</v>
      </c>
      <c r="T321">
        <v>96</v>
      </c>
      <c r="U321" t="s">
        <v>130</v>
      </c>
      <c r="V321" t="s">
        <v>128</v>
      </c>
      <c r="W321" t="s">
        <v>129</v>
      </c>
      <c r="X321" t="s">
        <v>130</v>
      </c>
      <c r="Y321">
        <v>-0.36</v>
      </c>
      <c r="Z321" t="s">
        <v>130</v>
      </c>
      <c r="AA321" t="s">
        <v>130</v>
      </c>
      <c r="AB321" t="s">
        <v>130</v>
      </c>
      <c r="AC321" t="s">
        <v>130</v>
      </c>
      <c r="AD321" t="s">
        <v>147</v>
      </c>
      <c r="AE321" t="s">
        <v>130</v>
      </c>
      <c r="AF321" t="s">
        <v>133</v>
      </c>
      <c r="AG321" t="s">
        <v>134</v>
      </c>
      <c r="AH321" t="s">
        <v>270</v>
      </c>
      <c r="AI321" t="s">
        <v>162</v>
      </c>
      <c r="AJ321" t="s">
        <v>226</v>
      </c>
      <c r="AK321" t="s">
        <v>271</v>
      </c>
      <c r="AL321">
        <v>45.811573000000003</v>
      </c>
      <c r="AM321">
        <v>126.546707</v>
      </c>
      <c r="AN321" t="s">
        <v>272</v>
      </c>
      <c r="AO321">
        <v>2013</v>
      </c>
      <c r="AP321">
        <v>1</v>
      </c>
      <c r="AQ321" t="s">
        <v>130</v>
      </c>
      <c r="AR321" t="s">
        <v>273</v>
      </c>
      <c r="AS321" t="s">
        <v>274</v>
      </c>
      <c r="AT321">
        <v>2.1059999999999999</v>
      </c>
      <c r="AU321" t="s">
        <v>130</v>
      </c>
      <c r="AV321">
        <v>4</v>
      </c>
      <c r="AW321">
        <v>126.546707</v>
      </c>
      <c r="AX321">
        <v>45.811573000000003</v>
      </c>
      <c r="AY321">
        <v>-0.76556968400000003</v>
      </c>
      <c r="AZ321">
        <v>0.22051632800000001</v>
      </c>
      <c r="BA321" t="s">
        <v>130</v>
      </c>
      <c r="BB321">
        <v>96</v>
      </c>
      <c r="BC321">
        <v>4.8627451000000002E-2</v>
      </c>
      <c r="BD321">
        <v>-1.197781687</v>
      </c>
      <c r="BE321">
        <v>-0.33335768100000002</v>
      </c>
    </row>
    <row r="322" spans="1:57" ht="34" x14ac:dyDescent="0.2">
      <c r="A322" s="32">
        <v>14</v>
      </c>
      <c r="B322" t="s">
        <v>275</v>
      </c>
      <c r="C322" t="s">
        <v>276</v>
      </c>
      <c r="D322" t="s">
        <v>145</v>
      </c>
      <c r="E322" t="s">
        <v>151</v>
      </c>
      <c r="F322" t="s">
        <v>200</v>
      </c>
      <c r="G322" t="s">
        <v>201</v>
      </c>
      <c r="H322" t="s">
        <v>236</v>
      </c>
      <c r="I322" t="s">
        <v>202</v>
      </c>
      <c r="J322" s="24" t="s">
        <v>203</v>
      </c>
      <c r="K322" t="s">
        <v>5243</v>
      </c>
      <c r="L322" t="s">
        <v>122</v>
      </c>
      <c r="M322" t="s">
        <v>5244</v>
      </c>
      <c r="N322" t="s">
        <v>204</v>
      </c>
      <c r="O322" t="s">
        <v>130</v>
      </c>
      <c r="P322" t="s">
        <v>205</v>
      </c>
      <c r="Q322">
        <v>1</v>
      </c>
      <c r="R322" t="s">
        <v>223</v>
      </c>
      <c r="S322" t="s">
        <v>224</v>
      </c>
      <c r="T322">
        <v>96</v>
      </c>
      <c r="U322" t="s">
        <v>130</v>
      </c>
      <c r="V322" t="s">
        <v>128</v>
      </c>
      <c r="W322" t="s">
        <v>129</v>
      </c>
      <c r="X322" t="s">
        <v>130</v>
      </c>
      <c r="Y322">
        <v>-0.28000000000000003</v>
      </c>
      <c r="Z322" t="s">
        <v>130</v>
      </c>
      <c r="AA322" t="s">
        <v>130</v>
      </c>
      <c r="AB322" t="s">
        <v>130</v>
      </c>
      <c r="AC322" t="s">
        <v>130</v>
      </c>
      <c r="AD322" t="s">
        <v>147</v>
      </c>
      <c r="AE322" t="s">
        <v>130</v>
      </c>
      <c r="AF322" t="s">
        <v>133</v>
      </c>
      <c r="AG322" t="s">
        <v>134</v>
      </c>
      <c r="AH322" t="s">
        <v>270</v>
      </c>
      <c r="AI322" t="s">
        <v>162</v>
      </c>
      <c r="AJ322" t="s">
        <v>226</v>
      </c>
      <c r="AK322" t="s">
        <v>271</v>
      </c>
      <c r="AL322">
        <v>45.811573000000003</v>
      </c>
      <c r="AM322">
        <v>126.546707</v>
      </c>
      <c r="AN322" t="s">
        <v>272</v>
      </c>
      <c r="AO322">
        <v>2013</v>
      </c>
      <c r="AP322">
        <v>1</v>
      </c>
      <c r="AQ322" t="s">
        <v>130</v>
      </c>
      <c r="AR322" t="s">
        <v>273</v>
      </c>
      <c r="AS322" t="s">
        <v>274</v>
      </c>
      <c r="AT322">
        <v>2.1059999999999999</v>
      </c>
      <c r="AU322" t="s">
        <v>130</v>
      </c>
      <c r="AV322">
        <v>4</v>
      </c>
      <c r="AW322">
        <v>126.546707</v>
      </c>
      <c r="AX322">
        <v>45.811573000000003</v>
      </c>
      <c r="AY322">
        <v>-0.57866666700000002</v>
      </c>
      <c r="AZ322">
        <v>0.21430335</v>
      </c>
      <c r="BA322" t="s">
        <v>130</v>
      </c>
      <c r="BB322">
        <v>96</v>
      </c>
      <c r="BC322">
        <v>4.5925925999999999E-2</v>
      </c>
      <c r="BD322">
        <v>-0.99870123300000002</v>
      </c>
      <c r="BE322">
        <v>-0.1586321</v>
      </c>
    </row>
    <row r="323" spans="1:57" ht="34" x14ac:dyDescent="0.2">
      <c r="A323" s="32">
        <v>14</v>
      </c>
      <c r="B323" t="s">
        <v>277</v>
      </c>
      <c r="C323" t="s">
        <v>278</v>
      </c>
      <c r="D323" t="s">
        <v>150</v>
      </c>
      <c r="E323" t="s">
        <v>151</v>
      </c>
      <c r="F323" t="s">
        <v>200</v>
      </c>
      <c r="G323" t="s">
        <v>201</v>
      </c>
      <c r="H323" t="s">
        <v>279</v>
      </c>
      <c r="I323" t="s">
        <v>202</v>
      </c>
      <c r="J323" s="24" t="s">
        <v>203</v>
      </c>
      <c r="K323" t="s">
        <v>5243</v>
      </c>
      <c r="L323" t="s">
        <v>122</v>
      </c>
      <c r="M323" t="s">
        <v>5244</v>
      </c>
      <c r="N323" t="s">
        <v>204</v>
      </c>
      <c r="O323" t="s">
        <v>130</v>
      </c>
      <c r="P323" t="s">
        <v>205</v>
      </c>
      <c r="Q323">
        <v>1</v>
      </c>
      <c r="R323" t="s">
        <v>237</v>
      </c>
      <c r="S323" t="s">
        <v>280</v>
      </c>
      <c r="T323">
        <v>96</v>
      </c>
      <c r="U323" t="s">
        <v>130</v>
      </c>
      <c r="V323" t="s">
        <v>5101</v>
      </c>
      <c r="W323" t="s">
        <v>129</v>
      </c>
      <c r="X323">
        <v>0.83</v>
      </c>
      <c r="Y323">
        <v>-0.01</v>
      </c>
      <c r="Z323">
        <v>-1.6E-2</v>
      </c>
      <c r="AA323">
        <v>-4.0000000000000001E-3</v>
      </c>
      <c r="AB323" t="s">
        <v>131</v>
      </c>
      <c r="AC323" t="s">
        <v>130</v>
      </c>
      <c r="AD323" t="s">
        <v>132</v>
      </c>
      <c r="AE323" s="70">
        <v>2E-3</v>
      </c>
      <c r="AF323" t="s">
        <v>133</v>
      </c>
      <c r="AG323" t="s">
        <v>134</v>
      </c>
      <c r="AH323" t="s">
        <v>270</v>
      </c>
      <c r="AI323" t="s">
        <v>162</v>
      </c>
      <c r="AJ323" t="s">
        <v>226</v>
      </c>
      <c r="AK323" t="s">
        <v>271</v>
      </c>
      <c r="AL323">
        <v>45.811573000000003</v>
      </c>
      <c r="AM323">
        <v>126.546707</v>
      </c>
      <c r="AN323" t="s">
        <v>272</v>
      </c>
      <c r="AO323">
        <v>2013</v>
      </c>
      <c r="AP323">
        <v>1</v>
      </c>
      <c r="AQ323">
        <v>1</v>
      </c>
      <c r="AR323" t="s">
        <v>273</v>
      </c>
      <c r="AS323" t="s">
        <v>274</v>
      </c>
      <c r="AT323">
        <v>2.1059999999999999</v>
      </c>
      <c r="AU323" t="s">
        <v>142</v>
      </c>
      <c r="AV323">
        <v>16</v>
      </c>
      <c r="AW323">
        <v>126.546707</v>
      </c>
      <c r="AX323">
        <v>45.811573000000003</v>
      </c>
      <c r="AY323">
        <v>-0.66847098599999999</v>
      </c>
      <c r="AZ323">
        <v>0.21709493099999999</v>
      </c>
      <c r="BA323" t="s">
        <v>130</v>
      </c>
      <c r="BB323">
        <v>96</v>
      </c>
      <c r="BC323">
        <v>4.7130208999999999E-2</v>
      </c>
      <c r="BD323">
        <v>-1.093977051</v>
      </c>
      <c r="BE323">
        <v>-0.24296492</v>
      </c>
    </row>
    <row r="324" spans="1:57" ht="34" x14ac:dyDescent="0.2">
      <c r="A324" s="32">
        <v>14</v>
      </c>
      <c r="B324" t="s">
        <v>281</v>
      </c>
      <c r="C324" t="s">
        <v>282</v>
      </c>
      <c r="D324" t="s">
        <v>115</v>
      </c>
      <c r="E324" t="s">
        <v>151</v>
      </c>
      <c r="F324" t="s">
        <v>200</v>
      </c>
      <c r="G324" t="s">
        <v>201</v>
      </c>
      <c r="H324" t="s">
        <v>283</v>
      </c>
      <c r="I324" t="s">
        <v>202</v>
      </c>
      <c r="J324" s="24" t="s">
        <v>203</v>
      </c>
      <c r="K324" t="s">
        <v>5243</v>
      </c>
      <c r="L324" t="s">
        <v>122</v>
      </c>
      <c r="M324" t="s">
        <v>5244</v>
      </c>
      <c r="N324" t="s">
        <v>204</v>
      </c>
      <c r="O324" t="s">
        <v>130</v>
      </c>
      <c r="P324" t="s">
        <v>205</v>
      </c>
      <c r="Q324">
        <v>1</v>
      </c>
      <c r="R324" t="s">
        <v>237</v>
      </c>
      <c r="S324" t="s">
        <v>280</v>
      </c>
      <c r="T324">
        <v>96</v>
      </c>
      <c r="U324" t="s">
        <v>130</v>
      </c>
      <c r="V324" t="s">
        <v>5101</v>
      </c>
      <c r="W324" t="s">
        <v>129</v>
      </c>
      <c r="X324">
        <v>0.83</v>
      </c>
      <c r="Y324">
        <v>8.2000000000000003E-2</v>
      </c>
      <c r="Z324">
        <v>2.7E-2</v>
      </c>
      <c r="AA324">
        <v>0.13700000000000001</v>
      </c>
      <c r="AB324" t="s">
        <v>131</v>
      </c>
      <c r="AC324" t="s">
        <v>130</v>
      </c>
      <c r="AD324" t="s">
        <v>132</v>
      </c>
      <c r="AE324" s="70">
        <v>4.0000000000000001E-3</v>
      </c>
      <c r="AF324" t="s">
        <v>160</v>
      </c>
      <c r="AG324" t="s">
        <v>134</v>
      </c>
      <c r="AH324" t="s">
        <v>284</v>
      </c>
      <c r="AI324" t="s">
        <v>162</v>
      </c>
      <c r="AJ324" t="s">
        <v>226</v>
      </c>
      <c r="AK324" t="s">
        <v>271</v>
      </c>
      <c r="AL324">
        <v>45.811573000000003</v>
      </c>
      <c r="AM324">
        <v>126.546707</v>
      </c>
      <c r="AN324" t="s">
        <v>272</v>
      </c>
      <c r="AO324">
        <v>2013</v>
      </c>
      <c r="AP324">
        <v>1</v>
      </c>
      <c r="AQ324">
        <v>2</v>
      </c>
      <c r="AR324" t="s">
        <v>273</v>
      </c>
      <c r="AS324" t="s">
        <v>274</v>
      </c>
      <c r="AT324">
        <v>2.1059999999999999</v>
      </c>
      <c r="AU324" t="s">
        <v>142</v>
      </c>
      <c r="AV324">
        <v>16</v>
      </c>
      <c r="AW324">
        <v>126.546707</v>
      </c>
      <c r="AX324">
        <v>45.811573000000003</v>
      </c>
      <c r="AY324">
        <v>0.59797768200000001</v>
      </c>
      <c r="AZ324">
        <v>0.214872638</v>
      </c>
      <c r="BA324" t="s">
        <v>130</v>
      </c>
      <c r="BB324">
        <v>96</v>
      </c>
      <c r="BC324">
        <v>4.6170251000000002E-2</v>
      </c>
      <c r="BD324">
        <v>0.17682731099999999</v>
      </c>
      <c r="BE324">
        <v>1.019128053</v>
      </c>
    </row>
    <row r="325" spans="1:57" ht="17" x14ac:dyDescent="0.2">
      <c r="A325" s="32">
        <v>166</v>
      </c>
      <c r="B325" t="s">
        <v>1868</v>
      </c>
      <c r="C325" t="s">
        <v>1869</v>
      </c>
      <c r="D325" t="s">
        <v>150</v>
      </c>
      <c r="E325" t="s">
        <v>151</v>
      </c>
      <c r="F325" t="s">
        <v>152</v>
      </c>
      <c r="G325" t="s">
        <v>200</v>
      </c>
      <c r="H325" t="s">
        <v>1863</v>
      </c>
      <c r="I325" t="s">
        <v>505</v>
      </c>
      <c r="J325" s="24" t="s">
        <v>505</v>
      </c>
      <c r="K325" t="s">
        <v>5251</v>
      </c>
      <c r="L325" t="s">
        <v>122</v>
      </c>
      <c r="M325" t="s">
        <v>5244</v>
      </c>
      <c r="N325" t="s">
        <v>506</v>
      </c>
      <c r="O325" t="s">
        <v>130</v>
      </c>
      <c r="P325" t="s">
        <v>205</v>
      </c>
      <c r="Q325">
        <v>1</v>
      </c>
      <c r="R325" t="s">
        <v>126</v>
      </c>
      <c r="S325" t="s">
        <v>127</v>
      </c>
      <c r="T325">
        <v>417</v>
      </c>
      <c r="U325" t="s">
        <v>130</v>
      </c>
      <c r="V325" t="s">
        <v>994</v>
      </c>
      <c r="W325" t="s">
        <v>129</v>
      </c>
      <c r="X325" t="s">
        <v>130</v>
      </c>
      <c r="Y325">
        <v>-4</v>
      </c>
      <c r="Z325">
        <v>-6</v>
      </c>
      <c r="AA325">
        <v>-1.9</v>
      </c>
      <c r="AB325" t="s">
        <v>131</v>
      </c>
      <c r="AC325" t="s">
        <v>130</v>
      </c>
      <c r="AD325" t="s">
        <v>147</v>
      </c>
      <c r="AE325" t="s">
        <v>130</v>
      </c>
      <c r="AF325" t="s">
        <v>133</v>
      </c>
      <c r="AG325" t="s">
        <v>134</v>
      </c>
      <c r="AH325" t="s">
        <v>1858</v>
      </c>
      <c r="AI325" t="s">
        <v>162</v>
      </c>
      <c r="AJ325" t="s">
        <v>210</v>
      </c>
      <c r="AK325" t="s">
        <v>130</v>
      </c>
      <c r="AL325" t="s">
        <v>130</v>
      </c>
      <c r="AM325" t="s">
        <v>130</v>
      </c>
      <c r="AN325" t="s">
        <v>272</v>
      </c>
      <c r="AO325">
        <v>2017</v>
      </c>
      <c r="AP325">
        <v>1</v>
      </c>
      <c r="AQ325" t="s">
        <v>130</v>
      </c>
      <c r="AR325" t="s">
        <v>706</v>
      </c>
      <c r="AS325" t="s">
        <v>843</v>
      </c>
      <c r="AT325">
        <v>3.1469999999999998</v>
      </c>
      <c r="AU325" t="s">
        <v>142</v>
      </c>
      <c r="AV325">
        <v>200</v>
      </c>
      <c r="AW325">
        <v>127.024612</v>
      </c>
      <c r="AX325">
        <v>37.532600000000002</v>
      </c>
      <c r="AY325">
        <v>-7.9727411999999998E-2</v>
      </c>
      <c r="AZ325">
        <v>9.7979464000000002E-2</v>
      </c>
      <c r="BA325">
        <v>104.1669332</v>
      </c>
      <c r="BB325">
        <v>417</v>
      </c>
      <c r="BC325">
        <v>9.5999750000000002E-3</v>
      </c>
      <c r="BD325">
        <v>-0.27176363399999998</v>
      </c>
      <c r="BE325">
        <v>0.112308809</v>
      </c>
    </row>
    <row r="326" spans="1:57" ht="34" x14ac:dyDescent="0.2">
      <c r="A326" s="32">
        <v>166</v>
      </c>
      <c r="B326" t="s">
        <v>1859</v>
      </c>
      <c r="C326" t="s">
        <v>1860</v>
      </c>
      <c r="D326" t="s">
        <v>145</v>
      </c>
      <c r="E326" t="s">
        <v>151</v>
      </c>
      <c r="F326" t="s">
        <v>152</v>
      </c>
      <c r="G326" t="s">
        <v>200</v>
      </c>
      <c r="H326" t="s">
        <v>701</v>
      </c>
      <c r="I326" t="s">
        <v>202</v>
      </c>
      <c r="J326" s="24" t="s">
        <v>203</v>
      </c>
      <c r="K326" t="s">
        <v>5243</v>
      </c>
      <c r="L326" t="s">
        <v>122</v>
      </c>
      <c r="M326" t="s">
        <v>5244</v>
      </c>
      <c r="N326" t="s">
        <v>204</v>
      </c>
      <c r="O326" t="s">
        <v>130</v>
      </c>
      <c r="P326" t="s">
        <v>205</v>
      </c>
      <c r="Q326">
        <v>1</v>
      </c>
      <c r="R326" t="s">
        <v>126</v>
      </c>
      <c r="S326" t="s">
        <v>127</v>
      </c>
      <c r="T326">
        <v>96</v>
      </c>
      <c r="U326" t="s">
        <v>130</v>
      </c>
      <c r="V326" t="s">
        <v>994</v>
      </c>
      <c r="W326" t="s">
        <v>129</v>
      </c>
      <c r="X326" t="s">
        <v>130</v>
      </c>
      <c r="Y326">
        <v>-2.4</v>
      </c>
      <c r="Z326">
        <v>-3.2</v>
      </c>
      <c r="AA326">
        <v>-1.5</v>
      </c>
      <c r="AB326" t="s">
        <v>131</v>
      </c>
      <c r="AC326" t="s">
        <v>130</v>
      </c>
      <c r="AD326" t="s">
        <v>147</v>
      </c>
      <c r="AE326" t="s">
        <v>130</v>
      </c>
      <c r="AF326" t="s">
        <v>133</v>
      </c>
      <c r="AG326" t="s">
        <v>134</v>
      </c>
      <c r="AH326" t="s">
        <v>1858</v>
      </c>
      <c r="AI326" t="s">
        <v>162</v>
      </c>
      <c r="AJ326" t="s">
        <v>210</v>
      </c>
      <c r="AK326" t="s">
        <v>130</v>
      </c>
      <c r="AL326" t="s">
        <v>130</v>
      </c>
      <c r="AM326" t="s">
        <v>130</v>
      </c>
      <c r="AN326" t="s">
        <v>272</v>
      </c>
      <c r="AO326">
        <v>2017</v>
      </c>
      <c r="AP326">
        <v>1</v>
      </c>
      <c r="AQ326" t="s">
        <v>130</v>
      </c>
      <c r="AR326" t="s">
        <v>140</v>
      </c>
      <c r="AS326" t="s">
        <v>843</v>
      </c>
      <c r="AT326">
        <v>3.1469999999999998</v>
      </c>
      <c r="AU326" t="s">
        <v>142</v>
      </c>
      <c r="AV326">
        <v>14</v>
      </c>
      <c r="AW326">
        <v>127.024612</v>
      </c>
      <c r="AX326">
        <v>37.532600000000002</v>
      </c>
      <c r="AY326">
        <v>-4.7130964999999997E-2</v>
      </c>
      <c r="AZ326">
        <v>0.204152941</v>
      </c>
      <c r="BA326">
        <v>23.993230010000001</v>
      </c>
      <c r="BB326">
        <v>96</v>
      </c>
      <c r="BC326">
        <v>4.1678422999999999E-2</v>
      </c>
      <c r="BD326">
        <v>-0.44726337700000002</v>
      </c>
      <c r="BE326">
        <v>0.35300144700000002</v>
      </c>
    </row>
    <row r="327" spans="1:57" ht="34" x14ac:dyDescent="0.2">
      <c r="A327" s="32">
        <v>166</v>
      </c>
      <c r="B327" t="s">
        <v>1861</v>
      </c>
      <c r="C327" t="s">
        <v>1862</v>
      </c>
      <c r="D327" t="s">
        <v>150</v>
      </c>
      <c r="E327" t="s">
        <v>151</v>
      </c>
      <c r="F327" t="s">
        <v>152</v>
      </c>
      <c r="G327" t="s">
        <v>200</v>
      </c>
      <c r="H327" t="s">
        <v>1863</v>
      </c>
      <c r="I327" t="s">
        <v>202</v>
      </c>
      <c r="J327" s="24" t="s">
        <v>203</v>
      </c>
      <c r="K327" t="s">
        <v>5243</v>
      </c>
      <c r="L327" t="s">
        <v>122</v>
      </c>
      <c r="M327" t="s">
        <v>5244</v>
      </c>
      <c r="N327" t="s">
        <v>204</v>
      </c>
      <c r="O327" t="s">
        <v>130</v>
      </c>
      <c r="P327" t="s">
        <v>205</v>
      </c>
      <c r="Q327">
        <v>1</v>
      </c>
      <c r="R327" t="s">
        <v>126</v>
      </c>
      <c r="S327" t="s">
        <v>127</v>
      </c>
      <c r="T327">
        <v>96</v>
      </c>
      <c r="U327" t="s">
        <v>130</v>
      </c>
      <c r="V327" t="s">
        <v>994</v>
      </c>
      <c r="W327" t="s">
        <v>129</v>
      </c>
      <c r="X327" t="s">
        <v>130</v>
      </c>
      <c r="Y327">
        <v>-2.2999999999999998</v>
      </c>
      <c r="Z327">
        <v>-3.3</v>
      </c>
      <c r="AA327">
        <v>-1.3</v>
      </c>
      <c r="AB327" t="s">
        <v>131</v>
      </c>
      <c r="AC327" t="s">
        <v>130</v>
      </c>
      <c r="AD327" t="s">
        <v>147</v>
      </c>
      <c r="AE327" t="s">
        <v>130</v>
      </c>
      <c r="AF327" t="s">
        <v>133</v>
      </c>
      <c r="AG327" t="s">
        <v>134</v>
      </c>
      <c r="AH327" t="s">
        <v>1858</v>
      </c>
      <c r="AI327" t="s">
        <v>162</v>
      </c>
      <c r="AJ327" t="s">
        <v>210</v>
      </c>
      <c r="AK327" t="s">
        <v>130</v>
      </c>
      <c r="AL327" t="s">
        <v>130</v>
      </c>
      <c r="AM327" t="s">
        <v>130</v>
      </c>
      <c r="AN327" t="s">
        <v>272</v>
      </c>
      <c r="AO327">
        <v>2017</v>
      </c>
      <c r="AP327">
        <v>1</v>
      </c>
      <c r="AQ327">
        <v>1</v>
      </c>
      <c r="AR327" t="s">
        <v>140</v>
      </c>
      <c r="AS327" t="s">
        <v>843</v>
      </c>
      <c r="AT327">
        <v>3.1469999999999998</v>
      </c>
      <c r="AU327" t="s">
        <v>142</v>
      </c>
      <c r="AV327">
        <v>14</v>
      </c>
      <c r="AW327">
        <v>127.024612</v>
      </c>
      <c r="AX327">
        <v>37.532600000000002</v>
      </c>
      <c r="AY327">
        <v>-4.5166113000000001E-2</v>
      </c>
      <c r="AZ327">
        <v>0.20415059099999999</v>
      </c>
      <c r="BA327">
        <v>23.99378257</v>
      </c>
      <c r="BB327">
        <v>96</v>
      </c>
      <c r="BC327">
        <v>4.1677463999999997E-2</v>
      </c>
      <c r="BD327">
        <v>-0.44529391800000001</v>
      </c>
      <c r="BE327">
        <v>0.354961692</v>
      </c>
    </row>
    <row r="328" spans="1:57" ht="17" x14ac:dyDescent="0.2">
      <c r="A328" s="32">
        <v>166</v>
      </c>
      <c r="B328" t="s">
        <v>1866</v>
      </c>
      <c r="C328" t="s">
        <v>1867</v>
      </c>
      <c r="D328" t="s">
        <v>145</v>
      </c>
      <c r="E328" t="s">
        <v>151</v>
      </c>
      <c r="F328" t="s">
        <v>152</v>
      </c>
      <c r="G328" t="s">
        <v>200</v>
      </c>
      <c r="H328" t="s">
        <v>701</v>
      </c>
      <c r="I328" t="s">
        <v>505</v>
      </c>
      <c r="J328" s="24" t="s">
        <v>505</v>
      </c>
      <c r="K328" t="s">
        <v>5251</v>
      </c>
      <c r="L328" t="s">
        <v>122</v>
      </c>
      <c r="M328" t="s">
        <v>5244</v>
      </c>
      <c r="N328" t="s">
        <v>506</v>
      </c>
      <c r="O328" t="s">
        <v>130</v>
      </c>
      <c r="P328" t="s">
        <v>205</v>
      </c>
      <c r="Q328">
        <v>1</v>
      </c>
      <c r="R328" t="s">
        <v>126</v>
      </c>
      <c r="S328" t="s">
        <v>127</v>
      </c>
      <c r="T328">
        <v>417</v>
      </c>
      <c r="U328" t="s">
        <v>130</v>
      </c>
      <c r="V328" t="s">
        <v>994</v>
      </c>
      <c r="W328" t="s">
        <v>129</v>
      </c>
      <c r="X328" t="s">
        <v>130</v>
      </c>
      <c r="Y328">
        <v>2</v>
      </c>
      <c r="Z328">
        <v>1.2</v>
      </c>
      <c r="AA328">
        <v>2.8</v>
      </c>
      <c r="AB328" t="s">
        <v>131</v>
      </c>
      <c r="AC328" t="s">
        <v>130</v>
      </c>
      <c r="AD328" t="s">
        <v>147</v>
      </c>
      <c r="AE328" t="s">
        <v>130</v>
      </c>
      <c r="AF328" t="s">
        <v>160</v>
      </c>
      <c r="AG328" t="s">
        <v>134</v>
      </c>
      <c r="AH328" t="s">
        <v>1858</v>
      </c>
      <c r="AI328" t="s">
        <v>162</v>
      </c>
      <c r="AJ328" t="s">
        <v>210</v>
      </c>
      <c r="AK328" t="s">
        <v>130</v>
      </c>
      <c r="AL328" t="s">
        <v>130</v>
      </c>
      <c r="AM328" t="s">
        <v>130</v>
      </c>
      <c r="AN328" t="s">
        <v>272</v>
      </c>
      <c r="AO328">
        <v>2017</v>
      </c>
      <c r="AP328">
        <v>1</v>
      </c>
      <c r="AQ328">
        <v>6</v>
      </c>
      <c r="AR328" t="s">
        <v>706</v>
      </c>
      <c r="AS328" t="s">
        <v>843</v>
      </c>
      <c r="AT328">
        <v>3.1469999999999998</v>
      </c>
      <c r="AU328" t="s">
        <v>142</v>
      </c>
      <c r="AV328">
        <v>200</v>
      </c>
      <c r="AW328">
        <v>127.024612</v>
      </c>
      <c r="AX328">
        <v>37.532600000000002</v>
      </c>
      <c r="AY328">
        <v>3.9839771000000003E-2</v>
      </c>
      <c r="AZ328">
        <v>9.7950172000000002E-2</v>
      </c>
      <c r="BA328">
        <v>104.2292458</v>
      </c>
      <c r="BB328">
        <v>417</v>
      </c>
      <c r="BC328">
        <v>9.5942360000000008E-3</v>
      </c>
      <c r="BD328">
        <v>-0.152139038</v>
      </c>
      <c r="BE328">
        <v>0.23181858</v>
      </c>
    </row>
    <row r="329" spans="1:57" ht="34" x14ac:dyDescent="0.2">
      <c r="A329" s="32">
        <v>166</v>
      </c>
      <c r="B329" t="s">
        <v>1855</v>
      </c>
      <c r="C329" t="s">
        <v>1856</v>
      </c>
      <c r="D329" t="s">
        <v>115</v>
      </c>
      <c r="E329" t="s">
        <v>151</v>
      </c>
      <c r="F329" t="s">
        <v>152</v>
      </c>
      <c r="G329" t="s">
        <v>200</v>
      </c>
      <c r="H329" t="s">
        <v>1857</v>
      </c>
      <c r="I329" t="s">
        <v>202</v>
      </c>
      <c r="J329" s="24" t="s">
        <v>203</v>
      </c>
      <c r="K329" t="s">
        <v>5243</v>
      </c>
      <c r="L329" t="s">
        <v>122</v>
      </c>
      <c r="M329" t="s">
        <v>5244</v>
      </c>
      <c r="N329" t="s">
        <v>204</v>
      </c>
      <c r="O329" t="s">
        <v>130</v>
      </c>
      <c r="P329" t="s">
        <v>205</v>
      </c>
      <c r="Q329">
        <v>1</v>
      </c>
      <c r="R329" t="s">
        <v>126</v>
      </c>
      <c r="S329" t="s">
        <v>127</v>
      </c>
      <c r="T329">
        <v>96</v>
      </c>
      <c r="U329" t="s">
        <v>130</v>
      </c>
      <c r="V329" t="s">
        <v>994</v>
      </c>
      <c r="W329" t="s">
        <v>129</v>
      </c>
      <c r="X329" t="s">
        <v>130</v>
      </c>
      <c r="Y329">
        <v>8.8000000000000007</v>
      </c>
      <c r="Z329">
        <v>7.1</v>
      </c>
      <c r="AA329">
        <v>10.5</v>
      </c>
      <c r="AB329" t="s">
        <v>131</v>
      </c>
      <c r="AC329" t="s">
        <v>130</v>
      </c>
      <c r="AD329" t="s">
        <v>147</v>
      </c>
      <c r="AE329" t="s">
        <v>130</v>
      </c>
      <c r="AF329" t="s">
        <v>160</v>
      </c>
      <c r="AG329" t="s">
        <v>134</v>
      </c>
      <c r="AH329" t="s">
        <v>1858</v>
      </c>
      <c r="AI329" t="s">
        <v>162</v>
      </c>
      <c r="AJ329" t="s">
        <v>210</v>
      </c>
      <c r="AK329" t="s">
        <v>130</v>
      </c>
      <c r="AL329" t="s">
        <v>130</v>
      </c>
      <c r="AM329" t="s">
        <v>130</v>
      </c>
      <c r="AN329" t="s">
        <v>272</v>
      </c>
      <c r="AO329">
        <v>2017</v>
      </c>
      <c r="AP329">
        <v>1</v>
      </c>
      <c r="AQ329" t="s">
        <v>130</v>
      </c>
      <c r="AR329" t="s">
        <v>140</v>
      </c>
      <c r="AS329" t="s">
        <v>843</v>
      </c>
      <c r="AT329">
        <v>3.1469999999999998</v>
      </c>
      <c r="AU329" t="s">
        <v>142</v>
      </c>
      <c r="AV329">
        <v>14</v>
      </c>
      <c r="AW329">
        <v>127.024612</v>
      </c>
      <c r="AX329">
        <v>37.532600000000002</v>
      </c>
      <c r="AY329">
        <v>0.17343661299999999</v>
      </c>
      <c r="AZ329">
        <v>0.204513745</v>
      </c>
      <c r="BA329">
        <v>23.908646910000002</v>
      </c>
      <c r="BB329">
        <v>96</v>
      </c>
      <c r="BC329">
        <v>4.1825872E-2</v>
      </c>
      <c r="BD329">
        <v>-0.22740296099999999</v>
      </c>
      <c r="BE329">
        <v>0.57427618700000005</v>
      </c>
    </row>
    <row r="330" spans="1:57" ht="17" x14ac:dyDescent="0.2">
      <c r="A330" s="32">
        <v>166</v>
      </c>
      <c r="B330" t="s">
        <v>1864</v>
      </c>
      <c r="C330" t="s">
        <v>1865</v>
      </c>
      <c r="D330" t="s">
        <v>115</v>
      </c>
      <c r="E330" t="s">
        <v>151</v>
      </c>
      <c r="F330" t="s">
        <v>152</v>
      </c>
      <c r="G330" t="s">
        <v>200</v>
      </c>
      <c r="H330" t="s">
        <v>1857</v>
      </c>
      <c r="I330" t="s">
        <v>505</v>
      </c>
      <c r="J330" s="24" t="s">
        <v>505</v>
      </c>
      <c r="K330" t="s">
        <v>5251</v>
      </c>
      <c r="L330" t="s">
        <v>122</v>
      </c>
      <c r="M330" t="s">
        <v>5244</v>
      </c>
      <c r="N330" t="s">
        <v>506</v>
      </c>
      <c r="O330" t="s">
        <v>130</v>
      </c>
      <c r="P330" t="s">
        <v>205</v>
      </c>
      <c r="Q330">
        <v>1</v>
      </c>
      <c r="R330" t="s">
        <v>126</v>
      </c>
      <c r="S330" t="s">
        <v>127</v>
      </c>
      <c r="T330">
        <v>417</v>
      </c>
      <c r="U330" t="s">
        <v>130</v>
      </c>
      <c r="V330" t="s">
        <v>994</v>
      </c>
      <c r="W330" t="s">
        <v>129</v>
      </c>
      <c r="X330" t="s">
        <v>130</v>
      </c>
      <c r="Y330">
        <v>13.1</v>
      </c>
      <c r="Z330">
        <v>9.4</v>
      </c>
      <c r="AA330">
        <v>16.899999999999999</v>
      </c>
      <c r="AB330" t="s">
        <v>131</v>
      </c>
      <c r="AC330" t="s">
        <v>130</v>
      </c>
      <c r="AD330" t="s">
        <v>147</v>
      </c>
      <c r="AE330" t="s">
        <v>130</v>
      </c>
      <c r="AF330" t="s">
        <v>160</v>
      </c>
      <c r="AG330" t="s">
        <v>134</v>
      </c>
      <c r="AH330" t="s">
        <v>1858</v>
      </c>
      <c r="AI330" t="s">
        <v>162</v>
      </c>
      <c r="AJ330" t="s">
        <v>210</v>
      </c>
      <c r="AK330" t="s">
        <v>130</v>
      </c>
      <c r="AL330" t="s">
        <v>130</v>
      </c>
      <c r="AM330" t="s">
        <v>130</v>
      </c>
      <c r="AN330" t="s">
        <v>272</v>
      </c>
      <c r="AO330">
        <v>2017</v>
      </c>
      <c r="AP330">
        <v>1</v>
      </c>
      <c r="AQ330" t="s">
        <v>130</v>
      </c>
      <c r="AR330" t="s">
        <v>706</v>
      </c>
      <c r="AS330" t="s">
        <v>843</v>
      </c>
      <c r="AT330">
        <v>3.1469999999999998</v>
      </c>
      <c r="AU330" t="s">
        <v>142</v>
      </c>
      <c r="AV330">
        <v>200</v>
      </c>
      <c r="AW330">
        <v>127.024612</v>
      </c>
      <c r="AX330">
        <v>37.532600000000002</v>
      </c>
      <c r="AY330">
        <v>0.263166175</v>
      </c>
      <c r="AZ330">
        <v>9.8364976000000007E-2</v>
      </c>
      <c r="BA330">
        <v>103.3520311</v>
      </c>
      <c r="BB330">
        <v>417</v>
      </c>
      <c r="BC330">
        <v>9.6756689999999996E-3</v>
      </c>
      <c r="BD330">
        <v>7.0374363999999995E-2</v>
      </c>
      <c r="BE330">
        <v>0.45595798599999998</v>
      </c>
    </row>
    <row r="331" spans="1:57" ht="34" x14ac:dyDescent="0.2">
      <c r="A331" s="32">
        <v>6</v>
      </c>
      <c r="B331" t="s">
        <v>198</v>
      </c>
      <c r="C331" t="s">
        <v>199</v>
      </c>
      <c r="D331" t="s">
        <v>115</v>
      </c>
      <c r="E331" t="s">
        <v>151</v>
      </c>
      <c r="F331" t="s">
        <v>200</v>
      </c>
      <c r="G331" t="s">
        <v>201</v>
      </c>
      <c r="H331" t="s">
        <v>119</v>
      </c>
      <c r="I331" t="s">
        <v>202</v>
      </c>
      <c r="J331" s="24" t="s">
        <v>203</v>
      </c>
      <c r="K331" t="s">
        <v>5243</v>
      </c>
      <c r="L331" t="s">
        <v>122</v>
      </c>
      <c r="M331" t="s">
        <v>5244</v>
      </c>
      <c r="N331" t="s">
        <v>204</v>
      </c>
      <c r="O331" t="s">
        <v>130</v>
      </c>
      <c r="P331" t="s">
        <v>205</v>
      </c>
      <c r="Q331">
        <v>1</v>
      </c>
      <c r="R331" t="s">
        <v>126</v>
      </c>
      <c r="S331" t="s">
        <v>206</v>
      </c>
      <c r="T331">
        <v>108</v>
      </c>
      <c r="U331" t="s">
        <v>130</v>
      </c>
      <c r="V331" t="s">
        <v>207</v>
      </c>
      <c r="W331" t="s">
        <v>129</v>
      </c>
      <c r="X331" t="s">
        <v>130</v>
      </c>
      <c r="Y331">
        <v>1.022</v>
      </c>
      <c r="Z331">
        <v>1.0129999999999999</v>
      </c>
      <c r="AA331">
        <v>1.032</v>
      </c>
      <c r="AB331" t="s">
        <v>131</v>
      </c>
      <c r="AC331" t="s">
        <v>130</v>
      </c>
      <c r="AD331" t="s">
        <v>188</v>
      </c>
      <c r="AE331" t="s">
        <v>130</v>
      </c>
      <c r="AF331" t="s">
        <v>160</v>
      </c>
      <c r="AG331" t="s">
        <v>208</v>
      </c>
      <c r="AH331" t="s">
        <v>209</v>
      </c>
      <c r="AI331" t="s">
        <v>162</v>
      </c>
      <c r="AJ331" t="s">
        <v>210</v>
      </c>
      <c r="AK331" t="s">
        <v>130</v>
      </c>
      <c r="AL331">
        <v>37.532600000000002</v>
      </c>
      <c r="AM331">
        <v>127.024612</v>
      </c>
      <c r="AN331" t="s">
        <v>211</v>
      </c>
      <c r="AO331">
        <v>2013</v>
      </c>
      <c r="AP331">
        <v>1</v>
      </c>
      <c r="AQ331">
        <v>1</v>
      </c>
      <c r="AR331" t="s">
        <v>140</v>
      </c>
      <c r="AS331" t="s">
        <v>212</v>
      </c>
      <c r="AT331">
        <v>3.3889999999999998</v>
      </c>
      <c r="AU331" t="s">
        <v>142</v>
      </c>
      <c r="AV331">
        <v>200</v>
      </c>
      <c r="AW331">
        <v>127.024612</v>
      </c>
      <c r="AX331">
        <v>37.532600000000002</v>
      </c>
      <c r="AY331">
        <v>1.1912649000000001E-2</v>
      </c>
      <c r="AZ331">
        <v>1.406451E-3</v>
      </c>
      <c r="BA331">
        <v>505534.29690000002</v>
      </c>
      <c r="BB331">
        <v>108</v>
      </c>
      <c r="BC331" s="70">
        <v>1.9800000000000001E-6</v>
      </c>
      <c r="BD331">
        <v>9.1560549999999997E-3</v>
      </c>
      <c r="BE331">
        <v>1.4669243E-2</v>
      </c>
    </row>
    <row r="332" spans="1:57" ht="34" x14ac:dyDescent="0.2">
      <c r="A332" s="32">
        <v>6</v>
      </c>
      <c r="B332" t="s">
        <v>213</v>
      </c>
      <c r="C332" t="s">
        <v>214</v>
      </c>
      <c r="D332" t="s">
        <v>145</v>
      </c>
      <c r="E332" t="s">
        <v>151</v>
      </c>
      <c r="F332" t="s">
        <v>200</v>
      </c>
      <c r="G332" t="s">
        <v>201</v>
      </c>
      <c r="H332" t="s">
        <v>215</v>
      </c>
      <c r="I332" t="s">
        <v>202</v>
      </c>
      <c r="J332" s="24" t="s">
        <v>203</v>
      </c>
      <c r="K332" t="s">
        <v>5243</v>
      </c>
      <c r="L332" t="s">
        <v>122</v>
      </c>
      <c r="M332" t="s">
        <v>5244</v>
      </c>
      <c r="N332" t="s">
        <v>204</v>
      </c>
      <c r="O332" t="s">
        <v>130</v>
      </c>
      <c r="P332" t="s">
        <v>205</v>
      </c>
      <c r="Q332">
        <v>1</v>
      </c>
      <c r="R332" t="s">
        <v>126</v>
      </c>
      <c r="S332" t="s">
        <v>206</v>
      </c>
      <c r="T332">
        <v>108</v>
      </c>
      <c r="U332" t="s">
        <v>130</v>
      </c>
      <c r="V332" t="s">
        <v>207</v>
      </c>
      <c r="W332" t="s">
        <v>129</v>
      </c>
      <c r="X332" t="s">
        <v>130</v>
      </c>
      <c r="Y332">
        <v>1.022</v>
      </c>
      <c r="Z332">
        <v>1.018</v>
      </c>
      <c r="AA332">
        <v>1.026</v>
      </c>
      <c r="AB332" t="s">
        <v>131</v>
      </c>
      <c r="AC332" t="s">
        <v>130</v>
      </c>
      <c r="AD332" t="s">
        <v>188</v>
      </c>
      <c r="AE332" t="s">
        <v>130</v>
      </c>
      <c r="AF332" t="s">
        <v>160</v>
      </c>
      <c r="AG332" t="s">
        <v>208</v>
      </c>
      <c r="AH332" t="s">
        <v>209</v>
      </c>
      <c r="AI332" t="s">
        <v>162</v>
      </c>
      <c r="AJ332" t="s">
        <v>210</v>
      </c>
      <c r="AK332" t="s">
        <v>130</v>
      </c>
      <c r="AL332">
        <v>37.532600000000002</v>
      </c>
      <c r="AM332">
        <v>127.024612</v>
      </c>
      <c r="AN332" t="s">
        <v>211</v>
      </c>
      <c r="AO332">
        <v>2013</v>
      </c>
      <c r="AP332">
        <v>1</v>
      </c>
      <c r="AQ332">
        <v>3</v>
      </c>
      <c r="AR332" t="s">
        <v>216</v>
      </c>
      <c r="AS332" t="s">
        <v>212</v>
      </c>
      <c r="AT332">
        <v>3.3889999999999998</v>
      </c>
      <c r="AU332" t="s">
        <v>142</v>
      </c>
      <c r="AV332">
        <v>200</v>
      </c>
      <c r="AW332">
        <v>127.024612</v>
      </c>
      <c r="AX332">
        <v>37.532600000000002</v>
      </c>
      <c r="AY332">
        <v>1.1912649000000001E-2</v>
      </c>
      <c r="AZ332">
        <v>5.6258100000000004E-4</v>
      </c>
      <c r="BA332">
        <v>3159589.3560000001</v>
      </c>
      <c r="BB332">
        <v>108</v>
      </c>
      <c r="BC332" s="70">
        <v>3.1600000000000002E-7</v>
      </c>
      <c r="BD332">
        <v>1.0810011E-2</v>
      </c>
      <c r="BE332">
        <v>1.3015285999999999E-2</v>
      </c>
    </row>
    <row r="333" spans="1:57" ht="34" x14ac:dyDescent="0.2">
      <c r="A333" s="32">
        <v>6</v>
      </c>
      <c r="B333" t="s">
        <v>217</v>
      </c>
      <c r="C333" t="s">
        <v>218</v>
      </c>
      <c r="D333" t="s">
        <v>150</v>
      </c>
      <c r="E333" t="s">
        <v>151</v>
      </c>
      <c r="F333" t="s">
        <v>200</v>
      </c>
      <c r="G333" t="s">
        <v>201</v>
      </c>
      <c r="H333" t="s">
        <v>219</v>
      </c>
      <c r="I333" t="s">
        <v>202</v>
      </c>
      <c r="J333" s="24" t="s">
        <v>203</v>
      </c>
      <c r="K333" t="s">
        <v>5243</v>
      </c>
      <c r="L333" t="s">
        <v>122</v>
      </c>
      <c r="M333" t="s">
        <v>5244</v>
      </c>
      <c r="N333" t="s">
        <v>204</v>
      </c>
      <c r="O333" t="s">
        <v>130</v>
      </c>
      <c r="P333" t="s">
        <v>205</v>
      </c>
      <c r="Q333">
        <v>1</v>
      </c>
      <c r="R333" t="s">
        <v>126</v>
      </c>
      <c r="S333" t="s">
        <v>206</v>
      </c>
      <c r="T333">
        <v>108</v>
      </c>
      <c r="U333" t="s">
        <v>130</v>
      </c>
      <c r="V333" t="s">
        <v>207</v>
      </c>
      <c r="W333" t="s">
        <v>129</v>
      </c>
      <c r="X333" t="s">
        <v>130</v>
      </c>
      <c r="Y333">
        <v>1.1020000000000001</v>
      </c>
      <c r="Z333">
        <v>1.0940000000000001</v>
      </c>
      <c r="AA333">
        <v>1.1100000000000001</v>
      </c>
      <c r="AB333" t="s">
        <v>131</v>
      </c>
      <c r="AC333" t="s">
        <v>130</v>
      </c>
      <c r="AD333" t="s">
        <v>188</v>
      </c>
      <c r="AE333" t="s">
        <v>130</v>
      </c>
      <c r="AF333" t="s">
        <v>160</v>
      </c>
      <c r="AG333" t="s">
        <v>208</v>
      </c>
      <c r="AH333" t="s">
        <v>209</v>
      </c>
      <c r="AI333" t="s">
        <v>162</v>
      </c>
      <c r="AJ333" t="s">
        <v>210</v>
      </c>
      <c r="AK333" t="s">
        <v>130</v>
      </c>
      <c r="AL333">
        <v>37.532600000000002</v>
      </c>
      <c r="AM333">
        <v>127.024612</v>
      </c>
      <c r="AN333" t="s">
        <v>211</v>
      </c>
      <c r="AO333">
        <v>2013</v>
      </c>
      <c r="AP333">
        <v>1</v>
      </c>
      <c r="AQ333">
        <v>4</v>
      </c>
      <c r="AR333" t="s">
        <v>220</v>
      </c>
      <c r="AS333" t="s">
        <v>212</v>
      </c>
      <c r="AT333">
        <v>3.3889999999999998</v>
      </c>
      <c r="AU333" t="s">
        <v>142</v>
      </c>
      <c r="AV333">
        <v>200</v>
      </c>
      <c r="AW333">
        <v>127.024612</v>
      </c>
      <c r="AX333">
        <v>37.532600000000002</v>
      </c>
      <c r="AY333">
        <v>5.3168984000000002E-2</v>
      </c>
      <c r="AZ333">
        <v>1.125161E-3</v>
      </c>
      <c r="BA333">
        <v>789897.33889999997</v>
      </c>
      <c r="BB333">
        <v>108</v>
      </c>
      <c r="BC333" s="70">
        <v>1.2699999999999999E-6</v>
      </c>
      <c r="BD333">
        <v>5.0963709000000003E-2</v>
      </c>
      <c r="BE333">
        <v>5.5374259000000002E-2</v>
      </c>
    </row>
    <row r="334" spans="1:57" ht="17" x14ac:dyDescent="0.2">
      <c r="A334" s="32">
        <v>129</v>
      </c>
      <c r="B334" t="s">
        <v>1482</v>
      </c>
      <c r="C334" t="s">
        <v>1483</v>
      </c>
      <c r="D334" t="s">
        <v>145</v>
      </c>
      <c r="E334" t="s">
        <v>151</v>
      </c>
      <c r="F334" t="s">
        <v>152</v>
      </c>
      <c r="G334" t="s">
        <v>152</v>
      </c>
      <c r="H334" t="s">
        <v>245</v>
      </c>
      <c r="I334" t="s">
        <v>173</v>
      </c>
      <c r="J334" s="24" t="s">
        <v>174</v>
      </c>
      <c r="K334" t="s">
        <v>5251</v>
      </c>
      <c r="L334" t="s">
        <v>175</v>
      </c>
      <c r="M334" t="s">
        <v>5245</v>
      </c>
      <c r="N334" t="s">
        <v>177</v>
      </c>
      <c r="O334" t="s">
        <v>178</v>
      </c>
      <c r="P334" t="s">
        <v>125</v>
      </c>
      <c r="Q334">
        <v>1</v>
      </c>
      <c r="R334" t="s">
        <v>223</v>
      </c>
      <c r="S334" t="s">
        <v>623</v>
      </c>
      <c r="T334">
        <v>144</v>
      </c>
      <c r="U334" t="s">
        <v>130</v>
      </c>
      <c r="V334" t="s">
        <v>128</v>
      </c>
      <c r="W334" t="s">
        <v>129</v>
      </c>
      <c r="X334" t="s">
        <v>130</v>
      </c>
      <c r="Y334">
        <v>-0.27</v>
      </c>
      <c r="Z334" t="s">
        <v>130</v>
      </c>
      <c r="AA334" t="s">
        <v>130</v>
      </c>
      <c r="AB334" t="s">
        <v>130</v>
      </c>
      <c r="AC334" t="s">
        <v>130</v>
      </c>
      <c r="AD334" t="s">
        <v>147</v>
      </c>
      <c r="AE334" t="s">
        <v>130</v>
      </c>
      <c r="AF334" t="s">
        <v>133</v>
      </c>
      <c r="AG334" t="s">
        <v>208</v>
      </c>
      <c r="AH334" t="s">
        <v>1479</v>
      </c>
      <c r="AI334" t="s">
        <v>162</v>
      </c>
      <c r="AJ334" t="s">
        <v>210</v>
      </c>
      <c r="AK334" t="s">
        <v>130</v>
      </c>
      <c r="AL334" t="s">
        <v>130</v>
      </c>
      <c r="AM334" t="s">
        <v>130</v>
      </c>
      <c r="AN334" t="s">
        <v>211</v>
      </c>
      <c r="AO334">
        <v>2015</v>
      </c>
      <c r="AP334">
        <v>1</v>
      </c>
      <c r="AQ334" t="s">
        <v>130</v>
      </c>
      <c r="AR334" t="s">
        <v>1480</v>
      </c>
      <c r="AS334" t="s">
        <v>1481</v>
      </c>
      <c r="AT334">
        <v>3.5310000000000001</v>
      </c>
      <c r="AU334" t="s">
        <v>130</v>
      </c>
      <c r="AV334">
        <v>200</v>
      </c>
      <c r="AW334">
        <v>127.024612</v>
      </c>
      <c r="AX334">
        <v>37.532600000000002</v>
      </c>
      <c r="AY334">
        <v>-0.55786165899999995</v>
      </c>
      <c r="AZ334">
        <v>0.17400158099999999</v>
      </c>
      <c r="BA334" t="s">
        <v>130</v>
      </c>
      <c r="BB334">
        <v>144</v>
      </c>
      <c r="BC334">
        <v>3.0276549999999999E-2</v>
      </c>
      <c r="BD334">
        <v>-0.89890475800000003</v>
      </c>
      <c r="BE334">
        <v>-0.21681856099999999</v>
      </c>
    </row>
    <row r="335" spans="1:57" ht="17" x14ac:dyDescent="0.2">
      <c r="A335" s="32">
        <v>129</v>
      </c>
      <c r="B335" t="s">
        <v>1477</v>
      </c>
      <c r="C335" t="s">
        <v>1478</v>
      </c>
      <c r="D335" t="s">
        <v>115</v>
      </c>
      <c r="E335" t="s">
        <v>151</v>
      </c>
      <c r="F335" t="s">
        <v>152</v>
      </c>
      <c r="G335" t="s">
        <v>152</v>
      </c>
      <c r="H335" t="s">
        <v>236</v>
      </c>
      <c r="I335" t="s">
        <v>173</v>
      </c>
      <c r="J335" s="24" t="s">
        <v>174</v>
      </c>
      <c r="K335" t="s">
        <v>5251</v>
      </c>
      <c r="L335" t="s">
        <v>175</v>
      </c>
      <c r="M335" t="s">
        <v>5245</v>
      </c>
      <c r="N335" t="s">
        <v>177</v>
      </c>
      <c r="O335" t="s">
        <v>178</v>
      </c>
      <c r="P335" t="s">
        <v>125</v>
      </c>
      <c r="Q335">
        <v>1</v>
      </c>
      <c r="R335" t="s">
        <v>223</v>
      </c>
      <c r="S335" t="s">
        <v>623</v>
      </c>
      <c r="T335">
        <v>144</v>
      </c>
      <c r="U335" t="s">
        <v>130</v>
      </c>
      <c r="V335" t="s">
        <v>128</v>
      </c>
      <c r="W335" t="s">
        <v>129</v>
      </c>
      <c r="X335" t="s">
        <v>130</v>
      </c>
      <c r="Y335">
        <v>-0.15</v>
      </c>
      <c r="Z335" t="s">
        <v>130</v>
      </c>
      <c r="AA335" t="s">
        <v>130</v>
      </c>
      <c r="AB335" t="s">
        <v>130</v>
      </c>
      <c r="AC335" t="s">
        <v>130</v>
      </c>
      <c r="AD335" t="s">
        <v>159</v>
      </c>
      <c r="AE335" t="s">
        <v>130</v>
      </c>
      <c r="AF335" t="s">
        <v>133</v>
      </c>
      <c r="AG335" t="s">
        <v>208</v>
      </c>
      <c r="AH335" t="s">
        <v>1479</v>
      </c>
      <c r="AI335" t="s">
        <v>162</v>
      </c>
      <c r="AJ335" t="s">
        <v>210</v>
      </c>
      <c r="AK335" t="s">
        <v>130</v>
      </c>
      <c r="AL335" t="s">
        <v>130</v>
      </c>
      <c r="AM335" t="s">
        <v>130</v>
      </c>
      <c r="AN335" t="s">
        <v>211</v>
      </c>
      <c r="AO335">
        <v>2015</v>
      </c>
      <c r="AP335">
        <v>1</v>
      </c>
      <c r="AQ335" t="s">
        <v>130</v>
      </c>
      <c r="AR335" t="s">
        <v>1480</v>
      </c>
      <c r="AS335" t="s">
        <v>1481</v>
      </c>
      <c r="AT335">
        <v>3.5310000000000001</v>
      </c>
      <c r="AU335" t="s">
        <v>130</v>
      </c>
      <c r="AV335">
        <v>200</v>
      </c>
      <c r="AW335">
        <v>127.024612</v>
      </c>
      <c r="AX335">
        <v>37.532600000000002</v>
      </c>
      <c r="AY335">
        <v>-0.30182757700000001</v>
      </c>
      <c r="AZ335">
        <v>0.16945644900000001</v>
      </c>
      <c r="BA335" t="s">
        <v>130</v>
      </c>
      <c r="BB335">
        <v>144</v>
      </c>
      <c r="BC335">
        <v>2.8715488000000001E-2</v>
      </c>
      <c r="BD335">
        <v>-0.63396221699999999</v>
      </c>
      <c r="BE335">
        <v>3.0307062999999999E-2</v>
      </c>
    </row>
    <row r="336" spans="1:57" ht="17" x14ac:dyDescent="0.2">
      <c r="A336" s="32">
        <v>129</v>
      </c>
      <c r="B336" t="s">
        <v>1484</v>
      </c>
      <c r="C336" t="s">
        <v>1485</v>
      </c>
      <c r="D336" t="s">
        <v>150</v>
      </c>
      <c r="E336" t="s">
        <v>151</v>
      </c>
      <c r="F336" t="s">
        <v>152</v>
      </c>
      <c r="G336" t="s">
        <v>152</v>
      </c>
      <c r="H336" t="s">
        <v>482</v>
      </c>
      <c r="I336" t="s">
        <v>173</v>
      </c>
      <c r="J336" s="24" t="s">
        <v>174</v>
      </c>
      <c r="K336" t="s">
        <v>5251</v>
      </c>
      <c r="L336" t="s">
        <v>175</v>
      </c>
      <c r="M336" t="s">
        <v>5245</v>
      </c>
      <c r="N336" t="s">
        <v>177</v>
      </c>
      <c r="O336" t="s">
        <v>178</v>
      </c>
      <c r="P336" t="s">
        <v>125</v>
      </c>
      <c r="Q336">
        <v>1</v>
      </c>
      <c r="R336" t="s">
        <v>223</v>
      </c>
      <c r="S336" t="s">
        <v>623</v>
      </c>
      <c r="T336">
        <v>144</v>
      </c>
      <c r="U336" t="s">
        <v>130</v>
      </c>
      <c r="V336" t="s">
        <v>128</v>
      </c>
      <c r="W336" t="s">
        <v>129</v>
      </c>
      <c r="X336" t="s">
        <v>130</v>
      </c>
      <c r="Y336">
        <v>0.04</v>
      </c>
      <c r="Z336" t="s">
        <v>130</v>
      </c>
      <c r="AA336" t="s">
        <v>130</v>
      </c>
      <c r="AB336" t="s">
        <v>130</v>
      </c>
      <c r="AC336" t="s">
        <v>130</v>
      </c>
      <c r="AD336" t="s">
        <v>159</v>
      </c>
      <c r="AE336" t="s">
        <v>130</v>
      </c>
      <c r="AF336" t="s">
        <v>160</v>
      </c>
      <c r="AG336" t="s">
        <v>208</v>
      </c>
      <c r="AH336" t="s">
        <v>1479</v>
      </c>
      <c r="AI336" t="s">
        <v>162</v>
      </c>
      <c r="AJ336" t="s">
        <v>210</v>
      </c>
      <c r="AK336" t="s">
        <v>130</v>
      </c>
      <c r="AL336" t="s">
        <v>130</v>
      </c>
      <c r="AM336" t="s">
        <v>130</v>
      </c>
      <c r="AN336" t="s">
        <v>211</v>
      </c>
      <c r="AO336">
        <v>2015</v>
      </c>
      <c r="AP336">
        <v>1</v>
      </c>
      <c r="AQ336" t="s">
        <v>130</v>
      </c>
      <c r="AR336" t="s">
        <v>1480</v>
      </c>
      <c r="AS336" t="s">
        <v>1481</v>
      </c>
      <c r="AT336">
        <v>3.5310000000000001</v>
      </c>
      <c r="AU336" t="s">
        <v>130</v>
      </c>
      <c r="AV336">
        <v>200</v>
      </c>
      <c r="AW336">
        <v>127.024612</v>
      </c>
      <c r="AX336">
        <v>37.532600000000002</v>
      </c>
      <c r="AY336">
        <v>7.9640456999999998E-2</v>
      </c>
      <c r="AZ336">
        <v>0.16767341099999999</v>
      </c>
      <c r="BA336" t="s">
        <v>130</v>
      </c>
      <c r="BB336">
        <v>144</v>
      </c>
      <c r="BC336">
        <v>2.8114373000000002E-2</v>
      </c>
      <c r="BD336">
        <v>-0.248999427</v>
      </c>
      <c r="BE336">
        <v>0.40828034200000002</v>
      </c>
    </row>
    <row r="337" spans="1:57" ht="17" x14ac:dyDescent="0.2">
      <c r="A337" s="32">
        <v>129</v>
      </c>
      <c r="B337" t="s">
        <v>1486</v>
      </c>
      <c r="C337" t="s">
        <v>1487</v>
      </c>
      <c r="D337" t="s">
        <v>145</v>
      </c>
      <c r="E337" t="s">
        <v>151</v>
      </c>
      <c r="F337" t="s">
        <v>152</v>
      </c>
      <c r="G337" t="s">
        <v>152</v>
      </c>
      <c r="H337" t="s">
        <v>245</v>
      </c>
      <c r="I337" t="s">
        <v>173</v>
      </c>
      <c r="J337" s="24" t="s">
        <v>174</v>
      </c>
      <c r="K337" t="s">
        <v>5251</v>
      </c>
      <c r="L337" t="s">
        <v>175</v>
      </c>
      <c r="M337" t="s">
        <v>5245</v>
      </c>
      <c r="N337" t="s">
        <v>177</v>
      </c>
      <c r="O337" t="s">
        <v>178</v>
      </c>
      <c r="P337" t="s">
        <v>125</v>
      </c>
      <c r="Q337">
        <v>1</v>
      </c>
      <c r="R337" t="s">
        <v>1488</v>
      </c>
      <c r="S337" t="s">
        <v>1489</v>
      </c>
      <c r="T337">
        <v>144</v>
      </c>
      <c r="U337" t="s">
        <v>130</v>
      </c>
      <c r="V337" t="s">
        <v>1490</v>
      </c>
      <c r="W337" t="s">
        <v>129</v>
      </c>
      <c r="X337" t="s">
        <v>130</v>
      </c>
      <c r="Y337">
        <v>6.14</v>
      </c>
      <c r="Z337" t="s">
        <v>130</v>
      </c>
      <c r="AA337" t="s">
        <v>130</v>
      </c>
      <c r="AB337" t="s">
        <v>130</v>
      </c>
      <c r="AC337" t="s">
        <v>130</v>
      </c>
      <c r="AD337" t="s">
        <v>159</v>
      </c>
      <c r="AE337" t="s">
        <v>130</v>
      </c>
      <c r="AF337" t="s">
        <v>838</v>
      </c>
      <c r="AG337" t="s">
        <v>130</v>
      </c>
      <c r="AH337" t="s">
        <v>1479</v>
      </c>
      <c r="AI337" t="s">
        <v>162</v>
      </c>
      <c r="AJ337" t="s">
        <v>210</v>
      </c>
      <c r="AK337" t="s">
        <v>130</v>
      </c>
      <c r="AL337" t="s">
        <v>130</v>
      </c>
      <c r="AM337" t="s">
        <v>130</v>
      </c>
      <c r="AN337" t="s">
        <v>211</v>
      </c>
      <c r="AO337">
        <v>2015</v>
      </c>
      <c r="AP337">
        <v>1</v>
      </c>
      <c r="AQ337">
        <v>6</v>
      </c>
      <c r="AR337" t="s">
        <v>1480</v>
      </c>
      <c r="AS337" t="s">
        <v>1481</v>
      </c>
      <c r="AT337">
        <v>3.5310000000000001</v>
      </c>
      <c r="AU337" t="s">
        <v>142</v>
      </c>
      <c r="AV337">
        <v>3</v>
      </c>
      <c r="AW337">
        <v>127.024612</v>
      </c>
      <c r="AX337">
        <v>37.532600000000002</v>
      </c>
      <c r="AY337">
        <v>0.410798624</v>
      </c>
      <c r="AZ337">
        <v>0.16843391799999999</v>
      </c>
      <c r="BA337">
        <v>35.248521109999999</v>
      </c>
      <c r="BB337">
        <v>144</v>
      </c>
      <c r="BC337">
        <v>2.8369985E-2</v>
      </c>
      <c r="BD337">
        <v>8.0674211999999995E-2</v>
      </c>
      <c r="BE337">
        <v>0.74092303599999998</v>
      </c>
    </row>
    <row r="338" spans="1:57" ht="17" x14ac:dyDescent="0.2">
      <c r="A338" s="32">
        <v>129</v>
      </c>
      <c r="B338" t="s">
        <v>1491</v>
      </c>
      <c r="C338" t="s">
        <v>1492</v>
      </c>
      <c r="D338" t="s">
        <v>150</v>
      </c>
      <c r="E338" t="s">
        <v>151</v>
      </c>
      <c r="F338" t="s">
        <v>152</v>
      </c>
      <c r="G338" t="s">
        <v>152</v>
      </c>
      <c r="H338" t="s">
        <v>482</v>
      </c>
      <c r="I338" t="s">
        <v>173</v>
      </c>
      <c r="J338" s="24" t="s">
        <v>174</v>
      </c>
      <c r="K338" t="s">
        <v>5251</v>
      </c>
      <c r="L338" t="s">
        <v>175</v>
      </c>
      <c r="M338" t="s">
        <v>5245</v>
      </c>
      <c r="N338" t="s">
        <v>177</v>
      </c>
      <c r="O338" t="s">
        <v>178</v>
      </c>
      <c r="P338" t="s">
        <v>125</v>
      </c>
      <c r="Q338">
        <v>1</v>
      </c>
      <c r="R338" t="s">
        <v>1488</v>
      </c>
      <c r="S338" t="s">
        <v>1489</v>
      </c>
      <c r="T338">
        <v>144</v>
      </c>
      <c r="U338" t="s">
        <v>130</v>
      </c>
      <c r="V338" t="s">
        <v>1490</v>
      </c>
      <c r="W338" t="s">
        <v>129</v>
      </c>
      <c r="X338" t="s">
        <v>130</v>
      </c>
      <c r="Y338">
        <v>7.81</v>
      </c>
      <c r="Z338" t="s">
        <v>130</v>
      </c>
      <c r="AA338" t="s">
        <v>130</v>
      </c>
      <c r="AB338" t="s">
        <v>130</v>
      </c>
      <c r="AC338" t="s">
        <v>130</v>
      </c>
      <c r="AD338" t="s">
        <v>159</v>
      </c>
      <c r="AE338" t="s">
        <v>130</v>
      </c>
      <c r="AF338" t="s">
        <v>838</v>
      </c>
      <c r="AG338" t="s">
        <v>130</v>
      </c>
      <c r="AH338" t="s">
        <v>1479</v>
      </c>
      <c r="AI338" t="s">
        <v>162</v>
      </c>
      <c r="AJ338" t="s">
        <v>210</v>
      </c>
      <c r="AK338" t="s">
        <v>130</v>
      </c>
      <c r="AL338" t="s">
        <v>130</v>
      </c>
      <c r="AM338" t="s">
        <v>130</v>
      </c>
      <c r="AN338" t="s">
        <v>211</v>
      </c>
      <c r="AO338">
        <v>2015</v>
      </c>
      <c r="AP338">
        <v>1</v>
      </c>
      <c r="AQ338">
        <v>4</v>
      </c>
      <c r="AR338" t="s">
        <v>1480</v>
      </c>
      <c r="AS338" t="s">
        <v>1481</v>
      </c>
      <c r="AT338">
        <v>3.5310000000000001</v>
      </c>
      <c r="AU338" t="s">
        <v>142</v>
      </c>
      <c r="AV338">
        <v>106</v>
      </c>
      <c r="AW338">
        <v>127.024612</v>
      </c>
      <c r="AX338">
        <v>37.532600000000002</v>
      </c>
      <c r="AY338">
        <v>0.46330854700000002</v>
      </c>
      <c r="AZ338">
        <v>0.168911388</v>
      </c>
      <c r="BA338">
        <v>35.049525029999998</v>
      </c>
      <c r="BB338">
        <v>144</v>
      </c>
      <c r="BC338">
        <v>2.8531056999999999E-2</v>
      </c>
      <c r="BD338">
        <v>0.13224830900000001</v>
      </c>
      <c r="BE338">
        <v>0.79436878399999999</v>
      </c>
    </row>
    <row r="339" spans="1:57" ht="34" x14ac:dyDescent="0.2">
      <c r="A339" s="32">
        <v>114</v>
      </c>
      <c r="B339" t="s">
        <v>1289</v>
      </c>
      <c r="C339" t="s">
        <v>1290</v>
      </c>
      <c r="D339" t="s">
        <v>150</v>
      </c>
      <c r="E339" t="s">
        <v>151</v>
      </c>
      <c r="F339" t="s">
        <v>200</v>
      </c>
      <c r="G339" t="s">
        <v>200</v>
      </c>
      <c r="H339" t="s">
        <v>279</v>
      </c>
      <c r="I339" t="s">
        <v>202</v>
      </c>
      <c r="J339" s="24" t="s">
        <v>946</v>
      </c>
      <c r="K339" t="s">
        <v>5243</v>
      </c>
      <c r="L339" t="s">
        <v>122</v>
      </c>
      <c r="M339" t="s">
        <v>5244</v>
      </c>
      <c r="N339" t="s">
        <v>204</v>
      </c>
      <c r="O339" t="s">
        <v>130</v>
      </c>
      <c r="P339" t="s">
        <v>205</v>
      </c>
      <c r="Q339">
        <v>1</v>
      </c>
      <c r="R339" t="s">
        <v>223</v>
      </c>
      <c r="S339" t="s">
        <v>224</v>
      </c>
      <c r="T339">
        <v>144</v>
      </c>
      <c r="U339" t="s">
        <v>130</v>
      </c>
      <c r="V339" t="s">
        <v>128</v>
      </c>
      <c r="W339" t="s">
        <v>129</v>
      </c>
      <c r="X339" t="s">
        <v>130</v>
      </c>
      <c r="Y339">
        <v>-0.311</v>
      </c>
      <c r="Z339" t="s">
        <v>130</v>
      </c>
      <c r="AA339" t="s">
        <v>130</v>
      </c>
      <c r="AB339" t="s">
        <v>130</v>
      </c>
      <c r="AC339" t="s">
        <v>130</v>
      </c>
      <c r="AD339" t="s">
        <v>147</v>
      </c>
      <c r="AE339" t="s">
        <v>130</v>
      </c>
      <c r="AF339" t="s">
        <v>133</v>
      </c>
      <c r="AG339" t="s">
        <v>383</v>
      </c>
      <c r="AH339" t="s">
        <v>1284</v>
      </c>
      <c r="AI339" t="s">
        <v>758</v>
      </c>
      <c r="AJ339" t="s">
        <v>1285</v>
      </c>
      <c r="AK339" t="s">
        <v>130</v>
      </c>
      <c r="AL339" t="s">
        <v>130</v>
      </c>
      <c r="AM339" t="s">
        <v>130</v>
      </c>
      <c r="AN339" t="s">
        <v>1286</v>
      </c>
      <c r="AO339">
        <v>2014</v>
      </c>
      <c r="AP339">
        <v>1</v>
      </c>
      <c r="AQ339">
        <v>1</v>
      </c>
      <c r="AR339" t="s">
        <v>140</v>
      </c>
      <c r="AS339" t="s">
        <v>185</v>
      </c>
      <c r="AT339">
        <v>4.548</v>
      </c>
      <c r="AU339" t="s">
        <v>130</v>
      </c>
      <c r="AV339">
        <v>62</v>
      </c>
      <c r="AW339">
        <v>-71.543000000000006</v>
      </c>
      <c r="AX339">
        <v>-35.674999999999997</v>
      </c>
      <c r="AY339">
        <v>-0.65099173200000005</v>
      </c>
      <c r="AZ339">
        <v>0.17628100899999999</v>
      </c>
      <c r="BA339" t="s">
        <v>130</v>
      </c>
      <c r="BB339">
        <v>144</v>
      </c>
      <c r="BC339">
        <v>3.1074994000000002E-2</v>
      </c>
      <c r="BD339">
        <v>-0.99650251000000001</v>
      </c>
      <c r="BE339">
        <v>-0.305480955</v>
      </c>
    </row>
    <row r="340" spans="1:57" ht="34" x14ac:dyDescent="0.2">
      <c r="A340" s="32">
        <v>114</v>
      </c>
      <c r="B340" t="s">
        <v>1281</v>
      </c>
      <c r="C340" t="s">
        <v>1282</v>
      </c>
      <c r="D340" t="s">
        <v>115</v>
      </c>
      <c r="E340" t="s">
        <v>151</v>
      </c>
      <c r="F340" t="s">
        <v>200</v>
      </c>
      <c r="G340" t="s">
        <v>200</v>
      </c>
      <c r="H340" t="s">
        <v>1283</v>
      </c>
      <c r="I340" t="s">
        <v>202</v>
      </c>
      <c r="J340" s="24" t="s">
        <v>946</v>
      </c>
      <c r="K340" t="s">
        <v>5243</v>
      </c>
      <c r="L340" t="s">
        <v>122</v>
      </c>
      <c r="M340" t="s">
        <v>5244</v>
      </c>
      <c r="N340" t="s">
        <v>204</v>
      </c>
      <c r="O340" t="s">
        <v>130</v>
      </c>
      <c r="P340" t="s">
        <v>205</v>
      </c>
      <c r="Q340">
        <v>1</v>
      </c>
      <c r="R340" t="s">
        <v>223</v>
      </c>
      <c r="S340" t="s">
        <v>224</v>
      </c>
      <c r="T340">
        <v>144</v>
      </c>
      <c r="U340" t="s">
        <v>130</v>
      </c>
      <c r="V340" t="s">
        <v>128</v>
      </c>
      <c r="W340" t="s">
        <v>129</v>
      </c>
      <c r="X340" t="s">
        <v>130</v>
      </c>
      <c r="Y340">
        <v>-0.187</v>
      </c>
      <c r="Z340" t="s">
        <v>130</v>
      </c>
      <c r="AA340" t="s">
        <v>130</v>
      </c>
      <c r="AB340" t="s">
        <v>130</v>
      </c>
      <c r="AC340" t="s">
        <v>130</v>
      </c>
      <c r="AD340" t="s">
        <v>147</v>
      </c>
      <c r="AE340" t="s">
        <v>130</v>
      </c>
      <c r="AF340" t="s">
        <v>133</v>
      </c>
      <c r="AG340" t="s">
        <v>383</v>
      </c>
      <c r="AH340" t="s">
        <v>1284</v>
      </c>
      <c r="AI340" t="s">
        <v>758</v>
      </c>
      <c r="AJ340" t="s">
        <v>1285</v>
      </c>
      <c r="AK340" t="s">
        <v>130</v>
      </c>
      <c r="AL340" t="s">
        <v>130</v>
      </c>
      <c r="AM340" t="s">
        <v>130</v>
      </c>
      <c r="AN340" t="s">
        <v>1286</v>
      </c>
      <c r="AO340">
        <v>2014</v>
      </c>
      <c r="AP340">
        <v>1</v>
      </c>
      <c r="AQ340">
        <v>4</v>
      </c>
      <c r="AR340" t="s">
        <v>140</v>
      </c>
      <c r="AS340" t="s">
        <v>185</v>
      </c>
      <c r="AT340">
        <v>4.548</v>
      </c>
      <c r="AU340" t="s">
        <v>130</v>
      </c>
      <c r="AV340">
        <v>62</v>
      </c>
      <c r="AW340">
        <v>-71.543000000000006</v>
      </c>
      <c r="AX340">
        <v>-35.674999999999997</v>
      </c>
      <c r="AY340">
        <v>-0.378701491</v>
      </c>
      <c r="AZ340">
        <v>0.170547694</v>
      </c>
      <c r="BA340" t="s">
        <v>130</v>
      </c>
      <c r="BB340">
        <v>144</v>
      </c>
      <c r="BC340">
        <v>2.9086516E-2</v>
      </c>
      <c r="BD340">
        <v>-0.71297497200000004</v>
      </c>
      <c r="BE340">
        <v>-4.4428009999999997E-2</v>
      </c>
    </row>
    <row r="341" spans="1:57" ht="34" x14ac:dyDescent="0.2">
      <c r="A341" s="32">
        <v>114</v>
      </c>
      <c r="B341" t="s">
        <v>1287</v>
      </c>
      <c r="C341" t="s">
        <v>1288</v>
      </c>
      <c r="D341" t="s">
        <v>145</v>
      </c>
      <c r="E341" t="s">
        <v>151</v>
      </c>
      <c r="F341" t="s">
        <v>200</v>
      </c>
      <c r="G341" t="s">
        <v>200</v>
      </c>
      <c r="H341" t="s">
        <v>245</v>
      </c>
      <c r="I341" t="s">
        <v>202</v>
      </c>
      <c r="J341" s="24" t="s">
        <v>946</v>
      </c>
      <c r="K341" t="s">
        <v>5243</v>
      </c>
      <c r="L341" t="s">
        <v>122</v>
      </c>
      <c r="M341" t="s">
        <v>5244</v>
      </c>
      <c r="N341" t="s">
        <v>204</v>
      </c>
      <c r="O341" t="s">
        <v>130</v>
      </c>
      <c r="P341" t="s">
        <v>205</v>
      </c>
      <c r="Q341">
        <v>1</v>
      </c>
      <c r="R341" t="s">
        <v>223</v>
      </c>
      <c r="S341" t="s">
        <v>224</v>
      </c>
      <c r="T341">
        <v>144</v>
      </c>
      <c r="U341" t="s">
        <v>130</v>
      </c>
      <c r="V341" t="s">
        <v>128</v>
      </c>
      <c r="W341" t="s">
        <v>129</v>
      </c>
      <c r="X341">
        <v>0.49299999999999999</v>
      </c>
      <c r="Y341">
        <v>0.17499999999999999</v>
      </c>
      <c r="Z341" t="s">
        <v>130</v>
      </c>
      <c r="AA341" t="s">
        <v>130</v>
      </c>
      <c r="AB341" t="s">
        <v>130</v>
      </c>
      <c r="AC341" t="s">
        <v>130</v>
      </c>
      <c r="AD341" t="s">
        <v>147</v>
      </c>
      <c r="AE341" t="s">
        <v>130</v>
      </c>
      <c r="AF341" t="s">
        <v>160</v>
      </c>
      <c r="AG341" t="s">
        <v>383</v>
      </c>
      <c r="AH341" t="s">
        <v>1284</v>
      </c>
      <c r="AI341" t="s">
        <v>758</v>
      </c>
      <c r="AJ341" t="s">
        <v>1285</v>
      </c>
      <c r="AK341" t="s">
        <v>130</v>
      </c>
      <c r="AL341" t="s">
        <v>130</v>
      </c>
      <c r="AM341" t="s">
        <v>130</v>
      </c>
      <c r="AN341" t="s">
        <v>1286</v>
      </c>
      <c r="AO341">
        <v>2014</v>
      </c>
      <c r="AP341">
        <v>1</v>
      </c>
      <c r="AQ341">
        <v>1</v>
      </c>
      <c r="AR341" t="s">
        <v>140</v>
      </c>
      <c r="AS341" t="s">
        <v>185</v>
      </c>
      <c r="AT341">
        <v>4.548</v>
      </c>
      <c r="AU341" t="s">
        <v>130</v>
      </c>
      <c r="AV341">
        <v>62</v>
      </c>
      <c r="AW341">
        <v>-71.543000000000006</v>
      </c>
      <c r="AX341">
        <v>-35.674999999999997</v>
      </c>
      <c r="AY341">
        <v>0.35360482500000001</v>
      </c>
      <c r="AZ341">
        <v>0.170165133</v>
      </c>
      <c r="BA341" t="s">
        <v>130</v>
      </c>
      <c r="BB341">
        <v>144</v>
      </c>
      <c r="BC341">
        <v>2.8956171999999999E-2</v>
      </c>
      <c r="BD341">
        <v>2.0081163999999999E-2</v>
      </c>
      <c r="BE341">
        <v>0.68712848500000001</v>
      </c>
    </row>
    <row r="342" spans="1:57" ht="17" x14ac:dyDescent="0.2">
      <c r="A342" s="32">
        <v>173</v>
      </c>
      <c r="B342" t="s">
        <v>1937</v>
      </c>
      <c r="C342" t="s">
        <v>1938</v>
      </c>
      <c r="D342" t="s">
        <v>115</v>
      </c>
      <c r="E342" t="s">
        <v>151</v>
      </c>
      <c r="F342" t="s">
        <v>200</v>
      </c>
      <c r="G342" t="s">
        <v>1939</v>
      </c>
      <c r="H342" t="s">
        <v>260</v>
      </c>
      <c r="I342" t="s">
        <v>248</v>
      </c>
      <c r="J342" s="24" t="s">
        <v>249</v>
      </c>
      <c r="K342" t="s">
        <v>5250</v>
      </c>
      <c r="L342" t="s">
        <v>122</v>
      </c>
      <c r="M342" t="s">
        <v>5244</v>
      </c>
      <c r="N342" t="s">
        <v>251</v>
      </c>
      <c r="O342" t="s">
        <v>130</v>
      </c>
      <c r="P342" t="s">
        <v>156</v>
      </c>
      <c r="Q342">
        <v>1</v>
      </c>
      <c r="R342" t="s">
        <v>126</v>
      </c>
      <c r="S342" t="s">
        <v>421</v>
      </c>
      <c r="T342">
        <v>180</v>
      </c>
      <c r="U342" t="s">
        <v>130</v>
      </c>
      <c r="V342" t="s">
        <v>1940</v>
      </c>
      <c r="W342" t="s">
        <v>129</v>
      </c>
      <c r="X342" t="s">
        <v>130</v>
      </c>
      <c r="Y342">
        <v>0.7</v>
      </c>
      <c r="Z342">
        <v>0.6</v>
      </c>
      <c r="AA342">
        <v>0.82</v>
      </c>
      <c r="AB342" t="s">
        <v>131</v>
      </c>
      <c r="AC342" t="s">
        <v>130</v>
      </c>
      <c r="AD342" t="s">
        <v>147</v>
      </c>
      <c r="AE342" t="s">
        <v>130</v>
      </c>
      <c r="AF342" t="s">
        <v>133</v>
      </c>
      <c r="AG342" t="s">
        <v>134</v>
      </c>
      <c r="AH342" t="s">
        <v>1941</v>
      </c>
      <c r="AI342" t="s">
        <v>758</v>
      </c>
      <c r="AJ342" t="s">
        <v>1285</v>
      </c>
      <c r="AK342" t="s">
        <v>130</v>
      </c>
      <c r="AL342" t="s">
        <v>130</v>
      </c>
      <c r="AM342" t="s">
        <v>130</v>
      </c>
      <c r="AN342" t="s">
        <v>1286</v>
      </c>
      <c r="AO342">
        <v>2017</v>
      </c>
      <c r="AP342">
        <v>1</v>
      </c>
      <c r="AQ342" t="s">
        <v>130</v>
      </c>
      <c r="AR342" t="s">
        <v>1942</v>
      </c>
      <c r="AS342" t="s">
        <v>185</v>
      </c>
      <c r="AT342">
        <v>4.548</v>
      </c>
      <c r="AU342" t="s">
        <v>142</v>
      </c>
      <c r="AV342">
        <v>200</v>
      </c>
      <c r="AW342">
        <v>-71.543000000000006</v>
      </c>
      <c r="AX342">
        <v>-35.674999999999997</v>
      </c>
      <c r="AY342" t="s">
        <v>130</v>
      </c>
      <c r="AZ342" t="s">
        <v>130</v>
      </c>
      <c r="BA342" t="s">
        <v>130</v>
      </c>
      <c r="BB342" t="s">
        <v>130</v>
      </c>
      <c r="BC342" t="s">
        <v>130</v>
      </c>
      <c r="BD342" t="s">
        <v>130</v>
      </c>
      <c r="BE342" t="s">
        <v>130</v>
      </c>
    </row>
    <row r="343" spans="1:57" ht="17" x14ac:dyDescent="0.2">
      <c r="A343" s="32">
        <v>100</v>
      </c>
      <c r="B343" t="s">
        <v>1090</v>
      </c>
      <c r="C343" t="s">
        <v>1091</v>
      </c>
      <c r="D343" t="s">
        <v>150</v>
      </c>
      <c r="E343" t="s">
        <v>151</v>
      </c>
      <c r="F343" t="s">
        <v>200</v>
      </c>
      <c r="G343" t="s">
        <v>1083</v>
      </c>
      <c r="H343" t="s">
        <v>1092</v>
      </c>
      <c r="I343" t="s">
        <v>288</v>
      </c>
      <c r="J343" s="24" t="s">
        <v>289</v>
      </c>
      <c r="K343" t="s">
        <v>5243</v>
      </c>
      <c r="L343" t="s">
        <v>175</v>
      </c>
      <c r="M343" t="s">
        <v>5245</v>
      </c>
      <c r="N343" t="s">
        <v>290</v>
      </c>
      <c r="O343" t="s">
        <v>291</v>
      </c>
      <c r="P343" t="s">
        <v>292</v>
      </c>
      <c r="Q343">
        <v>1</v>
      </c>
      <c r="R343" t="s">
        <v>126</v>
      </c>
      <c r="S343" t="s">
        <v>1048</v>
      </c>
      <c r="T343">
        <v>2764</v>
      </c>
      <c r="U343" t="s">
        <v>130</v>
      </c>
      <c r="V343" t="s">
        <v>207</v>
      </c>
      <c r="W343" t="s">
        <v>129</v>
      </c>
      <c r="X343" t="s">
        <v>130</v>
      </c>
      <c r="Y343">
        <v>0.98799999999999999</v>
      </c>
      <c r="Z343">
        <v>0.97899999999999998</v>
      </c>
      <c r="AA343">
        <v>0.998</v>
      </c>
      <c r="AB343" t="s">
        <v>131</v>
      </c>
      <c r="AC343" t="s">
        <v>130</v>
      </c>
      <c r="AD343" t="s">
        <v>147</v>
      </c>
      <c r="AE343" t="s">
        <v>130</v>
      </c>
      <c r="AF343" t="s">
        <v>133</v>
      </c>
      <c r="AG343" t="s">
        <v>134</v>
      </c>
      <c r="AH343" t="s">
        <v>1084</v>
      </c>
      <c r="AI343" t="s">
        <v>162</v>
      </c>
      <c r="AJ343" t="s">
        <v>295</v>
      </c>
      <c r="AK343" t="s">
        <v>1085</v>
      </c>
      <c r="AL343">
        <v>26.752227999999999</v>
      </c>
      <c r="AM343">
        <v>83.378750999999994</v>
      </c>
      <c r="AN343" t="s">
        <v>1086</v>
      </c>
      <c r="AO343">
        <v>2020</v>
      </c>
      <c r="AP343">
        <v>1</v>
      </c>
      <c r="AQ343" t="s">
        <v>130</v>
      </c>
      <c r="AR343" t="s">
        <v>1087</v>
      </c>
      <c r="AS343" t="s">
        <v>641</v>
      </c>
      <c r="AT343">
        <v>3.0739999999999998</v>
      </c>
      <c r="AU343" t="s">
        <v>142</v>
      </c>
      <c r="AV343">
        <v>200</v>
      </c>
      <c r="AW343">
        <v>83.378750999999994</v>
      </c>
      <c r="AX343">
        <v>26.752227999999999</v>
      </c>
      <c r="AY343">
        <v>-6.6541550000000001E-3</v>
      </c>
      <c r="AZ343">
        <v>1.406451E-3</v>
      </c>
      <c r="BA343">
        <v>505534.29690000002</v>
      </c>
      <c r="BB343">
        <v>2764</v>
      </c>
      <c r="BC343" s="70">
        <v>1.9800000000000001E-6</v>
      </c>
      <c r="BD343">
        <v>-9.4107489999999995E-3</v>
      </c>
      <c r="BE343">
        <v>-3.8975619999999998E-3</v>
      </c>
    </row>
    <row r="344" spans="1:57" ht="17" x14ac:dyDescent="0.2">
      <c r="A344" s="32">
        <v>100</v>
      </c>
      <c r="B344" t="s">
        <v>1088</v>
      </c>
      <c r="C344" t="s">
        <v>1089</v>
      </c>
      <c r="D344" t="s">
        <v>145</v>
      </c>
      <c r="E344" t="s">
        <v>151</v>
      </c>
      <c r="F344" t="s">
        <v>200</v>
      </c>
      <c r="G344" t="s">
        <v>1083</v>
      </c>
      <c r="H344" t="s">
        <v>849</v>
      </c>
      <c r="I344" t="s">
        <v>288</v>
      </c>
      <c r="J344" s="24" t="s">
        <v>289</v>
      </c>
      <c r="K344" t="s">
        <v>5243</v>
      </c>
      <c r="L344" t="s">
        <v>175</v>
      </c>
      <c r="M344" t="s">
        <v>5245</v>
      </c>
      <c r="N344" t="s">
        <v>290</v>
      </c>
      <c r="O344" t="s">
        <v>291</v>
      </c>
      <c r="P344" t="s">
        <v>292</v>
      </c>
      <c r="Q344">
        <v>1</v>
      </c>
      <c r="R344" t="s">
        <v>126</v>
      </c>
      <c r="S344" t="s">
        <v>1048</v>
      </c>
      <c r="T344">
        <v>2764</v>
      </c>
      <c r="U344" t="s">
        <v>130</v>
      </c>
      <c r="V344" t="s">
        <v>207</v>
      </c>
      <c r="W344" t="s">
        <v>129</v>
      </c>
      <c r="X344" t="s">
        <v>130</v>
      </c>
      <c r="Y344">
        <v>1.0029999999999999</v>
      </c>
      <c r="Z344">
        <v>1</v>
      </c>
      <c r="AA344">
        <v>1.006</v>
      </c>
      <c r="AB344" t="s">
        <v>131</v>
      </c>
      <c r="AC344" t="s">
        <v>130</v>
      </c>
      <c r="AD344" t="s">
        <v>147</v>
      </c>
      <c r="AE344" t="s">
        <v>130</v>
      </c>
      <c r="AF344" t="s">
        <v>160</v>
      </c>
      <c r="AG344" t="s">
        <v>134</v>
      </c>
      <c r="AH344" t="s">
        <v>1084</v>
      </c>
      <c r="AI344" t="s">
        <v>162</v>
      </c>
      <c r="AJ344" t="s">
        <v>295</v>
      </c>
      <c r="AK344" t="s">
        <v>1085</v>
      </c>
      <c r="AL344">
        <v>26.752227999999999</v>
      </c>
      <c r="AM344">
        <v>83.378750999999994</v>
      </c>
      <c r="AN344" t="s">
        <v>1086</v>
      </c>
      <c r="AO344">
        <v>2020</v>
      </c>
      <c r="AP344">
        <v>1</v>
      </c>
      <c r="AQ344" t="s">
        <v>130</v>
      </c>
      <c r="AR344" t="s">
        <v>1087</v>
      </c>
      <c r="AS344" t="s">
        <v>641</v>
      </c>
      <c r="AT344">
        <v>3.0739999999999998</v>
      </c>
      <c r="AU344" t="s">
        <v>142</v>
      </c>
      <c r="AV344">
        <v>200</v>
      </c>
      <c r="AW344">
        <v>83.378750999999994</v>
      </c>
      <c r="AX344">
        <v>26.752227999999999</v>
      </c>
      <c r="AY344">
        <v>1.651062E-3</v>
      </c>
      <c r="AZ344">
        <v>4.2193500000000002E-4</v>
      </c>
      <c r="BA344">
        <v>5617047.7429999998</v>
      </c>
      <c r="BB344">
        <v>2764</v>
      </c>
      <c r="BC344" s="70">
        <v>1.7800000000000001E-7</v>
      </c>
      <c r="BD344">
        <v>8.2408399999999999E-4</v>
      </c>
      <c r="BE344">
        <v>2.4780399999999999E-3</v>
      </c>
    </row>
    <row r="345" spans="1:57" ht="17" x14ac:dyDescent="0.2">
      <c r="A345" s="32">
        <v>100</v>
      </c>
      <c r="B345" t="s">
        <v>1081</v>
      </c>
      <c r="C345" t="s">
        <v>1082</v>
      </c>
      <c r="D345" t="s">
        <v>115</v>
      </c>
      <c r="E345" t="s">
        <v>151</v>
      </c>
      <c r="F345" t="s">
        <v>200</v>
      </c>
      <c r="G345" t="s">
        <v>1083</v>
      </c>
      <c r="H345" t="s">
        <v>580</v>
      </c>
      <c r="I345" t="s">
        <v>288</v>
      </c>
      <c r="J345" s="24" t="s">
        <v>289</v>
      </c>
      <c r="K345" t="s">
        <v>5243</v>
      </c>
      <c r="L345" t="s">
        <v>175</v>
      </c>
      <c r="M345" t="s">
        <v>5245</v>
      </c>
      <c r="N345" t="s">
        <v>290</v>
      </c>
      <c r="O345" t="s">
        <v>291</v>
      </c>
      <c r="P345" t="s">
        <v>292</v>
      </c>
      <c r="Q345">
        <v>1</v>
      </c>
      <c r="R345" t="s">
        <v>126</v>
      </c>
      <c r="S345" t="s">
        <v>1048</v>
      </c>
      <c r="T345">
        <v>2764</v>
      </c>
      <c r="U345" t="s">
        <v>130</v>
      </c>
      <c r="V345" t="s">
        <v>207</v>
      </c>
      <c r="W345" t="s">
        <v>129</v>
      </c>
      <c r="X345" t="s">
        <v>130</v>
      </c>
      <c r="Y345">
        <v>1.0669999999999999</v>
      </c>
      <c r="Z345">
        <v>1.006</v>
      </c>
      <c r="AA345">
        <v>1.1319999999999999</v>
      </c>
      <c r="AB345" t="s">
        <v>131</v>
      </c>
      <c r="AC345" t="s">
        <v>130</v>
      </c>
      <c r="AD345" t="s">
        <v>147</v>
      </c>
      <c r="AE345" t="s">
        <v>130</v>
      </c>
      <c r="AF345" t="s">
        <v>160</v>
      </c>
      <c r="AG345" t="s">
        <v>134</v>
      </c>
      <c r="AH345" t="s">
        <v>1084</v>
      </c>
      <c r="AI345" t="s">
        <v>162</v>
      </c>
      <c r="AJ345" t="s">
        <v>295</v>
      </c>
      <c r="AK345" t="s">
        <v>1085</v>
      </c>
      <c r="AL345">
        <v>26.752227999999999</v>
      </c>
      <c r="AM345">
        <v>83.378750999999994</v>
      </c>
      <c r="AN345" t="s">
        <v>1086</v>
      </c>
      <c r="AO345">
        <v>2020</v>
      </c>
      <c r="AP345">
        <v>1</v>
      </c>
      <c r="AQ345">
        <v>0.33333000000000002</v>
      </c>
      <c r="AR345" t="s">
        <v>1087</v>
      </c>
      <c r="AS345" t="s">
        <v>641</v>
      </c>
      <c r="AT345">
        <v>3.0739999999999998</v>
      </c>
      <c r="AU345" t="s">
        <v>142</v>
      </c>
      <c r="AV345">
        <v>200</v>
      </c>
      <c r="AW345">
        <v>83.378750999999994</v>
      </c>
      <c r="AX345">
        <v>26.752227999999999</v>
      </c>
      <c r="AY345">
        <v>3.5744505000000003E-2</v>
      </c>
      <c r="AZ345">
        <v>9.1419329999999997E-3</v>
      </c>
      <c r="BA345">
        <v>11965.308800000001</v>
      </c>
      <c r="BB345">
        <v>2764</v>
      </c>
      <c r="BC345" s="70">
        <v>8.3599999999999999E-5</v>
      </c>
      <c r="BD345">
        <v>1.7826644999999999E-2</v>
      </c>
      <c r="BE345">
        <v>5.3662364999999997E-2</v>
      </c>
    </row>
    <row r="346" spans="1:57" ht="17" x14ac:dyDescent="0.2">
      <c r="A346" s="32">
        <v>153</v>
      </c>
      <c r="B346" t="s">
        <v>1760</v>
      </c>
      <c r="C346" t="s">
        <v>1761</v>
      </c>
      <c r="D346" t="s">
        <v>115</v>
      </c>
      <c r="E346" t="s">
        <v>388</v>
      </c>
      <c r="F346" t="s">
        <v>369</v>
      </c>
      <c r="G346" t="s">
        <v>1762</v>
      </c>
      <c r="H346" t="s">
        <v>1430</v>
      </c>
      <c r="I346" t="s">
        <v>390</v>
      </c>
      <c r="J346" s="24" t="s">
        <v>391</v>
      </c>
      <c r="K346" t="s">
        <v>5243</v>
      </c>
      <c r="L346" t="s">
        <v>122</v>
      </c>
      <c r="M346" t="s">
        <v>5244</v>
      </c>
      <c r="N346" t="s">
        <v>392</v>
      </c>
      <c r="O346" t="s">
        <v>130</v>
      </c>
      <c r="P346" t="s">
        <v>393</v>
      </c>
      <c r="Q346">
        <v>1</v>
      </c>
      <c r="R346" t="s">
        <v>223</v>
      </c>
      <c r="S346" t="s">
        <v>623</v>
      </c>
      <c r="T346">
        <v>183</v>
      </c>
      <c r="U346" t="s">
        <v>130</v>
      </c>
      <c r="V346" t="s">
        <v>128</v>
      </c>
      <c r="W346" t="s">
        <v>129</v>
      </c>
      <c r="X346">
        <v>0.53</v>
      </c>
      <c r="Y346">
        <v>-0.63200000000000001</v>
      </c>
      <c r="Z346" t="s">
        <v>130</v>
      </c>
      <c r="AA346" t="s">
        <v>130</v>
      </c>
      <c r="AB346" t="s">
        <v>130</v>
      </c>
      <c r="AC346" t="s">
        <v>130</v>
      </c>
      <c r="AD346" t="s">
        <v>132</v>
      </c>
      <c r="AE346" t="s">
        <v>130</v>
      </c>
      <c r="AF346" t="s">
        <v>133</v>
      </c>
      <c r="AG346" t="s">
        <v>208</v>
      </c>
      <c r="AH346" t="s">
        <v>1763</v>
      </c>
      <c r="AI346" t="s">
        <v>162</v>
      </c>
      <c r="AJ346" t="s">
        <v>396</v>
      </c>
      <c r="AK346" t="s">
        <v>130</v>
      </c>
      <c r="AL346" t="s">
        <v>130</v>
      </c>
      <c r="AM346" t="s">
        <v>130</v>
      </c>
      <c r="AN346" t="s">
        <v>1764</v>
      </c>
      <c r="AO346">
        <v>2021</v>
      </c>
      <c r="AP346">
        <v>1</v>
      </c>
      <c r="AQ346" t="s">
        <v>130</v>
      </c>
      <c r="AR346" t="s">
        <v>130</v>
      </c>
      <c r="AS346" t="s">
        <v>399</v>
      </c>
      <c r="AT346">
        <v>4.9749999999999996</v>
      </c>
      <c r="AU346" t="s">
        <v>130</v>
      </c>
      <c r="AV346">
        <v>27</v>
      </c>
      <c r="AW346">
        <v>90.356300000000005</v>
      </c>
      <c r="AX346">
        <v>23.684999999999999</v>
      </c>
      <c r="AY346">
        <v>-1.624266497</v>
      </c>
      <c r="AZ346">
        <v>0.19155961499999999</v>
      </c>
      <c r="BA346" t="s">
        <v>130</v>
      </c>
      <c r="BB346">
        <v>183</v>
      </c>
      <c r="BC346">
        <v>3.6695086000000002E-2</v>
      </c>
      <c r="BD346">
        <v>-1.9997233430000001</v>
      </c>
      <c r="BE346">
        <v>-1.248809652</v>
      </c>
    </row>
    <row r="347" spans="1:57" ht="17" x14ac:dyDescent="0.2">
      <c r="A347" s="32">
        <v>153</v>
      </c>
      <c r="B347" t="s">
        <v>2527</v>
      </c>
      <c r="C347" t="s">
        <v>2528</v>
      </c>
      <c r="D347" t="s">
        <v>145</v>
      </c>
      <c r="E347" t="s">
        <v>388</v>
      </c>
      <c r="F347" t="s">
        <v>200</v>
      </c>
      <c r="G347" t="s">
        <v>2524</v>
      </c>
      <c r="H347" t="s">
        <v>1433</v>
      </c>
      <c r="I347" t="s">
        <v>390</v>
      </c>
      <c r="J347" s="24" t="s">
        <v>391</v>
      </c>
      <c r="K347" t="s">
        <v>5243</v>
      </c>
      <c r="L347" t="s">
        <v>122</v>
      </c>
      <c r="M347" t="s">
        <v>5244</v>
      </c>
      <c r="N347" t="s">
        <v>392</v>
      </c>
      <c r="O347" t="s">
        <v>130</v>
      </c>
      <c r="P347" t="s">
        <v>393</v>
      </c>
      <c r="Q347">
        <v>1</v>
      </c>
      <c r="R347" t="s">
        <v>126</v>
      </c>
      <c r="S347" t="s">
        <v>309</v>
      </c>
      <c r="T347">
        <v>183</v>
      </c>
      <c r="U347" t="s">
        <v>130</v>
      </c>
      <c r="V347" t="s">
        <v>130</v>
      </c>
      <c r="W347" t="s">
        <v>2328</v>
      </c>
      <c r="X347" t="s">
        <v>130</v>
      </c>
      <c r="Y347" t="s">
        <v>130</v>
      </c>
      <c r="Z347" t="s">
        <v>130</v>
      </c>
      <c r="AA347" t="s">
        <v>130</v>
      </c>
      <c r="AB347" t="s">
        <v>130</v>
      </c>
      <c r="AC347" t="s">
        <v>130</v>
      </c>
      <c r="AD347" t="s">
        <v>159</v>
      </c>
      <c r="AE347" t="s">
        <v>130</v>
      </c>
      <c r="AF347" t="s">
        <v>130</v>
      </c>
      <c r="AG347" t="s">
        <v>383</v>
      </c>
      <c r="AH347" t="s">
        <v>1763</v>
      </c>
      <c r="AI347" t="s">
        <v>162</v>
      </c>
      <c r="AJ347" t="s">
        <v>396</v>
      </c>
      <c r="AK347" t="s">
        <v>130</v>
      </c>
      <c r="AL347" t="s">
        <v>130</v>
      </c>
      <c r="AM347" t="s">
        <v>130</v>
      </c>
      <c r="AN347" t="s">
        <v>1764</v>
      </c>
      <c r="AO347">
        <v>2021</v>
      </c>
      <c r="AP347">
        <v>1</v>
      </c>
      <c r="AQ347" t="s">
        <v>130</v>
      </c>
      <c r="AR347" t="s">
        <v>130</v>
      </c>
      <c r="AS347" t="s">
        <v>399</v>
      </c>
      <c r="AT347">
        <v>4.9749999999999996</v>
      </c>
      <c r="AU347" t="s">
        <v>130</v>
      </c>
      <c r="AV347" t="s">
        <v>130</v>
      </c>
      <c r="AW347">
        <v>90.356300000000005</v>
      </c>
      <c r="AX347">
        <v>23.684999999999999</v>
      </c>
      <c r="AY347" t="s">
        <v>130</v>
      </c>
      <c r="AZ347" t="s">
        <v>130</v>
      </c>
      <c r="BA347" t="s">
        <v>130</v>
      </c>
      <c r="BB347" t="s">
        <v>130</v>
      </c>
      <c r="BC347" t="s">
        <v>130</v>
      </c>
      <c r="BD347" t="s">
        <v>130</v>
      </c>
      <c r="BE347" t="s">
        <v>130</v>
      </c>
    </row>
    <row r="348" spans="1:57" ht="17" x14ac:dyDescent="0.2">
      <c r="A348" s="32">
        <v>153</v>
      </c>
      <c r="B348" t="s">
        <v>2522</v>
      </c>
      <c r="C348" t="s">
        <v>2523</v>
      </c>
      <c r="D348" t="s">
        <v>115</v>
      </c>
      <c r="E348" t="s">
        <v>388</v>
      </c>
      <c r="F348" t="s">
        <v>200</v>
      </c>
      <c r="G348" t="s">
        <v>2524</v>
      </c>
      <c r="H348" t="s">
        <v>1430</v>
      </c>
      <c r="I348" t="s">
        <v>390</v>
      </c>
      <c r="J348" s="24" t="s">
        <v>391</v>
      </c>
      <c r="K348" t="s">
        <v>5243</v>
      </c>
      <c r="L348" t="s">
        <v>122</v>
      </c>
      <c r="M348" t="s">
        <v>5244</v>
      </c>
      <c r="N348" t="s">
        <v>392</v>
      </c>
      <c r="O348" t="s">
        <v>130</v>
      </c>
      <c r="P348" t="s">
        <v>393</v>
      </c>
      <c r="Q348">
        <v>1</v>
      </c>
      <c r="R348" t="s">
        <v>126</v>
      </c>
      <c r="S348" t="s">
        <v>309</v>
      </c>
      <c r="T348">
        <v>183</v>
      </c>
      <c r="U348" t="s">
        <v>130</v>
      </c>
      <c r="V348" t="s">
        <v>130</v>
      </c>
      <c r="W348" t="s">
        <v>2328</v>
      </c>
      <c r="X348" t="s">
        <v>130</v>
      </c>
      <c r="Y348" t="s">
        <v>130</v>
      </c>
      <c r="Z348" t="s">
        <v>130</v>
      </c>
      <c r="AA348" t="s">
        <v>130</v>
      </c>
      <c r="AB348" t="s">
        <v>130</v>
      </c>
      <c r="AC348" t="s">
        <v>130</v>
      </c>
      <c r="AD348" t="s">
        <v>130</v>
      </c>
      <c r="AE348" t="s">
        <v>130</v>
      </c>
      <c r="AF348" t="s">
        <v>130</v>
      </c>
      <c r="AG348" t="s">
        <v>383</v>
      </c>
      <c r="AH348" t="s">
        <v>1763</v>
      </c>
      <c r="AI348" t="s">
        <v>162</v>
      </c>
      <c r="AJ348" t="s">
        <v>396</v>
      </c>
      <c r="AK348" t="s">
        <v>130</v>
      </c>
      <c r="AL348" t="s">
        <v>130</v>
      </c>
      <c r="AM348" t="s">
        <v>130</v>
      </c>
      <c r="AN348" t="s">
        <v>1764</v>
      </c>
      <c r="AO348">
        <v>2021</v>
      </c>
      <c r="AP348">
        <v>1</v>
      </c>
      <c r="AQ348" t="s">
        <v>130</v>
      </c>
      <c r="AR348" t="s">
        <v>130</v>
      </c>
      <c r="AS348" t="s">
        <v>399</v>
      </c>
      <c r="AT348">
        <v>4.9749999999999996</v>
      </c>
      <c r="AU348" t="s">
        <v>130</v>
      </c>
      <c r="AV348" t="s">
        <v>130</v>
      </c>
      <c r="AW348">
        <v>90.356300000000005</v>
      </c>
      <c r="AX348">
        <v>23.684999999999999</v>
      </c>
      <c r="AY348" t="s">
        <v>130</v>
      </c>
      <c r="AZ348" t="s">
        <v>130</v>
      </c>
      <c r="BA348" t="s">
        <v>130</v>
      </c>
      <c r="BB348" t="s">
        <v>130</v>
      </c>
      <c r="BC348" t="s">
        <v>130</v>
      </c>
      <c r="BD348" t="s">
        <v>130</v>
      </c>
      <c r="BE348" t="s">
        <v>130</v>
      </c>
    </row>
    <row r="349" spans="1:57" ht="17" x14ac:dyDescent="0.2">
      <c r="A349" s="32">
        <v>153</v>
      </c>
      <c r="B349" t="s">
        <v>2525</v>
      </c>
      <c r="C349" t="s">
        <v>2526</v>
      </c>
      <c r="D349" t="s">
        <v>145</v>
      </c>
      <c r="E349" t="s">
        <v>388</v>
      </c>
      <c r="F349" t="s">
        <v>200</v>
      </c>
      <c r="G349" t="s">
        <v>2521</v>
      </c>
      <c r="H349" t="s">
        <v>1433</v>
      </c>
      <c r="I349" t="s">
        <v>390</v>
      </c>
      <c r="J349" s="24" t="s">
        <v>391</v>
      </c>
      <c r="K349" t="s">
        <v>5243</v>
      </c>
      <c r="L349" t="s">
        <v>122</v>
      </c>
      <c r="M349" t="s">
        <v>5244</v>
      </c>
      <c r="N349" t="s">
        <v>392</v>
      </c>
      <c r="O349" t="s">
        <v>130</v>
      </c>
      <c r="P349" t="s">
        <v>393</v>
      </c>
      <c r="Q349">
        <v>1</v>
      </c>
      <c r="R349" t="s">
        <v>126</v>
      </c>
      <c r="S349" t="s">
        <v>309</v>
      </c>
      <c r="T349">
        <v>183</v>
      </c>
      <c r="U349" t="s">
        <v>130</v>
      </c>
      <c r="V349" t="s">
        <v>130</v>
      </c>
      <c r="W349" t="s">
        <v>2328</v>
      </c>
      <c r="X349" t="s">
        <v>130</v>
      </c>
      <c r="Y349" t="s">
        <v>130</v>
      </c>
      <c r="Z349" t="s">
        <v>130</v>
      </c>
      <c r="AA349" t="s">
        <v>130</v>
      </c>
      <c r="AB349" t="s">
        <v>130</v>
      </c>
      <c r="AC349" t="s">
        <v>130</v>
      </c>
      <c r="AD349" t="s">
        <v>159</v>
      </c>
      <c r="AE349" t="s">
        <v>130</v>
      </c>
      <c r="AF349" t="s">
        <v>130</v>
      </c>
      <c r="AG349" t="s">
        <v>383</v>
      </c>
      <c r="AH349" t="s">
        <v>1763</v>
      </c>
      <c r="AI349" t="s">
        <v>162</v>
      </c>
      <c r="AJ349" t="s">
        <v>396</v>
      </c>
      <c r="AK349" t="s">
        <v>130</v>
      </c>
      <c r="AL349" t="s">
        <v>130</v>
      </c>
      <c r="AM349" t="s">
        <v>130</v>
      </c>
      <c r="AN349" t="s">
        <v>1764</v>
      </c>
      <c r="AO349">
        <v>2021</v>
      </c>
      <c r="AP349">
        <v>1</v>
      </c>
      <c r="AQ349" t="s">
        <v>130</v>
      </c>
      <c r="AR349" t="s">
        <v>130</v>
      </c>
      <c r="AS349" t="s">
        <v>399</v>
      </c>
      <c r="AT349">
        <v>4.9749999999999996</v>
      </c>
      <c r="AU349" t="s">
        <v>130</v>
      </c>
      <c r="AV349" t="s">
        <v>130</v>
      </c>
      <c r="AW349">
        <v>90.356300000000005</v>
      </c>
      <c r="AX349">
        <v>23.684999999999999</v>
      </c>
      <c r="AY349" t="s">
        <v>130</v>
      </c>
      <c r="AZ349" t="s">
        <v>130</v>
      </c>
      <c r="BA349" t="s">
        <v>130</v>
      </c>
      <c r="BB349" t="s">
        <v>130</v>
      </c>
      <c r="BC349" t="s">
        <v>130</v>
      </c>
      <c r="BD349" t="s">
        <v>130</v>
      </c>
      <c r="BE349" t="s">
        <v>130</v>
      </c>
    </row>
    <row r="350" spans="1:57" ht="17" x14ac:dyDescent="0.2">
      <c r="A350" s="32">
        <v>153</v>
      </c>
      <c r="B350" t="s">
        <v>2519</v>
      </c>
      <c r="C350" t="s">
        <v>2520</v>
      </c>
      <c r="D350" t="s">
        <v>115</v>
      </c>
      <c r="E350" t="s">
        <v>388</v>
      </c>
      <c r="F350" t="s">
        <v>200</v>
      </c>
      <c r="G350" t="s">
        <v>2521</v>
      </c>
      <c r="H350" t="s">
        <v>1430</v>
      </c>
      <c r="I350" t="s">
        <v>390</v>
      </c>
      <c r="J350" s="24" t="s">
        <v>391</v>
      </c>
      <c r="K350" t="s">
        <v>5243</v>
      </c>
      <c r="L350" t="s">
        <v>122</v>
      </c>
      <c r="M350" t="s">
        <v>5244</v>
      </c>
      <c r="N350" t="s">
        <v>392</v>
      </c>
      <c r="O350" t="s">
        <v>130</v>
      </c>
      <c r="P350" t="s">
        <v>393</v>
      </c>
      <c r="Q350">
        <v>1</v>
      </c>
      <c r="R350" t="s">
        <v>126</v>
      </c>
      <c r="S350" t="s">
        <v>309</v>
      </c>
      <c r="T350">
        <v>183</v>
      </c>
      <c r="U350" t="s">
        <v>130</v>
      </c>
      <c r="V350" t="s">
        <v>130</v>
      </c>
      <c r="W350" t="s">
        <v>2328</v>
      </c>
      <c r="X350" t="s">
        <v>130</v>
      </c>
      <c r="Y350" t="s">
        <v>130</v>
      </c>
      <c r="Z350" t="s">
        <v>130</v>
      </c>
      <c r="AA350" t="s">
        <v>130</v>
      </c>
      <c r="AB350" t="s">
        <v>130</v>
      </c>
      <c r="AC350" t="s">
        <v>130</v>
      </c>
      <c r="AD350" t="s">
        <v>130</v>
      </c>
      <c r="AE350" t="s">
        <v>130</v>
      </c>
      <c r="AF350" t="s">
        <v>130</v>
      </c>
      <c r="AG350" t="s">
        <v>383</v>
      </c>
      <c r="AH350" t="s">
        <v>1763</v>
      </c>
      <c r="AI350" t="s">
        <v>162</v>
      </c>
      <c r="AJ350" t="s">
        <v>396</v>
      </c>
      <c r="AK350" t="s">
        <v>130</v>
      </c>
      <c r="AL350" t="s">
        <v>130</v>
      </c>
      <c r="AM350" t="s">
        <v>130</v>
      </c>
      <c r="AN350" t="s">
        <v>1764</v>
      </c>
      <c r="AO350">
        <v>2021</v>
      </c>
      <c r="AP350">
        <v>1</v>
      </c>
      <c r="AQ350" t="s">
        <v>130</v>
      </c>
      <c r="AR350" t="s">
        <v>130</v>
      </c>
      <c r="AS350" t="s">
        <v>399</v>
      </c>
      <c r="AT350">
        <v>4.9749999999999996</v>
      </c>
      <c r="AU350" t="s">
        <v>130</v>
      </c>
      <c r="AV350" t="s">
        <v>130</v>
      </c>
      <c r="AW350">
        <v>90.356300000000005</v>
      </c>
      <c r="AX350">
        <v>23.684999999999999</v>
      </c>
      <c r="AY350" t="s">
        <v>130</v>
      </c>
      <c r="AZ350" t="s">
        <v>130</v>
      </c>
      <c r="BA350" t="s">
        <v>130</v>
      </c>
      <c r="BB350" t="s">
        <v>130</v>
      </c>
      <c r="BC350" t="s">
        <v>130</v>
      </c>
      <c r="BD350" t="s">
        <v>130</v>
      </c>
      <c r="BE350" t="s">
        <v>130</v>
      </c>
    </row>
    <row r="351" spans="1:57" ht="17" x14ac:dyDescent="0.2">
      <c r="A351" s="32">
        <v>251</v>
      </c>
      <c r="B351" t="s">
        <v>4423</v>
      </c>
      <c r="C351" t="s">
        <v>4425</v>
      </c>
      <c r="D351" t="s">
        <v>145</v>
      </c>
      <c r="E351" t="s">
        <v>151</v>
      </c>
      <c r="F351" t="s">
        <v>152</v>
      </c>
      <c r="G351" t="s">
        <v>4413</v>
      </c>
      <c r="H351" t="s">
        <v>4414</v>
      </c>
      <c r="I351" t="s">
        <v>288</v>
      </c>
      <c r="J351" s="24" t="s">
        <v>1169</v>
      </c>
      <c r="K351" t="s">
        <v>5243</v>
      </c>
      <c r="L351" t="s">
        <v>175</v>
      </c>
      <c r="M351" t="s">
        <v>5245</v>
      </c>
      <c r="N351" t="s">
        <v>290</v>
      </c>
      <c r="O351" t="s">
        <v>291</v>
      </c>
      <c r="P351" t="s">
        <v>292</v>
      </c>
      <c r="Q351">
        <v>1</v>
      </c>
      <c r="R351" t="s">
        <v>126</v>
      </c>
      <c r="S351" t="s">
        <v>4415</v>
      </c>
      <c r="T351">
        <v>82</v>
      </c>
      <c r="U351">
        <v>0</v>
      </c>
      <c r="V351" t="s">
        <v>158</v>
      </c>
      <c r="W351" t="s">
        <v>129</v>
      </c>
      <c r="X351" t="s">
        <v>130</v>
      </c>
      <c r="Y351">
        <v>-5.0000000000000001E-3</v>
      </c>
      <c r="Z351">
        <v>-0.02</v>
      </c>
      <c r="AA351">
        <v>8.0000000000000002E-3</v>
      </c>
      <c r="AB351" t="s">
        <v>2343</v>
      </c>
      <c r="AC351" t="s">
        <v>130</v>
      </c>
      <c r="AD351" t="s">
        <v>130</v>
      </c>
      <c r="AE351" t="s">
        <v>130</v>
      </c>
      <c r="AF351" t="s">
        <v>133</v>
      </c>
      <c r="AG351" t="s">
        <v>383</v>
      </c>
      <c r="AH351" t="s">
        <v>4416</v>
      </c>
      <c r="AI351" t="s">
        <v>136</v>
      </c>
      <c r="AJ351" t="s">
        <v>137</v>
      </c>
      <c r="AK351" t="s">
        <v>4417</v>
      </c>
      <c r="AL351">
        <v>33</v>
      </c>
      <c r="AM351">
        <v>-89.8</v>
      </c>
      <c r="AN351" t="s">
        <v>5301</v>
      </c>
      <c r="AO351">
        <v>2010</v>
      </c>
      <c r="AP351">
        <v>1</v>
      </c>
      <c r="AQ351">
        <v>12</v>
      </c>
      <c r="AR351" t="s">
        <v>4418</v>
      </c>
      <c r="AS351" t="s">
        <v>843</v>
      </c>
      <c r="AT351" t="s">
        <v>130</v>
      </c>
      <c r="AU351" t="s">
        <v>5247</v>
      </c>
      <c r="AV351" t="s">
        <v>130</v>
      </c>
      <c r="AW351" t="s">
        <v>130</v>
      </c>
      <c r="AX351" t="s">
        <v>130</v>
      </c>
      <c r="AY351">
        <v>-0.15505273899999999</v>
      </c>
      <c r="AZ351">
        <v>0.22358302099999999</v>
      </c>
      <c r="BA351" t="s">
        <v>130</v>
      </c>
      <c r="BB351">
        <v>82</v>
      </c>
      <c r="BC351">
        <v>4.9989367E-2</v>
      </c>
      <c r="BD351">
        <v>-0.59327545999999998</v>
      </c>
      <c r="BE351">
        <v>0.28316998199999999</v>
      </c>
    </row>
    <row r="352" spans="1:57" ht="17" x14ac:dyDescent="0.2">
      <c r="A352" s="32">
        <v>251</v>
      </c>
      <c r="B352" t="s">
        <v>4441</v>
      </c>
      <c r="C352" t="s">
        <v>4445</v>
      </c>
      <c r="D352" t="s">
        <v>145</v>
      </c>
      <c r="E352" t="s">
        <v>151</v>
      </c>
      <c r="F352" t="s">
        <v>152</v>
      </c>
      <c r="G352" t="s">
        <v>4413</v>
      </c>
      <c r="H352" t="s">
        <v>4419</v>
      </c>
      <c r="I352" t="s">
        <v>288</v>
      </c>
      <c r="J352" s="24" t="s">
        <v>1169</v>
      </c>
      <c r="K352" t="s">
        <v>5243</v>
      </c>
      <c r="L352" t="s">
        <v>175</v>
      </c>
      <c r="M352" t="s">
        <v>5245</v>
      </c>
      <c r="N352" t="s">
        <v>290</v>
      </c>
      <c r="O352" t="s">
        <v>291</v>
      </c>
      <c r="P352" t="s">
        <v>292</v>
      </c>
      <c r="Q352">
        <v>10</v>
      </c>
      <c r="R352" t="s">
        <v>126</v>
      </c>
      <c r="S352" t="s">
        <v>4420</v>
      </c>
      <c r="T352">
        <v>82</v>
      </c>
      <c r="U352">
        <v>0</v>
      </c>
      <c r="V352" t="s">
        <v>994</v>
      </c>
      <c r="W352" t="s">
        <v>129</v>
      </c>
      <c r="X352" t="s">
        <v>130</v>
      </c>
      <c r="Y352">
        <v>-1</v>
      </c>
      <c r="Z352" t="s">
        <v>130</v>
      </c>
      <c r="AA352" t="s">
        <v>130</v>
      </c>
      <c r="AB352" t="s">
        <v>130</v>
      </c>
      <c r="AC352" t="s">
        <v>130</v>
      </c>
      <c r="AD352" t="s">
        <v>130</v>
      </c>
      <c r="AE352" t="s">
        <v>130</v>
      </c>
      <c r="AF352" t="s">
        <v>133</v>
      </c>
      <c r="AG352" t="s">
        <v>383</v>
      </c>
      <c r="AH352" t="s">
        <v>4416</v>
      </c>
      <c r="AI352" t="s">
        <v>136</v>
      </c>
      <c r="AJ352" t="s">
        <v>137</v>
      </c>
      <c r="AK352" t="s">
        <v>4417</v>
      </c>
      <c r="AL352">
        <v>33</v>
      </c>
      <c r="AM352">
        <v>-89.8</v>
      </c>
      <c r="AN352" t="s">
        <v>5301</v>
      </c>
      <c r="AO352">
        <v>2010</v>
      </c>
      <c r="AP352">
        <v>1</v>
      </c>
      <c r="AQ352">
        <v>12</v>
      </c>
      <c r="AR352" t="s">
        <v>4421</v>
      </c>
      <c r="AS352" t="s">
        <v>843</v>
      </c>
      <c r="AT352" t="s">
        <v>130</v>
      </c>
      <c r="AU352" t="s">
        <v>5247</v>
      </c>
      <c r="AV352" t="s">
        <v>130</v>
      </c>
      <c r="AW352" t="s">
        <v>130</v>
      </c>
      <c r="AX352" t="s">
        <v>130</v>
      </c>
      <c r="AY352" t="s">
        <v>130</v>
      </c>
      <c r="AZ352" t="s">
        <v>130</v>
      </c>
      <c r="BA352" t="s">
        <v>130</v>
      </c>
      <c r="BB352" t="s">
        <v>130</v>
      </c>
      <c r="BC352" t="s">
        <v>130</v>
      </c>
      <c r="BD352" t="s">
        <v>130</v>
      </c>
      <c r="BE352" t="s">
        <v>130</v>
      </c>
    </row>
    <row r="353" spans="1:57" ht="17" x14ac:dyDescent="0.2">
      <c r="A353" s="32">
        <v>258</v>
      </c>
      <c r="B353" t="s">
        <v>4517</v>
      </c>
      <c r="C353" t="s">
        <v>4538</v>
      </c>
      <c r="D353" t="s">
        <v>115</v>
      </c>
      <c r="E353" t="s">
        <v>151</v>
      </c>
      <c r="F353" t="s">
        <v>152</v>
      </c>
      <c r="G353" t="s">
        <v>200</v>
      </c>
      <c r="H353" t="s">
        <v>5302</v>
      </c>
      <c r="I353" t="s">
        <v>288</v>
      </c>
      <c r="J353" s="24" t="s">
        <v>1169</v>
      </c>
      <c r="K353" t="s">
        <v>5243</v>
      </c>
      <c r="L353" t="s">
        <v>175</v>
      </c>
      <c r="M353" t="s">
        <v>5245</v>
      </c>
      <c r="N353" t="s">
        <v>290</v>
      </c>
      <c r="O353" t="s">
        <v>291</v>
      </c>
      <c r="P353" t="s">
        <v>292</v>
      </c>
      <c r="Q353">
        <v>1</v>
      </c>
      <c r="R353" t="s">
        <v>223</v>
      </c>
      <c r="S353" t="s">
        <v>542</v>
      </c>
      <c r="T353" t="s">
        <v>130</v>
      </c>
      <c r="U353">
        <v>0</v>
      </c>
      <c r="V353" t="s">
        <v>128</v>
      </c>
      <c r="W353" t="s">
        <v>129</v>
      </c>
      <c r="X353" t="s">
        <v>130</v>
      </c>
      <c r="Y353">
        <v>0.56000000000000005</v>
      </c>
      <c r="Z353" t="s">
        <v>130</v>
      </c>
      <c r="AA353" t="s">
        <v>130</v>
      </c>
      <c r="AB353" t="s">
        <v>130</v>
      </c>
      <c r="AC353" t="s">
        <v>130</v>
      </c>
      <c r="AD353" t="s">
        <v>132</v>
      </c>
      <c r="AE353">
        <v>0</v>
      </c>
      <c r="AF353" t="s">
        <v>160</v>
      </c>
      <c r="AG353" t="s">
        <v>4494</v>
      </c>
      <c r="AH353" t="s">
        <v>4495</v>
      </c>
      <c r="AI353" t="s">
        <v>162</v>
      </c>
      <c r="AJ353" t="s">
        <v>4378</v>
      </c>
      <c r="AK353" t="s">
        <v>1269</v>
      </c>
      <c r="AL353">
        <v>33.15</v>
      </c>
      <c r="AM353">
        <v>35.58</v>
      </c>
      <c r="AN353" t="s">
        <v>5303</v>
      </c>
      <c r="AO353">
        <v>2008</v>
      </c>
      <c r="AP353">
        <v>1</v>
      </c>
      <c r="AQ353">
        <v>0</v>
      </c>
      <c r="AR353" t="s">
        <v>4496</v>
      </c>
      <c r="AS353" t="s">
        <v>299</v>
      </c>
      <c r="AT353" t="s">
        <v>130</v>
      </c>
      <c r="AU353" t="s">
        <v>5247</v>
      </c>
      <c r="AV353" t="s">
        <v>130</v>
      </c>
      <c r="AW353" t="s">
        <v>130</v>
      </c>
      <c r="AX353" t="s">
        <v>130</v>
      </c>
      <c r="AY353" t="s">
        <v>130</v>
      </c>
      <c r="AZ353" t="s">
        <v>130</v>
      </c>
      <c r="BA353" t="s">
        <v>130</v>
      </c>
      <c r="BB353" t="s">
        <v>130</v>
      </c>
      <c r="BC353" t="s">
        <v>130</v>
      </c>
      <c r="BD353" t="s">
        <v>130</v>
      </c>
      <c r="BE353" t="s">
        <v>130</v>
      </c>
    </row>
    <row r="354" spans="1:57" ht="17" x14ac:dyDescent="0.2">
      <c r="A354" s="32">
        <v>258</v>
      </c>
      <c r="B354" t="s">
        <v>4518</v>
      </c>
      <c r="C354" t="s">
        <v>4539</v>
      </c>
      <c r="D354" t="s">
        <v>115</v>
      </c>
      <c r="E354" t="s">
        <v>151</v>
      </c>
      <c r="F354" t="s">
        <v>152</v>
      </c>
      <c r="G354" t="s">
        <v>200</v>
      </c>
      <c r="H354" t="s">
        <v>5302</v>
      </c>
      <c r="I354" t="s">
        <v>288</v>
      </c>
      <c r="J354" s="24" t="s">
        <v>1169</v>
      </c>
      <c r="K354" t="s">
        <v>5243</v>
      </c>
      <c r="L354" t="s">
        <v>175</v>
      </c>
      <c r="M354" t="s">
        <v>5245</v>
      </c>
      <c r="N354" t="s">
        <v>290</v>
      </c>
      <c r="O354" t="s">
        <v>291</v>
      </c>
      <c r="P354" t="s">
        <v>292</v>
      </c>
      <c r="Q354">
        <v>1</v>
      </c>
      <c r="R354" t="s">
        <v>223</v>
      </c>
      <c r="S354" t="s">
        <v>542</v>
      </c>
      <c r="T354" t="s">
        <v>130</v>
      </c>
      <c r="U354">
        <v>0</v>
      </c>
      <c r="V354" t="s">
        <v>128</v>
      </c>
      <c r="W354" t="s">
        <v>129</v>
      </c>
      <c r="X354" t="s">
        <v>130</v>
      </c>
      <c r="Y354">
        <v>0.62</v>
      </c>
      <c r="Z354" t="s">
        <v>130</v>
      </c>
      <c r="AA354" t="s">
        <v>130</v>
      </c>
      <c r="AB354" t="s">
        <v>130</v>
      </c>
      <c r="AC354" t="s">
        <v>130</v>
      </c>
      <c r="AD354" t="s">
        <v>132</v>
      </c>
      <c r="AE354">
        <v>0</v>
      </c>
      <c r="AF354" t="s">
        <v>160</v>
      </c>
      <c r="AG354" t="s">
        <v>4494</v>
      </c>
      <c r="AH354" t="s">
        <v>4495</v>
      </c>
      <c r="AI354" t="s">
        <v>162</v>
      </c>
      <c r="AJ354" t="s">
        <v>4378</v>
      </c>
      <c r="AK354" t="s">
        <v>1269</v>
      </c>
      <c r="AL354">
        <v>33.15</v>
      </c>
      <c r="AM354">
        <v>35.58</v>
      </c>
      <c r="AN354" t="s">
        <v>5303</v>
      </c>
      <c r="AO354">
        <v>2008</v>
      </c>
      <c r="AP354">
        <v>1</v>
      </c>
      <c r="AQ354">
        <v>0.5</v>
      </c>
      <c r="AR354" t="s">
        <v>4497</v>
      </c>
      <c r="AS354" t="s">
        <v>299</v>
      </c>
      <c r="AT354" t="s">
        <v>130</v>
      </c>
      <c r="AU354" t="s">
        <v>5247</v>
      </c>
      <c r="AV354" t="s">
        <v>130</v>
      </c>
      <c r="AW354" t="s">
        <v>130</v>
      </c>
      <c r="AX354" t="s">
        <v>130</v>
      </c>
      <c r="AY354" t="s">
        <v>130</v>
      </c>
      <c r="AZ354" t="s">
        <v>130</v>
      </c>
      <c r="BA354" t="s">
        <v>130</v>
      </c>
      <c r="BB354" t="s">
        <v>130</v>
      </c>
      <c r="BC354" t="s">
        <v>130</v>
      </c>
      <c r="BD354" t="s">
        <v>130</v>
      </c>
      <c r="BE354" t="s">
        <v>130</v>
      </c>
    </row>
    <row r="355" spans="1:57" ht="17" x14ac:dyDescent="0.2">
      <c r="A355" s="32">
        <v>258</v>
      </c>
      <c r="B355" t="s">
        <v>4519</v>
      </c>
      <c r="C355" t="s">
        <v>4540</v>
      </c>
      <c r="D355" t="s">
        <v>115</v>
      </c>
      <c r="E355" t="s">
        <v>151</v>
      </c>
      <c r="F355" t="s">
        <v>152</v>
      </c>
      <c r="G355" t="s">
        <v>200</v>
      </c>
      <c r="H355" t="s">
        <v>5302</v>
      </c>
      <c r="I355" t="s">
        <v>288</v>
      </c>
      <c r="J355" s="24" t="s">
        <v>1169</v>
      </c>
      <c r="K355" t="s">
        <v>5243</v>
      </c>
      <c r="L355" t="s">
        <v>175</v>
      </c>
      <c r="M355" t="s">
        <v>5245</v>
      </c>
      <c r="N355" t="s">
        <v>290</v>
      </c>
      <c r="O355" t="s">
        <v>291</v>
      </c>
      <c r="P355" t="s">
        <v>292</v>
      </c>
      <c r="Q355">
        <v>1</v>
      </c>
      <c r="R355" t="s">
        <v>223</v>
      </c>
      <c r="S355" t="s">
        <v>542</v>
      </c>
      <c r="T355" t="s">
        <v>130</v>
      </c>
      <c r="U355">
        <v>0</v>
      </c>
      <c r="V355" t="s">
        <v>128</v>
      </c>
      <c r="W355" t="s">
        <v>129</v>
      </c>
      <c r="X355" t="s">
        <v>130</v>
      </c>
      <c r="Y355">
        <v>0.62</v>
      </c>
      <c r="Z355" t="s">
        <v>130</v>
      </c>
      <c r="AA355" t="s">
        <v>130</v>
      </c>
      <c r="AB355" t="s">
        <v>130</v>
      </c>
      <c r="AC355" t="s">
        <v>130</v>
      </c>
      <c r="AD355" t="s">
        <v>132</v>
      </c>
      <c r="AE355">
        <v>0</v>
      </c>
      <c r="AF355" t="s">
        <v>160</v>
      </c>
      <c r="AG355" t="s">
        <v>4494</v>
      </c>
      <c r="AH355" t="s">
        <v>4495</v>
      </c>
      <c r="AI355" t="s">
        <v>162</v>
      </c>
      <c r="AJ355" t="s">
        <v>4378</v>
      </c>
      <c r="AK355" t="s">
        <v>1269</v>
      </c>
      <c r="AL355">
        <v>33.15</v>
      </c>
      <c r="AM355">
        <v>35.58</v>
      </c>
      <c r="AN355" t="s">
        <v>5303</v>
      </c>
      <c r="AO355">
        <v>2008</v>
      </c>
      <c r="AP355">
        <v>1</v>
      </c>
      <c r="AQ355">
        <v>1</v>
      </c>
      <c r="AR355" t="s">
        <v>4498</v>
      </c>
      <c r="AS355" t="s">
        <v>299</v>
      </c>
      <c r="AT355" t="s">
        <v>130</v>
      </c>
      <c r="AU355" t="s">
        <v>5247</v>
      </c>
      <c r="AV355" t="s">
        <v>130</v>
      </c>
      <c r="AW355" t="s">
        <v>130</v>
      </c>
      <c r="AX355" t="s">
        <v>130</v>
      </c>
      <c r="AY355" t="s">
        <v>130</v>
      </c>
      <c r="AZ355" t="s">
        <v>130</v>
      </c>
      <c r="BA355" t="s">
        <v>130</v>
      </c>
      <c r="BB355" t="s">
        <v>130</v>
      </c>
      <c r="BC355" t="s">
        <v>130</v>
      </c>
      <c r="BD355" t="s">
        <v>130</v>
      </c>
      <c r="BE355" t="s">
        <v>130</v>
      </c>
    </row>
    <row r="356" spans="1:57" ht="17" x14ac:dyDescent="0.2">
      <c r="A356" s="32">
        <v>258</v>
      </c>
      <c r="B356" t="s">
        <v>4520</v>
      </c>
      <c r="C356" t="s">
        <v>4541</v>
      </c>
      <c r="D356" t="s">
        <v>115</v>
      </c>
      <c r="E356" t="s">
        <v>151</v>
      </c>
      <c r="F356" t="s">
        <v>152</v>
      </c>
      <c r="G356" t="s">
        <v>200</v>
      </c>
      <c r="H356" t="s">
        <v>5302</v>
      </c>
      <c r="I356" t="s">
        <v>288</v>
      </c>
      <c r="J356" s="24" t="s">
        <v>1169</v>
      </c>
      <c r="K356" t="s">
        <v>5243</v>
      </c>
      <c r="L356" t="s">
        <v>175</v>
      </c>
      <c r="M356" t="s">
        <v>5245</v>
      </c>
      <c r="N356" t="s">
        <v>290</v>
      </c>
      <c r="O356" t="s">
        <v>291</v>
      </c>
      <c r="P356" t="s">
        <v>292</v>
      </c>
      <c r="Q356">
        <v>1</v>
      </c>
      <c r="R356" t="s">
        <v>223</v>
      </c>
      <c r="S356" t="s">
        <v>542</v>
      </c>
      <c r="T356" t="s">
        <v>130</v>
      </c>
      <c r="U356">
        <v>0</v>
      </c>
      <c r="V356" t="s">
        <v>128</v>
      </c>
      <c r="W356" t="s">
        <v>129</v>
      </c>
      <c r="X356" t="s">
        <v>130</v>
      </c>
      <c r="Y356">
        <v>0.51</v>
      </c>
      <c r="Z356" t="s">
        <v>130</v>
      </c>
      <c r="AA356" t="s">
        <v>130</v>
      </c>
      <c r="AB356" t="s">
        <v>130</v>
      </c>
      <c r="AC356" t="s">
        <v>130</v>
      </c>
      <c r="AD356" t="s">
        <v>147</v>
      </c>
      <c r="AE356">
        <v>0.01</v>
      </c>
      <c r="AF356" t="s">
        <v>160</v>
      </c>
      <c r="AG356" t="s">
        <v>4494</v>
      </c>
      <c r="AH356" t="s">
        <v>4495</v>
      </c>
      <c r="AI356" t="s">
        <v>162</v>
      </c>
      <c r="AJ356" t="s">
        <v>4378</v>
      </c>
      <c r="AK356" t="s">
        <v>1269</v>
      </c>
      <c r="AL356">
        <v>33.15</v>
      </c>
      <c r="AM356">
        <v>35.58</v>
      </c>
      <c r="AN356" t="s">
        <v>5303</v>
      </c>
      <c r="AO356">
        <v>2008</v>
      </c>
      <c r="AP356">
        <v>1</v>
      </c>
      <c r="AQ356">
        <v>1.5</v>
      </c>
      <c r="AR356" t="s">
        <v>4499</v>
      </c>
      <c r="AS356" t="s">
        <v>299</v>
      </c>
      <c r="AT356" t="s">
        <v>130</v>
      </c>
      <c r="AU356" t="s">
        <v>5247</v>
      </c>
      <c r="AV356" t="s">
        <v>130</v>
      </c>
      <c r="AW356" t="s">
        <v>130</v>
      </c>
      <c r="AX356" t="s">
        <v>130</v>
      </c>
      <c r="AY356" t="s">
        <v>130</v>
      </c>
      <c r="AZ356" t="s">
        <v>130</v>
      </c>
      <c r="BA356" t="s">
        <v>130</v>
      </c>
      <c r="BB356" t="s">
        <v>130</v>
      </c>
      <c r="BC356" t="s">
        <v>130</v>
      </c>
      <c r="BD356" t="s">
        <v>130</v>
      </c>
      <c r="BE356" t="s">
        <v>130</v>
      </c>
    </row>
    <row r="357" spans="1:57" ht="17" x14ac:dyDescent="0.2">
      <c r="A357" s="32">
        <v>258</v>
      </c>
      <c r="B357" t="s">
        <v>4521</v>
      </c>
      <c r="C357" t="s">
        <v>4542</v>
      </c>
      <c r="D357" t="s">
        <v>115</v>
      </c>
      <c r="E357" t="s">
        <v>151</v>
      </c>
      <c r="F357" t="s">
        <v>152</v>
      </c>
      <c r="G357" t="s">
        <v>200</v>
      </c>
      <c r="H357" t="s">
        <v>5302</v>
      </c>
      <c r="I357" t="s">
        <v>288</v>
      </c>
      <c r="J357" s="24" t="s">
        <v>1169</v>
      </c>
      <c r="K357" t="s">
        <v>5243</v>
      </c>
      <c r="L357" t="s">
        <v>175</v>
      </c>
      <c r="M357" t="s">
        <v>5245</v>
      </c>
      <c r="N357" t="s">
        <v>290</v>
      </c>
      <c r="O357" t="s">
        <v>291</v>
      </c>
      <c r="P357" t="s">
        <v>292</v>
      </c>
      <c r="Q357">
        <v>1</v>
      </c>
      <c r="R357" t="s">
        <v>223</v>
      </c>
      <c r="S357" t="s">
        <v>542</v>
      </c>
      <c r="T357" t="s">
        <v>130</v>
      </c>
      <c r="U357">
        <v>0</v>
      </c>
      <c r="V357" t="s">
        <v>128</v>
      </c>
      <c r="W357" t="s">
        <v>129</v>
      </c>
      <c r="X357" t="s">
        <v>130</v>
      </c>
      <c r="Y357">
        <v>0.36</v>
      </c>
      <c r="Z357" t="s">
        <v>130</v>
      </c>
      <c r="AA357" t="s">
        <v>130</v>
      </c>
      <c r="AB357" t="s">
        <v>130</v>
      </c>
      <c r="AC357" t="s">
        <v>130</v>
      </c>
      <c r="AD357" t="s">
        <v>159</v>
      </c>
      <c r="AE357">
        <v>0.08</v>
      </c>
      <c r="AF357" t="s">
        <v>160</v>
      </c>
      <c r="AG357" t="s">
        <v>4494</v>
      </c>
      <c r="AH357" t="s">
        <v>4495</v>
      </c>
      <c r="AI357" t="s">
        <v>162</v>
      </c>
      <c r="AJ357" t="s">
        <v>4378</v>
      </c>
      <c r="AK357" t="s">
        <v>1269</v>
      </c>
      <c r="AL357">
        <v>33.15</v>
      </c>
      <c r="AM357">
        <v>35.58</v>
      </c>
      <c r="AN357" t="s">
        <v>5303</v>
      </c>
      <c r="AO357">
        <v>2008</v>
      </c>
      <c r="AP357">
        <v>1</v>
      </c>
      <c r="AQ357">
        <v>2</v>
      </c>
      <c r="AR357" t="s">
        <v>4500</v>
      </c>
      <c r="AS357" t="s">
        <v>299</v>
      </c>
      <c r="AT357" t="s">
        <v>130</v>
      </c>
      <c r="AU357" t="s">
        <v>5247</v>
      </c>
      <c r="AV357" t="s">
        <v>130</v>
      </c>
      <c r="AW357" t="s">
        <v>130</v>
      </c>
      <c r="AX357" t="s">
        <v>130</v>
      </c>
      <c r="AY357" t="s">
        <v>130</v>
      </c>
      <c r="AZ357" t="s">
        <v>130</v>
      </c>
      <c r="BA357" t="s">
        <v>130</v>
      </c>
      <c r="BB357" t="s">
        <v>130</v>
      </c>
      <c r="BC357" t="s">
        <v>130</v>
      </c>
      <c r="BD357" t="s">
        <v>130</v>
      </c>
      <c r="BE357" t="s">
        <v>130</v>
      </c>
    </row>
    <row r="358" spans="1:57" ht="17" x14ac:dyDescent="0.2">
      <c r="A358" s="32">
        <v>258</v>
      </c>
      <c r="B358" t="s">
        <v>4522</v>
      </c>
      <c r="C358" t="s">
        <v>4543</v>
      </c>
      <c r="D358" t="s">
        <v>115</v>
      </c>
      <c r="E358" t="s">
        <v>151</v>
      </c>
      <c r="F358" t="s">
        <v>152</v>
      </c>
      <c r="G358" t="s">
        <v>200</v>
      </c>
      <c r="H358" t="s">
        <v>5302</v>
      </c>
      <c r="I358" t="s">
        <v>288</v>
      </c>
      <c r="J358" s="24" t="s">
        <v>1169</v>
      </c>
      <c r="K358" t="s">
        <v>5243</v>
      </c>
      <c r="L358" t="s">
        <v>175</v>
      </c>
      <c r="M358" t="s">
        <v>5245</v>
      </c>
      <c r="N358" t="s">
        <v>290</v>
      </c>
      <c r="O358" t="s">
        <v>291</v>
      </c>
      <c r="P358" t="s">
        <v>292</v>
      </c>
      <c r="Q358">
        <v>1</v>
      </c>
      <c r="R358" t="s">
        <v>223</v>
      </c>
      <c r="S358" t="s">
        <v>542</v>
      </c>
      <c r="T358" t="s">
        <v>130</v>
      </c>
      <c r="U358">
        <v>0</v>
      </c>
      <c r="V358" t="s">
        <v>128</v>
      </c>
      <c r="W358" t="s">
        <v>129</v>
      </c>
      <c r="X358" t="s">
        <v>130</v>
      </c>
      <c r="Y358">
        <v>0.46</v>
      </c>
      <c r="Z358" t="s">
        <v>130</v>
      </c>
      <c r="AA358" t="s">
        <v>130</v>
      </c>
      <c r="AB358" t="s">
        <v>130</v>
      </c>
      <c r="AC358" t="s">
        <v>130</v>
      </c>
      <c r="AD358" t="s">
        <v>147</v>
      </c>
      <c r="AE358">
        <v>0.01</v>
      </c>
      <c r="AF358" t="s">
        <v>160</v>
      </c>
      <c r="AG358" t="s">
        <v>4494</v>
      </c>
      <c r="AH358" t="s">
        <v>4495</v>
      </c>
      <c r="AI358" t="s">
        <v>162</v>
      </c>
      <c r="AJ358" t="s">
        <v>4378</v>
      </c>
      <c r="AK358" t="s">
        <v>4501</v>
      </c>
      <c r="AL358">
        <v>32.450000000000003</v>
      </c>
      <c r="AM358">
        <v>34.92</v>
      </c>
      <c r="AN358" t="s">
        <v>5303</v>
      </c>
      <c r="AO358">
        <v>2008</v>
      </c>
      <c r="AP358">
        <v>1</v>
      </c>
      <c r="AQ358">
        <v>0</v>
      </c>
      <c r="AR358" t="s">
        <v>4496</v>
      </c>
      <c r="AS358" t="s">
        <v>299</v>
      </c>
      <c r="AT358" t="s">
        <v>130</v>
      </c>
      <c r="AU358" t="s">
        <v>5247</v>
      </c>
      <c r="AV358" t="s">
        <v>130</v>
      </c>
      <c r="AW358" t="s">
        <v>130</v>
      </c>
      <c r="AX358" t="s">
        <v>130</v>
      </c>
      <c r="AY358" t="s">
        <v>130</v>
      </c>
      <c r="AZ358" t="s">
        <v>130</v>
      </c>
      <c r="BA358" t="s">
        <v>130</v>
      </c>
      <c r="BB358" t="s">
        <v>130</v>
      </c>
      <c r="BC358" t="s">
        <v>130</v>
      </c>
      <c r="BD358" t="s">
        <v>130</v>
      </c>
      <c r="BE358" t="s">
        <v>130</v>
      </c>
    </row>
    <row r="359" spans="1:57" ht="17" x14ac:dyDescent="0.2">
      <c r="A359" s="32">
        <v>258</v>
      </c>
      <c r="B359" t="s">
        <v>4523</v>
      </c>
      <c r="C359" t="s">
        <v>4544</v>
      </c>
      <c r="D359" t="s">
        <v>115</v>
      </c>
      <c r="E359" t="s">
        <v>151</v>
      </c>
      <c r="F359" t="s">
        <v>152</v>
      </c>
      <c r="G359" t="s">
        <v>200</v>
      </c>
      <c r="H359" t="s">
        <v>5302</v>
      </c>
      <c r="I359" t="s">
        <v>288</v>
      </c>
      <c r="J359" s="24" t="s">
        <v>1169</v>
      </c>
      <c r="K359" t="s">
        <v>5243</v>
      </c>
      <c r="L359" t="s">
        <v>175</v>
      </c>
      <c r="M359" t="s">
        <v>5245</v>
      </c>
      <c r="N359" t="s">
        <v>290</v>
      </c>
      <c r="O359" t="s">
        <v>291</v>
      </c>
      <c r="P359" t="s">
        <v>292</v>
      </c>
      <c r="Q359">
        <v>1</v>
      </c>
      <c r="R359" t="s">
        <v>223</v>
      </c>
      <c r="S359" t="s">
        <v>542</v>
      </c>
      <c r="T359" t="s">
        <v>130</v>
      </c>
      <c r="U359">
        <v>0</v>
      </c>
      <c r="V359" t="s">
        <v>128</v>
      </c>
      <c r="W359" t="s">
        <v>129</v>
      </c>
      <c r="X359" t="s">
        <v>130</v>
      </c>
      <c r="Y359">
        <v>0.59</v>
      </c>
      <c r="Z359" t="s">
        <v>130</v>
      </c>
      <c r="AA359" t="s">
        <v>130</v>
      </c>
      <c r="AB359" t="s">
        <v>130</v>
      </c>
      <c r="AC359" t="s">
        <v>130</v>
      </c>
      <c r="AD359" t="s">
        <v>132</v>
      </c>
      <c r="AE359">
        <v>0</v>
      </c>
      <c r="AF359" t="s">
        <v>160</v>
      </c>
      <c r="AG359" t="s">
        <v>4494</v>
      </c>
      <c r="AH359" t="s">
        <v>4495</v>
      </c>
      <c r="AI359" t="s">
        <v>162</v>
      </c>
      <c r="AJ359" t="s">
        <v>4378</v>
      </c>
      <c r="AK359" t="s">
        <v>4501</v>
      </c>
      <c r="AL359">
        <v>32.450000000000003</v>
      </c>
      <c r="AM359">
        <v>34.92</v>
      </c>
      <c r="AN359" t="s">
        <v>5303</v>
      </c>
      <c r="AO359">
        <v>2008</v>
      </c>
      <c r="AP359">
        <v>1</v>
      </c>
      <c r="AQ359">
        <v>0.5</v>
      </c>
      <c r="AR359" t="s">
        <v>4497</v>
      </c>
      <c r="AS359" t="s">
        <v>299</v>
      </c>
      <c r="AT359" t="s">
        <v>130</v>
      </c>
      <c r="AU359" t="s">
        <v>5247</v>
      </c>
      <c r="AV359" t="s">
        <v>130</v>
      </c>
      <c r="AW359" t="s">
        <v>130</v>
      </c>
      <c r="AX359" t="s">
        <v>130</v>
      </c>
      <c r="AY359" t="s">
        <v>130</v>
      </c>
      <c r="AZ359" t="s">
        <v>130</v>
      </c>
      <c r="BA359" t="s">
        <v>130</v>
      </c>
      <c r="BB359" t="s">
        <v>130</v>
      </c>
      <c r="BC359" t="s">
        <v>130</v>
      </c>
      <c r="BD359" t="s">
        <v>130</v>
      </c>
      <c r="BE359" t="s">
        <v>130</v>
      </c>
    </row>
    <row r="360" spans="1:57" ht="17" x14ac:dyDescent="0.2">
      <c r="A360" s="32">
        <v>258</v>
      </c>
      <c r="B360" t="s">
        <v>4524</v>
      </c>
      <c r="C360" t="s">
        <v>4545</v>
      </c>
      <c r="D360" t="s">
        <v>115</v>
      </c>
      <c r="E360" t="s">
        <v>151</v>
      </c>
      <c r="F360" t="s">
        <v>152</v>
      </c>
      <c r="G360" t="s">
        <v>200</v>
      </c>
      <c r="H360" t="s">
        <v>5302</v>
      </c>
      <c r="I360" t="s">
        <v>288</v>
      </c>
      <c r="J360" s="24" t="s">
        <v>1169</v>
      </c>
      <c r="K360" t="s">
        <v>5243</v>
      </c>
      <c r="L360" t="s">
        <v>175</v>
      </c>
      <c r="M360" t="s">
        <v>5245</v>
      </c>
      <c r="N360" t="s">
        <v>290</v>
      </c>
      <c r="O360" t="s">
        <v>291</v>
      </c>
      <c r="P360" t="s">
        <v>292</v>
      </c>
      <c r="Q360">
        <v>1</v>
      </c>
      <c r="R360" t="s">
        <v>223</v>
      </c>
      <c r="S360" t="s">
        <v>542</v>
      </c>
      <c r="T360" t="s">
        <v>130</v>
      </c>
      <c r="U360">
        <v>0</v>
      </c>
      <c r="V360" t="s">
        <v>128</v>
      </c>
      <c r="W360" t="s">
        <v>129</v>
      </c>
      <c r="X360" t="s">
        <v>130</v>
      </c>
      <c r="Y360">
        <v>0.62</v>
      </c>
      <c r="Z360" t="s">
        <v>130</v>
      </c>
      <c r="AA360" t="s">
        <v>130</v>
      </c>
      <c r="AB360" t="s">
        <v>130</v>
      </c>
      <c r="AC360" t="s">
        <v>130</v>
      </c>
      <c r="AD360" t="s">
        <v>132</v>
      </c>
      <c r="AE360">
        <v>0</v>
      </c>
      <c r="AF360" t="s">
        <v>160</v>
      </c>
      <c r="AG360" t="s">
        <v>4494</v>
      </c>
      <c r="AH360" t="s">
        <v>4495</v>
      </c>
      <c r="AI360" t="s">
        <v>162</v>
      </c>
      <c r="AJ360" t="s">
        <v>4378</v>
      </c>
      <c r="AK360" t="s">
        <v>4501</v>
      </c>
      <c r="AL360">
        <v>32.450000000000003</v>
      </c>
      <c r="AM360">
        <v>34.92</v>
      </c>
      <c r="AN360" t="s">
        <v>5303</v>
      </c>
      <c r="AO360">
        <v>2008</v>
      </c>
      <c r="AP360">
        <v>1</v>
      </c>
      <c r="AQ360">
        <v>1</v>
      </c>
      <c r="AR360" t="s">
        <v>4498</v>
      </c>
      <c r="AS360" t="s">
        <v>299</v>
      </c>
      <c r="AT360" t="s">
        <v>130</v>
      </c>
      <c r="AU360" t="s">
        <v>5247</v>
      </c>
      <c r="AV360" t="s">
        <v>130</v>
      </c>
      <c r="AW360" t="s">
        <v>130</v>
      </c>
      <c r="AX360" t="s">
        <v>130</v>
      </c>
      <c r="AY360" t="s">
        <v>130</v>
      </c>
      <c r="AZ360" t="s">
        <v>130</v>
      </c>
      <c r="BA360" t="s">
        <v>130</v>
      </c>
      <c r="BB360" t="s">
        <v>130</v>
      </c>
      <c r="BC360" t="s">
        <v>130</v>
      </c>
      <c r="BD360" t="s">
        <v>130</v>
      </c>
      <c r="BE360" t="s">
        <v>130</v>
      </c>
    </row>
    <row r="361" spans="1:57" ht="17" x14ac:dyDescent="0.2">
      <c r="A361" s="32">
        <v>258</v>
      </c>
      <c r="B361" t="s">
        <v>4525</v>
      </c>
      <c r="C361" t="s">
        <v>4546</v>
      </c>
      <c r="D361" t="s">
        <v>115</v>
      </c>
      <c r="E361" t="s">
        <v>151</v>
      </c>
      <c r="F361" t="s">
        <v>152</v>
      </c>
      <c r="G361" t="s">
        <v>200</v>
      </c>
      <c r="H361" t="s">
        <v>5302</v>
      </c>
      <c r="I361" t="s">
        <v>288</v>
      </c>
      <c r="J361" s="24" t="s">
        <v>1169</v>
      </c>
      <c r="K361" t="s">
        <v>5243</v>
      </c>
      <c r="L361" t="s">
        <v>175</v>
      </c>
      <c r="M361" t="s">
        <v>5245</v>
      </c>
      <c r="N361" t="s">
        <v>290</v>
      </c>
      <c r="O361" t="s">
        <v>291</v>
      </c>
      <c r="P361" t="s">
        <v>292</v>
      </c>
      <c r="Q361">
        <v>1</v>
      </c>
      <c r="R361" t="s">
        <v>223</v>
      </c>
      <c r="S361" t="s">
        <v>542</v>
      </c>
      <c r="T361" t="s">
        <v>130</v>
      </c>
      <c r="U361">
        <v>0</v>
      </c>
      <c r="V361" t="s">
        <v>128</v>
      </c>
      <c r="W361" t="s">
        <v>129</v>
      </c>
      <c r="X361" t="s">
        <v>130</v>
      </c>
      <c r="Y361">
        <v>0.45</v>
      </c>
      <c r="Z361" t="s">
        <v>130</v>
      </c>
      <c r="AA361" t="s">
        <v>130</v>
      </c>
      <c r="AB361" t="s">
        <v>130</v>
      </c>
      <c r="AC361" t="s">
        <v>130</v>
      </c>
      <c r="AD361" t="s">
        <v>147</v>
      </c>
      <c r="AE361">
        <v>0.01</v>
      </c>
      <c r="AF361" t="s">
        <v>160</v>
      </c>
      <c r="AG361" t="s">
        <v>4494</v>
      </c>
      <c r="AH361" t="s">
        <v>4495</v>
      </c>
      <c r="AI361" t="s">
        <v>162</v>
      </c>
      <c r="AJ361" t="s">
        <v>4378</v>
      </c>
      <c r="AK361" t="s">
        <v>4501</v>
      </c>
      <c r="AL361">
        <v>32.450000000000003</v>
      </c>
      <c r="AM361">
        <v>34.92</v>
      </c>
      <c r="AN361" t="s">
        <v>5303</v>
      </c>
      <c r="AO361">
        <v>2008</v>
      </c>
      <c r="AP361">
        <v>1</v>
      </c>
      <c r="AQ361">
        <v>1.5</v>
      </c>
      <c r="AR361" t="s">
        <v>4499</v>
      </c>
      <c r="AS361" t="s">
        <v>299</v>
      </c>
      <c r="AT361" t="s">
        <v>130</v>
      </c>
      <c r="AU361" t="s">
        <v>5247</v>
      </c>
      <c r="AV361" t="s">
        <v>130</v>
      </c>
      <c r="AW361" t="s">
        <v>130</v>
      </c>
      <c r="AX361" t="s">
        <v>130</v>
      </c>
      <c r="AY361" t="s">
        <v>130</v>
      </c>
      <c r="AZ361" t="s">
        <v>130</v>
      </c>
      <c r="BA361" t="s">
        <v>130</v>
      </c>
      <c r="BB361" t="s">
        <v>130</v>
      </c>
      <c r="BC361" t="s">
        <v>130</v>
      </c>
      <c r="BD361" t="s">
        <v>130</v>
      </c>
      <c r="BE361" t="s">
        <v>130</v>
      </c>
    </row>
    <row r="362" spans="1:57" ht="17" x14ac:dyDescent="0.2">
      <c r="A362" s="32">
        <v>258</v>
      </c>
      <c r="B362" t="s">
        <v>4526</v>
      </c>
      <c r="C362" t="s">
        <v>4547</v>
      </c>
      <c r="D362" t="s">
        <v>115</v>
      </c>
      <c r="E362" t="s">
        <v>151</v>
      </c>
      <c r="F362" t="s">
        <v>152</v>
      </c>
      <c r="G362" t="s">
        <v>200</v>
      </c>
      <c r="H362" t="s">
        <v>5302</v>
      </c>
      <c r="I362" t="s">
        <v>288</v>
      </c>
      <c r="J362" s="24" t="s">
        <v>1169</v>
      </c>
      <c r="K362" t="s">
        <v>5243</v>
      </c>
      <c r="L362" t="s">
        <v>175</v>
      </c>
      <c r="M362" t="s">
        <v>5245</v>
      </c>
      <c r="N362" t="s">
        <v>290</v>
      </c>
      <c r="O362" t="s">
        <v>291</v>
      </c>
      <c r="P362" t="s">
        <v>292</v>
      </c>
      <c r="Q362">
        <v>1</v>
      </c>
      <c r="R362" t="s">
        <v>223</v>
      </c>
      <c r="S362" t="s">
        <v>542</v>
      </c>
      <c r="T362" t="s">
        <v>130</v>
      </c>
      <c r="U362">
        <v>0</v>
      </c>
      <c r="V362" t="s">
        <v>128</v>
      </c>
      <c r="W362" t="s">
        <v>129</v>
      </c>
      <c r="X362" t="s">
        <v>130</v>
      </c>
      <c r="Y362">
        <v>0.24</v>
      </c>
      <c r="Z362" t="s">
        <v>130</v>
      </c>
      <c r="AA362" t="s">
        <v>130</v>
      </c>
      <c r="AB362" t="s">
        <v>130</v>
      </c>
      <c r="AC362" t="s">
        <v>130</v>
      </c>
      <c r="AD362" t="s">
        <v>159</v>
      </c>
      <c r="AE362">
        <v>0.18</v>
      </c>
      <c r="AF362" t="s">
        <v>160</v>
      </c>
      <c r="AG362" t="s">
        <v>4494</v>
      </c>
      <c r="AH362" t="s">
        <v>4495</v>
      </c>
      <c r="AI362" t="s">
        <v>162</v>
      </c>
      <c r="AJ362" t="s">
        <v>4378</v>
      </c>
      <c r="AK362" t="s">
        <v>4501</v>
      </c>
      <c r="AL362">
        <v>32.450000000000003</v>
      </c>
      <c r="AM362">
        <v>34.92</v>
      </c>
      <c r="AN362" t="s">
        <v>5303</v>
      </c>
      <c r="AO362">
        <v>2008</v>
      </c>
      <c r="AP362">
        <v>1</v>
      </c>
      <c r="AQ362">
        <v>2</v>
      </c>
      <c r="AR362" t="s">
        <v>4500</v>
      </c>
      <c r="AS362" t="s">
        <v>299</v>
      </c>
      <c r="AT362" t="s">
        <v>130</v>
      </c>
      <c r="AU362" t="s">
        <v>5247</v>
      </c>
      <c r="AV362" t="s">
        <v>130</v>
      </c>
      <c r="AW362" t="s">
        <v>130</v>
      </c>
      <c r="AX362" t="s">
        <v>130</v>
      </c>
      <c r="AY362" t="s">
        <v>130</v>
      </c>
      <c r="AZ362" t="s">
        <v>130</v>
      </c>
      <c r="BA362" t="s">
        <v>130</v>
      </c>
      <c r="BB362" t="s">
        <v>130</v>
      </c>
      <c r="BC362" t="s">
        <v>130</v>
      </c>
      <c r="BD362" t="s">
        <v>130</v>
      </c>
      <c r="BE362" t="s">
        <v>130</v>
      </c>
    </row>
    <row r="363" spans="1:57" ht="17" x14ac:dyDescent="0.2">
      <c r="A363" s="32">
        <v>258</v>
      </c>
      <c r="B363" t="s">
        <v>4527</v>
      </c>
      <c r="C363" t="s">
        <v>4548</v>
      </c>
      <c r="D363" t="s">
        <v>115</v>
      </c>
      <c r="E363" t="s">
        <v>151</v>
      </c>
      <c r="F363" t="s">
        <v>152</v>
      </c>
      <c r="G363" t="s">
        <v>200</v>
      </c>
      <c r="H363" t="s">
        <v>5302</v>
      </c>
      <c r="I363" t="s">
        <v>288</v>
      </c>
      <c r="J363" s="24" t="s">
        <v>1169</v>
      </c>
      <c r="K363" t="s">
        <v>5243</v>
      </c>
      <c r="L363" t="s">
        <v>175</v>
      </c>
      <c r="M363" t="s">
        <v>5245</v>
      </c>
      <c r="N363" t="s">
        <v>290</v>
      </c>
      <c r="O363" t="s">
        <v>291</v>
      </c>
      <c r="P363" t="s">
        <v>292</v>
      </c>
      <c r="Q363">
        <v>1</v>
      </c>
      <c r="R363" t="s">
        <v>223</v>
      </c>
      <c r="S363" t="s">
        <v>542</v>
      </c>
      <c r="T363" t="s">
        <v>130</v>
      </c>
      <c r="U363">
        <v>0</v>
      </c>
      <c r="V363" t="s">
        <v>128</v>
      </c>
      <c r="W363" t="s">
        <v>129</v>
      </c>
      <c r="X363" t="s">
        <v>130</v>
      </c>
      <c r="Y363">
        <v>0.27</v>
      </c>
      <c r="Z363" t="s">
        <v>130</v>
      </c>
      <c r="AA363" t="s">
        <v>130</v>
      </c>
      <c r="AB363" t="s">
        <v>130</v>
      </c>
      <c r="AC363" t="s">
        <v>130</v>
      </c>
      <c r="AD363" t="s">
        <v>159</v>
      </c>
      <c r="AE363">
        <v>0.13</v>
      </c>
      <c r="AF363" t="s">
        <v>160</v>
      </c>
      <c r="AG363" t="s">
        <v>4494</v>
      </c>
      <c r="AH363" t="s">
        <v>4495</v>
      </c>
      <c r="AI363" t="s">
        <v>162</v>
      </c>
      <c r="AJ363" t="s">
        <v>4378</v>
      </c>
      <c r="AK363" t="s">
        <v>4502</v>
      </c>
      <c r="AL363">
        <v>32.08</v>
      </c>
      <c r="AM363">
        <v>34.78</v>
      </c>
      <c r="AN363" t="s">
        <v>5303</v>
      </c>
      <c r="AO363">
        <v>2008</v>
      </c>
      <c r="AP363">
        <v>1</v>
      </c>
      <c r="AQ363">
        <v>0</v>
      </c>
      <c r="AR363" t="s">
        <v>4496</v>
      </c>
      <c r="AS363" t="s">
        <v>299</v>
      </c>
      <c r="AT363" t="s">
        <v>130</v>
      </c>
      <c r="AU363" t="s">
        <v>5247</v>
      </c>
      <c r="AV363" t="s">
        <v>130</v>
      </c>
      <c r="AW363" t="s">
        <v>130</v>
      </c>
      <c r="AX363" t="s">
        <v>130</v>
      </c>
      <c r="AY363" t="s">
        <v>130</v>
      </c>
      <c r="AZ363" t="s">
        <v>130</v>
      </c>
      <c r="BA363" t="s">
        <v>130</v>
      </c>
      <c r="BB363" t="s">
        <v>130</v>
      </c>
      <c r="BC363" t="s">
        <v>130</v>
      </c>
      <c r="BD363" t="s">
        <v>130</v>
      </c>
      <c r="BE363" t="s">
        <v>130</v>
      </c>
    </row>
    <row r="364" spans="1:57" ht="17" x14ac:dyDescent="0.2">
      <c r="A364" s="32">
        <v>258</v>
      </c>
      <c r="B364" t="s">
        <v>4528</v>
      </c>
      <c r="C364" t="s">
        <v>4549</v>
      </c>
      <c r="D364" t="s">
        <v>115</v>
      </c>
      <c r="E364" t="s">
        <v>151</v>
      </c>
      <c r="F364" t="s">
        <v>152</v>
      </c>
      <c r="G364" t="s">
        <v>200</v>
      </c>
      <c r="H364" t="s">
        <v>5302</v>
      </c>
      <c r="I364" t="s">
        <v>288</v>
      </c>
      <c r="J364" s="24" t="s">
        <v>1169</v>
      </c>
      <c r="K364" t="s">
        <v>5243</v>
      </c>
      <c r="L364" t="s">
        <v>175</v>
      </c>
      <c r="M364" t="s">
        <v>5245</v>
      </c>
      <c r="N364" t="s">
        <v>290</v>
      </c>
      <c r="O364" t="s">
        <v>291</v>
      </c>
      <c r="P364" t="s">
        <v>292</v>
      </c>
      <c r="Q364">
        <v>1</v>
      </c>
      <c r="R364" t="s">
        <v>223</v>
      </c>
      <c r="S364" t="s">
        <v>542</v>
      </c>
      <c r="T364" t="s">
        <v>130</v>
      </c>
      <c r="U364">
        <v>0</v>
      </c>
      <c r="V364" t="s">
        <v>128</v>
      </c>
      <c r="W364" t="s">
        <v>129</v>
      </c>
      <c r="X364" t="s">
        <v>130</v>
      </c>
      <c r="Y364">
        <v>0.24</v>
      </c>
      <c r="Z364" t="s">
        <v>130</v>
      </c>
      <c r="AA364" t="s">
        <v>130</v>
      </c>
      <c r="AB364" t="s">
        <v>130</v>
      </c>
      <c r="AC364" t="s">
        <v>130</v>
      </c>
      <c r="AD364" t="s">
        <v>159</v>
      </c>
      <c r="AE364">
        <v>0.18</v>
      </c>
      <c r="AF364" t="s">
        <v>160</v>
      </c>
      <c r="AG364" t="s">
        <v>4494</v>
      </c>
      <c r="AH364" t="s">
        <v>4495</v>
      </c>
      <c r="AI364" t="s">
        <v>162</v>
      </c>
      <c r="AJ364" t="s">
        <v>4378</v>
      </c>
      <c r="AK364" t="s">
        <v>4502</v>
      </c>
      <c r="AL364">
        <v>32.08</v>
      </c>
      <c r="AM364">
        <v>34.78</v>
      </c>
      <c r="AN364" t="s">
        <v>5303</v>
      </c>
      <c r="AO364">
        <v>2008</v>
      </c>
      <c r="AP364">
        <v>1</v>
      </c>
      <c r="AQ364">
        <v>0.5</v>
      </c>
      <c r="AR364" t="s">
        <v>4497</v>
      </c>
      <c r="AS364" t="s">
        <v>299</v>
      </c>
      <c r="AT364" t="s">
        <v>130</v>
      </c>
      <c r="AU364" t="s">
        <v>5247</v>
      </c>
      <c r="AV364" t="s">
        <v>130</v>
      </c>
      <c r="AW364" t="s">
        <v>130</v>
      </c>
      <c r="AX364" t="s">
        <v>130</v>
      </c>
      <c r="AY364" t="s">
        <v>130</v>
      </c>
      <c r="AZ364" t="s">
        <v>130</v>
      </c>
      <c r="BA364" t="s">
        <v>130</v>
      </c>
      <c r="BB364" t="s">
        <v>130</v>
      </c>
      <c r="BC364" t="s">
        <v>130</v>
      </c>
      <c r="BD364" t="s">
        <v>130</v>
      </c>
      <c r="BE364" t="s">
        <v>130</v>
      </c>
    </row>
    <row r="365" spans="1:57" ht="17" x14ac:dyDescent="0.2">
      <c r="A365" s="32">
        <v>258</v>
      </c>
      <c r="B365" t="s">
        <v>4529</v>
      </c>
      <c r="C365" t="s">
        <v>4550</v>
      </c>
      <c r="D365" t="s">
        <v>115</v>
      </c>
      <c r="E365" t="s">
        <v>151</v>
      </c>
      <c r="F365" t="s">
        <v>152</v>
      </c>
      <c r="G365" t="s">
        <v>200</v>
      </c>
      <c r="H365" t="s">
        <v>5302</v>
      </c>
      <c r="I365" t="s">
        <v>288</v>
      </c>
      <c r="J365" s="24" t="s">
        <v>1169</v>
      </c>
      <c r="K365" t="s">
        <v>5243</v>
      </c>
      <c r="L365" t="s">
        <v>175</v>
      </c>
      <c r="M365" t="s">
        <v>5245</v>
      </c>
      <c r="N365" t="s">
        <v>290</v>
      </c>
      <c r="O365" t="s">
        <v>291</v>
      </c>
      <c r="P365" t="s">
        <v>292</v>
      </c>
      <c r="Q365">
        <v>1</v>
      </c>
      <c r="R365" t="s">
        <v>223</v>
      </c>
      <c r="S365" t="s">
        <v>542</v>
      </c>
      <c r="T365" t="s">
        <v>130</v>
      </c>
      <c r="U365">
        <v>0</v>
      </c>
      <c r="V365" t="s">
        <v>128</v>
      </c>
      <c r="W365" t="s">
        <v>129</v>
      </c>
      <c r="X365" t="s">
        <v>130</v>
      </c>
      <c r="Y365">
        <v>0.3</v>
      </c>
      <c r="Z365" t="s">
        <v>130</v>
      </c>
      <c r="AA365" t="s">
        <v>130</v>
      </c>
      <c r="AB365" t="s">
        <v>130</v>
      </c>
      <c r="AC365" t="s">
        <v>130</v>
      </c>
      <c r="AD365" t="s">
        <v>159</v>
      </c>
      <c r="AE365">
        <v>0.09</v>
      </c>
      <c r="AF365" t="s">
        <v>160</v>
      </c>
      <c r="AG365" t="s">
        <v>4494</v>
      </c>
      <c r="AH365" t="s">
        <v>4495</v>
      </c>
      <c r="AI365" t="s">
        <v>162</v>
      </c>
      <c r="AJ365" t="s">
        <v>4378</v>
      </c>
      <c r="AK365" t="s">
        <v>4502</v>
      </c>
      <c r="AL365">
        <v>32.08</v>
      </c>
      <c r="AM365">
        <v>34.78</v>
      </c>
      <c r="AN365" t="s">
        <v>5303</v>
      </c>
      <c r="AO365">
        <v>2008</v>
      </c>
      <c r="AP365">
        <v>1</v>
      </c>
      <c r="AQ365">
        <v>1</v>
      </c>
      <c r="AR365" t="s">
        <v>4498</v>
      </c>
      <c r="AS365" t="s">
        <v>299</v>
      </c>
      <c r="AT365" t="s">
        <v>130</v>
      </c>
      <c r="AU365" t="s">
        <v>5247</v>
      </c>
      <c r="AV365" t="s">
        <v>130</v>
      </c>
      <c r="AW365" t="s">
        <v>130</v>
      </c>
      <c r="AX365" t="s">
        <v>130</v>
      </c>
      <c r="AY365" t="s">
        <v>130</v>
      </c>
      <c r="AZ365" t="s">
        <v>130</v>
      </c>
      <c r="BA365" t="s">
        <v>130</v>
      </c>
      <c r="BB365" t="s">
        <v>130</v>
      </c>
      <c r="BC365" t="s">
        <v>130</v>
      </c>
      <c r="BD365" t="s">
        <v>130</v>
      </c>
      <c r="BE365" t="s">
        <v>130</v>
      </c>
    </row>
    <row r="366" spans="1:57" ht="17" x14ac:dyDescent="0.2">
      <c r="A366" s="32">
        <v>258</v>
      </c>
      <c r="B366" t="s">
        <v>4530</v>
      </c>
      <c r="C366" t="s">
        <v>4551</v>
      </c>
      <c r="D366" t="s">
        <v>115</v>
      </c>
      <c r="E366" t="s">
        <v>151</v>
      </c>
      <c r="F366" t="s">
        <v>152</v>
      </c>
      <c r="G366" t="s">
        <v>200</v>
      </c>
      <c r="H366" t="s">
        <v>5302</v>
      </c>
      <c r="I366" t="s">
        <v>288</v>
      </c>
      <c r="J366" s="24" t="s">
        <v>1169</v>
      </c>
      <c r="K366" t="s">
        <v>5243</v>
      </c>
      <c r="L366" t="s">
        <v>175</v>
      </c>
      <c r="M366" t="s">
        <v>5245</v>
      </c>
      <c r="N366" t="s">
        <v>290</v>
      </c>
      <c r="O366" t="s">
        <v>291</v>
      </c>
      <c r="P366" t="s">
        <v>292</v>
      </c>
      <c r="Q366">
        <v>1</v>
      </c>
      <c r="R366" t="s">
        <v>223</v>
      </c>
      <c r="S366" t="s">
        <v>542</v>
      </c>
      <c r="T366" t="s">
        <v>130</v>
      </c>
      <c r="U366">
        <v>0</v>
      </c>
      <c r="V366" t="s">
        <v>128</v>
      </c>
      <c r="W366" t="s">
        <v>129</v>
      </c>
      <c r="X366" t="s">
        <v>130</v>
      </c>
      <c r="Y366">
        <v>0.31</v>
      </c>
      <c r="Z366" t="s">
        <v>130</v>
      </c>
      <c r="AA366" t="s">
        <v>130</v>
      </c>
      <c r="AB366" t="s">
        <v>130</v>
      </c>
      <c r="AC366" t="s">
        <v>130</v>
      </c>
      <c r="AD366" t="s">
        <v>159</v>
      </c>
      <c r="AE366">
        <v>0.08</v>
      </c>
      <c r="AF366" t="s">
        <v>160</v>
      </c>
      <c r="AG366" t="s">
        <v>4494</v>
      </c>
      <c r="AH366" t="s">
        <v>4495</v>
      </c>
      <c r="AI366" t="s">
        <v>162</v>
      </c>
      <c r="AJ366" t="s">
        <v>4378</v>
      </c>
      <c r="AK366" t="s">
        <v>4502</v>
      </c>
      <c r="AL366">
        <v>32.08</v>
      </c>
      <c r="AM366">
        <v>34.78</v>
      </c>
      <c r="AN366" t="s">
        <v>5303</v>
      </c>
      <c r="AO366">
        <v>2008</v>
      </c>
      <c r="AP366">
        <v>1</v>
      </c>
      <c r="AQ366">
        <v>1.5</v>
      </c>
      <c r="AR366" t="s">
        <v>4499</v>
      </c>
      <c r="AS366" t="s">
        <v>299</v>
      </c>
      <c r="AT366" t="s">
        <v>130</v>
      </c>
      <c r="AU366" t="s">
        <v>5247</v>
      </c>
      <c r="AV366" t="s">
        <v>130</v>
      </c>
      <c r="AW366" t="s">
        <v>130</v>
      </c>
      <c r="AX366" t="s">
        <v>130</v>
      </c>
      <c r="AY366" t="s">
        <v>130</v>
      </c>
      <c r="AZ366" t="s">
        <v>130</v>
      </c>
      <c r="BA366" t="s">
        <v>130</v>
      </c>
      <c r="BB366" t="s">
        <v>130</v>
      </c>
      <c r="BC366" t="s">
        <v>130</v>
      </c>
      <c r="BD366" t="s">
        <v>130</v>
      </c>
      <c r="BE366" t="s">
        <v>130</v>
      </c>
    </row>
    <row r="367" spans="1:57" ht="17" x14ac:dyDescent="0.2">
      <c r="A367" s="32">
        <v>258</v>
      </c>
      <c r="B367" t="s">
        <v>4531</v>
      </c>
      <c r="C367" t="s">
        <v>4552</v>
      </c>
      <c r="D367" t="s">
        <v>115</v>
      </c>
      <c r="E367" t="s">
        <v>151</v>
      </c>
      <c r="F367" t="s">
        <v>152</v>
      </c>
      <c r="G367" t="s">
        <v>200</v>
      </c>
      <c r="H367" t="s">
        <v>5302</v>
      </c>
      <c r="I367" t="s">
        <v>288</v>
      </c>
      <c r="J367" s="24" t="s">
        <v>1169</v>
      </c>
      <c r="K367" t="s">
        <v>5243</v>
      </c>
      <c r="L367" t="s">
        <v>175</v>
      </c>
      <c r="M367" t="s">
        <v>5245</v>
      </c>
      <c r="N367" t="s">
        <v>290</v>
      </c>
      <c r="O367" t="s">
        <v>291</v>
      </c>
      <c r="P367" t="s">
        <v>292</v>
      </c>
      <c r="Q367">
        <v>1</v>
      </c>
      <c r="R367" t="s">
        <v>223</v>
      </c>
      <c r="S367" t="s">
        <v>542</v>
      </c>
      <c r="T367" t="s">
        <v>130</v>
      </c>
      <c r="U367">
        <v>0</v>
      </c>
      <c r="V367" t="s">
        <v>128</v>
      </c>
      <c r="W367" t="s">
        <v>129</v>
      </c>
      <c r="X367" t="s">
        <v>130</v>
      </c>
      <c r="Y367">
        <v>0.28000000000000003</v>
      </c>
      <c r="Z367" t="s">
        <v>130</v>
      </c>
      <c r="AA367" t="s">
        <v>130</v>
      </c>
      <c r="AB367" t="s">
        <v>130</v>
      </c>
      <c r="AC367" t="s">
        <v>130</v>
      </c>
      <c r="AD367" t="s">
        <v>159</v>
      </c>
      <c r="AE367">
        <v>0.12</v>
      </c>
      <c r="AF367" t="s">
        <v>160</v>
      </c>
      <c r="AG367" t="s">
        <v>4494</v>
      </c>
      <c r="AH367" t="s">
        <v>4495</v>
      </c>
      <c r="AI367" t="s">
        <v>162</v>
      </c>
      <c r="AJ367" t="s">
        <v>4378</v>
      </c>
      <c r="AK367" t="s">
        <v>4502</v>
      </c>
      <c r="AL367">
        <v>32.08</v>
      </c>
      <c r="AM367">
        <v>34.78</v>
      </c>
      <c r="AN367" t="s">
        <v>5303</v>
      </c>
      <c r="AO367">
        <v>2008</v>
      </c>
      <c r="AP367">
        <v>1</v>
      </c>
      <c r="AQ367">
        <v>2</v>
      </c>
      <c r="AR367" t="s">
        <v>4500</v>
      </c>
      <c r="AS367" t="s">
        <v>299</v>
      </c>
      <c r="AT367" t="s">
        <v>130</v>
      </c>
      <c r="AU367" t="s">
        <v>5247</v>
      </c>
      <c r="AV367" t="s">
        <v>130</v>
      </c>
      <c r="AW367" t="s">
        <v>130</v>
      </c>
      <c r="AX367" t="s">
        <v>130</v>
      </c>
      <c r="AY367" t="s">
        <v>130</v>
      </c>
      <c r="AZ367" t="s">
        <v>130</v>
      </c>
      <c r="BA367" t="s">
        <v>130</v>
      </c>
      <c r="BB367" t="s">
        <v>130</v>
      </c>
      <c r="BC367" t="s">
        <v>130</v>
      </c>
      <c r="BD367" t="s">
        <v>130</v>
      </c>
      <c r="BE367" t="s">
        <v>130</v>
      </c>
    </row>
    <row r="368" spans="1:57" ht="17" x14ac:dyDescent="0.2">
      <c r="A368" s="32" t="s">
        <v>4927</v>
      </c>
      <c r="B368" t="s">
        <v>4932</v>
      </c>
      <c r="C368" t="s">
        <v>4933</v>
      </c>
      <c r="D368" t="s">
        <v>115</v>
      </c>
      <c r="E368" t="s">
        <v>151</v>
      </c>
      <c r="F368" t="s">
        <v>152</v>
      </c>
      <c r="G368" t="s">
        <v>4926</v>
      </c>
      <c r="H368" t="s">
        <v>5304</v>
      </c>
      <c r="I368" t="s">
        <v>288</v>
      </c>
      <c r="J368" s="24" t="s">
        <v>1169</v>
      </c>
      <c r="K368" t="s">
        <v>5243</v>
      </c>
      <c r="L368" t="s">
        <v>175</v>
      </c>
      <c r="M368" t="s">
        <v>5245</v>
      </c>
      <c r="N368" t="s">
        <v>290</v>
      </c>
      <c r="O368" t="s">
        <v>291</v>
      </c>
      <c r="P368" t="s">
        <v>292</v>
      </c>
      <c r="Q368">
        <v>1</v>
      </c>
      <c r="R368" t="s">
        <v>223</v>
      </c>
      <c r="S368" t="s">
        <v>542</v>
      </c>
      <c r="T368">
        <v>12</v>
      </c>
      <c r="U368">
        <v>0</v>
      </c>
      <c r="V368" t="s">
        <v>128</v>
      </c>
      <c r="W368" t="s">
        <v>129</v>
      </c>
      <c r="X368" t="s">
        <v>130</v>
      </c>
      <c r="Y368">
        <v>0.31</v>
      </c>
      <c r="Z368" t="s">
        <v>130</v>
      </c>
      <c r="AA368" t="s">
        <v>130</v>
      </c>
      <c r="AB368" t="s">
        <v>130</v>
      </c>
      <c r="AC368" t="s">
        <v>130</v>
      </c>
      <c r="AD368" t="s">
        <v>159</v>
      </c>
      <c r="AE368">
        <v>0.32</v>
      </c>
      <c r="AF368" t="s">
        <v>160</v>
      </c>
      <c r="AG368" t="s">
        <v>4921</v>
      </c>
      <c r="AH368" t="s">
        <v>1845</v>
      </c>
      <c r="AI368" t="s">
        <v>373</v>
      </c>
      <c r="AJ368" t="s">
        <v>1815</v>
      </c>
      <c r="AK368" t="s">
        <v>4922</v>
      </c>
      <c r="AL368">
        <v>46</v>
      </c>
      <c r="AM368">
        <v>48</v>
      </c>
      <c r="AN368" t="s">
        <v>1286</v>
      </c>
      <c r="AO368">
        <v>2014</v>
      </c>
      <c r="AP368">
        <v>1</v>
      </c>
      <c r="AQ368" t="s">
        <v>130</v>
      </c>
      <c r="AR368" t="s">
        <v>4923</v>
      </c>
      <c r="AS368" t="s">
        <v>1481</v>
      </c>
      <c r="AT368" t="s">
        <v>130</v>
      </c>
      <c r="AU368" t="s">
        <v>5247</v>
      </c>
      <c r="AV368" t="s">
        <v>130</v>
      </c>
      <c r="AW368" t="s">
        <v>130</v>
      </c>
      <c r="AX368" t="s">
        <v>130</v>
      </c>
      <c r="AY368">
        <v>0.60196243500000002</v>
      </c>
      <c r="AZ368">
        <v>0.64727143499999995</v>
      </c>
      <c r="BA368" t="s">
        <v>130</v>
      </c>
      <c r="BB368">
        <v>12</v>
      </c>
      <c r="BC368">
        <v>0.41896031099999997</v>
      </c>
      <c r="BD368">
        <v>-0.66668957799999995</v>
      </c>
      <c r="BE368">
        <v>1.8706144469999999</v>
      </c>
    </row>
    <row r="369" spans="1:57" ht="17" x14ac:dyDescent="0.2">
      <c r="A369" s="32" t="s">
        <v>4927</v>
      </c>
      <c r="B369" t="s">
        <v>4934</v>
      </c>
      <c r="C369" t="s">
        <v>4935</v>
      </c>
      <c r="D369" t="s">
        <v>115</v>
      </c>
      <c r="E369" t="s">
        <v>151</v>
      </c>
      <c r="F369" t="s">
        <v>152</v>
      </c>
      <c r="G369" t="s">
        <v>4926</v>
      </c>
      <c r="H369" t="s">
        <v>5305</v>
      </c>
      <c r="I369" t="s">
        <v>288</v>
      </c>
      <c r="J369" s="24" t="s">
        <v>1169</v>
      </c>
      <c r="K369" t="s">
        <v>5243</v>
      </c>
      <c r="L369" t="s">
        <v>175</v>
      </c>
      <c r="M369" t="s">
        <v>5245</v>
      </c>
      <c r="N369" t="s">
        <v>290</v>
      </c>
      <c r="O369" t="s">
        <v>291</v>
      </c>
      <c r="P369" t="s">
        <v>292</v>
      </c>
      <c r="Q369">
        <v>1</v>
      </c>
      <c r="R369" t="s">
        <v>223</v>
      </c>
      <c r="S369" t="s">
        <v>542</v>
      </c>
      <c r="T369">
        <v>12</v>
      </c>
      <c r="U369">
        <v>0</v>
      </c>
      <c r="V369" t="s">
        <v>128</v>
      </c>
      <c r="W369" t="s">
        <v>129</v>
      </c>
      <c r="X369" t="s">
        <v>130</v>
      </c>
      <c r="Y369">
        <v>0.66</v>
      </c>
      <c r="Z369" t="s">
        <v>130</v>
      </c>
      <c r="AA369" t="s">
        <v>130</v>
      </c>
      <c r="AB369" t="s">
        <v>130</v>
      </c>
      <c r="AC369" t="s">
        <v>130</v>
      </c>
      <c r="AD369" t="s">
        <v>147</v>
      </c>
      <c r="AE369">
        <v>0.02</v>
      </c>
      <c r="AF369" t="s">
        <v>160</v>
      </c>
      <c r="AG369" t="s">
        <v>4921</v>
      </c>
      <c r="AH369" t="s">
        <v>1845</v>
      </c>
      <c r="AI369" t="s">
        <v>373</v>
      </c>
      <c r="AJ369" t="s">
        <v>1815</v>
      </c>
      <c r="AK369" t="s">
        <v>4922</v>
      </c>
      <c r="AL369">
        <v>46</v>
      </c>
      <c r="AM369">
        <v>48</v>
      </c>
      <c r="AN369" t="s">
        <v>1286</v>
      </c>
      <c r="AO369">
        <v>2014</v>
      </c>
      <c r="AP369">
        <v>1</v>
      </c>
      <c r="AQ369" t="s">
        <v>130</v>
      </c>
      <c r="AR369" t="s">
        <v>4923</v>
      </c>
      <c r="AS369" t="s">
        <v>1481</v>
      </c>
      <c r="AT369" t="s">
        <v>130</v>
      </c>
      <c r="AU369" t="s">
        <v>5247</v>
      </c>
      <c r="AV369" t="s">
        <v>130</v>
      </c>
      <c r="AW369" t="s">
        <v>130</v>
      </c>
      <c r="AX369" t="s">
        <v>130</v>
      </c>
      <c r="AY369">
        <v>1.621878521</v>
      </c>
      <c r="AZ369">
        <v>0.819130566</v>
      </c>
      <c r="BA369" t="s">
        <v>130</v>
      </c>
      <c r="BB369">
        <v>12</v>
      </c>
      <c r="BC369">
        <v>0.67097488500000002</v>
      </c>
      <c r="BD369">
        <v>1.6382610999999998E-2</v>
      </c>
      <c r="BE369">
        <v>3.2273744309999999</v>
      </c>
    </row>
    <row r="370" spans="1:57" ht="17" x14ac:dyDescent="0.2">
      <c r="A370" s="32" t="s">
        <v>4927</v>
      </c>
      <c r="B370" t="s">
        <v>4936</v>
      </c>
      <c r="C370" t="s">
        <v>4937</v>
      </c>
      <c r="D370" t="s">
        <v>115</v>
      </c>
      <c r="E370" t="s">
        <v>151</v>
      </c>
      <c r="F370" t="s">
        <v>152</v>
      </c>
      <c r="G370" t="s">
        <v>4926</v>
      </c>
      <c r="H370" t="s">
        <v>5306</v>
      </c>
      <c r="I370" t="s">
        <v>288</v>
      </c>
      <c r="J370" s="24" t="s">
        <v>1169</v>
      </c>
      <c r="K370" t="s">
        <v>5243</v>
      </c>
      <c r="L370" t="s">
        <v>175</v>
      </c>
      <c r="M370" t="s">
        <v>5245</v>
      </c>
      <c r="N370" t="s">
        <v>290</v>
      </c>
      <c r="O370" t="s">
        <v>291</v>
      </c>
      <c r="P370" t="s">
        <v>292</v>
      </c>
      <c r="Q370">
        <v>1</v>
      </c>
      <c r="R370" t="s">
        <v>223</v>
      </c>
      <c r="S370" t="s">
        <v>542</v>
      </c>
      <c r="T370">
        <v>12</v>
      </c>
      <c r="U370">
        <v>0</v>
      </c>
      <c r="V370" t="s">
        <v>128</v>
      </c>
      <c r="W370" t="s">
        <v>129</v>
      </c>
      <c r="X370" t="s">
        <v>130</v>
      </c>
      <c r="Y370">
        <v>0.38</v>
      </c>
      <c r="Z370" t="s">
        <v>130</v>
      </c>
      <c r="AA370" t="s">
        <v>130</v>
      </c>
      <c r="AB370" t="s">
        <v>130</v>
      </c>
      <c r="AC370" t="s">
        <v>130</v>
      </c>
      <c r="AD370" t="s">
        <v>159</v>
      </c>
      <c r="AE370">
        <v>0.23</v>
      </c>
      <c r="AF370" t="s">
        <v>160</v>
      </c>
      <c r="AG370" t="s">
        <v>4921</v>
      </c>
      <c r="AH370" t="s">
        <v>1845</v>
      </c>
      <c r="AI370" t="s">
        <v>373</v>
      </c>
      <c r="AJ370" t="s">
        <v>1815</v>
      </c>
      <c r="AK370" t="s">
        <v>4922</v>
      </c>
      <c r="AL370">
        <v>46</v>
      </c>
      <c r="AM370">
        <v>48</v>
      </c>
      <c r="AN370" t="s">
        <v>1286</v>
      </c>
      <c r="AO370">
        <v>2014</v>
      </c>
      <c r="AP370">
        <v>1</v>
      </c>
      <c r="AQ370" t="s">
        <v>130</v>
      </c>
      <c r="AR370" t="s">
        <v>4923</v>
      </c>
      <c r="AS370" t="s">
        <v>1481</v>
      </c>
      <c r="AT370" t="s">
        <v>130</v>
      </c>
      <c r="AU370" t="s">
        <v>5247</v>
      </c>
      <c r="AV370" t="s">
        <v>130</v>
      </c>
      <c r="AW370" t="s">
        <v>130</v>
      </c>
      <c r="AX370" t="s">
        <v>130</v>
      </c>
      <c r="AY370">
        <v>0.75843103899999997</v>
      </c>
      <c r="AZ370">
        <v>0.66529038500000004</v>
      </c>
      <c r="BA370" t="s">
        <v>130</v>
      </c>
      <c r="BB370">
        <v>12</v>
      </c>
      <c r="BC370">
        <v>0.44261129599999999</v>
      </c>
      <c r="BD370">
        <v>-0.54553811500000005</v>
      </c>
      <c r="BE370">
        <v>2.0624001930000002</v>
      </c>
    </row>
    <row r="371" spans="1:57" ht="17" x14ac:dyDescent="0.2">
      <c r="A371" s="32" t="s">
        <v>4927</v>
      </c>
      <c r="B371" t="s">
        <v>4938</v>
      </c>
      <c r="C371" t="s">
        <v>4939</v>
      </c>
      <c r="D371" t="s">
        <v>115</v>
      </c>
      <c r="E371" t="s">
        <v>151</v>
      </c>
      <c r="F371" t="s">
        <v>152</v>
      </c>
      <c r="G371" t="s">
        <v>4926</v>
      </c>
      <c r="H371" t="s">
        <v>5307</v>
      </c>
      <c r="I371" t="s">
        <v>288</v>
      </c>
      <c r="J371" s="24" t="s">
        <v>1169</v>
      </c>
      <c r="K371" t="s">
        <v>5243</v>
      </c>
      <c r="L371" t="s">
        <v>175</v>
      </c>
      <c r="M371" t="s">
        <v>5245</v>
      </c>
      <c r="N371" t="s">
        <v>290</v>
      </c>
      <c r="O371" t="s">
        <v>291</v>
      </c>
      <c r="P371" t="s">
        <v>292</v>
      </c>
      <c r="Q371">
        <v>1</v>
      </c>
      <c r="R371" t="s">
        <v>223</v>
      </c>
      <c r="S371" t="s">
        <v>542</v>
      </c>
      <c r="T371">
        <v>12</v>
      </c>
      <c r="U371">
        <v>0</v>
      </c>
      <c r="V371" t="s">
        <v>128</v>
      </c>
      <c r="W371" t="s">
        <v>129</v>
      </c>
      <c r="X371" t="s">
        <v>130</v>
      </c>
      <c r="Y371">
        <v>-0.18</v>
      </c>
      <c r="Z371" t="s">
        <v>130</v>
      </c>
      <c r="AA371" t="s">
        <v>130</v>
      </c>
      <c r="AB371" t="s">
        <v>130</v>
      </c>
      <c r="AC371" t="s">
        <v>130</v>
      </c>
      <c r="AD371" t="s">
        <v>159</v>
      </c>
      <c r="AE371">
        <v>0.56999999999999995</v>
      </c>
      <c r="AF371" t="s">
        <v>838</v>
      </c>
      <c r="AG371" t="s">
        <v>4921</v>
      </c>
      <c r="AH371" t="s">
        <v>1845</v>
      </c>
      <c r="AI371" t="s">
        <v>373</v>
      </c>
      <c r="AJ371" t="s">
        <v>1815</v>
      </c>
      <c r="AK371" t="s">
        <v>4922</v>
      </c>
      <c r="AL371">
        <v>46</v>
      </c>
      <c r="AM371">
        <v>48</v>
      </c>
      <c r="AN371" t="s">
        <v>1286</v>
      </c>
      <c r="AO371">
        <v>2014</v>
      </c>
      <c r="AP371">
        <v>1</v>
      </c>
      <c r="AQ371" t="s">
        <v>130</v>
      </c>
      <c r="AR371" t="s">
        <v>4923</v>
      </c>
      <c r="AS371" t="s">
        <v>1481</v>
      </c>
      <c r="AT371" t="s">
        <v>130</v>
      </c>
      <c r="AU371" t="s">
        <v>5247</v>
      </c>
      <c r="AV371" t="s">
        <v>130</v>
      </c>
      <c r="AW371" t="s">
        <v>130</v>
      </c>
      <c r="AX371" t="s">
        <v>130</v>
      </c>
      <c r="AY371">
        <v>-0.33782552799999999</v>
      </c>
      <c r="AZ371">
        <v>0.62560283000000005</v>
      </c>
      <c r="BA371" t="s">
        <v>130</v>
      </c>
      <c r="BB371">
        <v>12</v>
      </c>
      <c r="BC371">
        <v>0.391378901</v>
      </c>
      <c r="BD371">
        <v>-1.564007076</v>
      </c>
      <c r="BE371">
        <v>0.88835601900000005</v>
      </c>
    </row>
    <row r="372" spans="1:57" ht="17" x14ac:dyDescent="0.2">
      <c r="A372" s="32" t="s">
        <v>4927</v>
      </c>
      <c r="B372" t="s">
        <v>4940</v>
      </c>
      <c r="C372" t="s">
        <v>4941</v>
      </c>
      <c r="D372" t="s">
        <v>115</v>
      </c>
      <c r="E372" t="s">
        <v>151</v>
      </c>
      <c r="F372" t="s">
        <v>152</v>
      </c>
      <c r="G372" t="s">
        <v>4926</v>
      </c>
      <c r="H372" t="s">
        <v>5308</v>
      </c>
      <c r="I372" t="s">
        <v>288</v>
      </c>
      <c r="J372" s="24" t="s">
        <v>1169</v>
      </c>
      <c r="K372" t="s">
        <v>5243</v>
      </c>
      <c r="L372" t="s">
        <v>175</v>
      </c>
      <c r="M372" t="s">
        <v>5245</v>
      </c>
      <c r="N372" t="s">
        <v>290</v>
      </c>
      <c r="O372" t="s">
        <v>291</v>
      </c>
      <c r="P372" t="s">
        <v>292</v>
      </c>
      <c r="Q372">
        <v>1</v>
      </c>
      <c r="R372" t="s">
        <v>223</v>
      </c>
      <c r="S372" t="s">
        <v>542</v>
      </c>
      <c r="T372">
        <v>12</v>
      </c>
      <c r="U372">
        <v>0</v>
      </c>
      <c r="V372" t="s">
        <v>128</v>
      </c>
      <c r="W372" t="s">
        <v>129</v>
      </c>
      <c r="X372" t="s">
        <v>130</v>
      </c>
      <c r="Y372">
        <v>-4.2000000000000003E-2</v>
      </c>
      <c r="Z372" t="s">
        <v>130</v>
      </c>
      <c r="AA372" t="s">
        <v>130</v>
      </c>
      <c r="AB372" t="s">
        <v>130</v>
      </c>
      <c r="AC372" t="s">
        <v>130</v>
      </c>
      <c r="AD372" t="s">
        <v>159</v>
      </c>
      <c r="AE372">
        <v>0.9</v>
      </c>
      <c r="AF372" t="s">
        <v>838</v>
      </c>
      <c r="AG372" t="s">
        <v>4921</v>
      </c>
      <c r="AH372" t="s">
        <v>1845</v>
      </c>
      <c r="AI372" t="s">
        <v>373</v>
      </c>
      <c r="AJ372" t="s">
        <v>1815</v>
      </c>
      <c r="AK372" t="s">
        <v>4922</v>
      </c>
      <c r="AL372">
        <v>46</v>
      </c>
      <c r="AM372">
        <v>48</v>
      </c>
      <c r="AN372" t="s">
        <v>1286</v>
      </c>
      <c r="AO372">
        <v>2014</v>
      </c>
      <c r="AP372">
        <v>1</v>
      </c>
      <c r="AQ372" t="s">
        <v>130</v>
      </c>
      <c r="AR372" t="s">
        <v>4923</v>
      </c>
      <c r="AS372" t="s">
        <v>1481</v>
      </c>
      <c r="AT372" t="s">
        <v>130</v>
      </c>
      <c r="AU372" t="s">
        <v>5247</v>
      </c>
      <c r="AV372" t="s">
        <v>130</v>
      </c>
      <c r="AW372" t="s">
        <v>130</v>
      </c>
      <c r="AX372" t="s">
        <v>130</v>
      </c>
      <c r="AY372">
        <v>-7.7606940999999999E-2</v>
      </c>
      <c r="AZ372">
        <v>0.61592810399999998</v>
      </c>
      <c r="BA372" t="s">
        <v>130</v>
      </c>
      <c r="BB372">
        <v>12</v>
      </c>
      <c r="BC372">
        <v>0.37936742899999998</v>
      </c>
      <c r="BD372">
        <v>-1.284826024</v>
      </c>
      <c r="BE372">
        <v>1.129612142</v>
      </c>
    </row>
    <row r="373" spans="1:57" ht="17" x14ac:dyDescent="0.2">
      <c r="A373" s="32" t="s">
        <v>4927</v>
      </c>
      <c r="B373" t="s">
        <v>4942</v>
      </c>
      <c r="C373" t="s">
        <v>4943</v>
      </c>
      <c r="D373" t="s">
        <v>115</v>
      </c>
      <c r="E373" t="s">
        <v>151</v>
      </c>
      <c r="F373" t="s">
        <v>152</v>
      </c>
      <c r="G373" t="s">
        <v>4926</v>
      </c>
      <c r="H373" t="s">
        <v>5309</v>
      </c>
      <c r="I373" t="s">
        <v>288</v>
      </c>
      <c r="J373" s="24" t="s">
        <v>1169</v>
      </c>
      <c r="K373" t="s">
        <v>5243</v>
      </c>
      <c r="L373" t="s">
        <v>175</v>
      </c>
      <c r="M373" t="s">
        <v>5245</v>
      </c>
      <c r="N373" t="s">
        <v>290</v>
      </c>
      <c r="O373" t="s">
        <v>291</v>
      </c>
      <c r="P373" t="s">
        <v>292</v>
      </c>
      <c r="Q373">
        <v>1</v>
      </c>
      <c r="R373" t="s">
        <v>223</v>
      </c>
      <c r="S373" t="s">
        <v>542</v>
      </c>
      <c r="T373">
        <v>12</v>
      </c>
      <c r="U373">
        <v>0</v>
      </c>
      <c r="V373" t="s">
        <v>128</v>
      </c>
      <c r="W373" t="s">
        <v>129</v>
      </c>
      <c r="X373" t="s">
        <v>130</v>
      </c>
      <c r="Y373">
        <v>-7.0000000000000001E-3</v>
      </c>
      <c r="Z373" t="s">
        <v>130</v>
      </c>
      <c r="AA373" t="s">
        <v>130</v>
      </c>
      <c r="AB373" t="s">
        <v>130</v>
      </c>
      <c r="AC373" t="s">
        <v>130</v>
      </c>
      <c r="AD373" t="s">
        <v>159</v>
      </c>
      <c r="AE373">
        <v>0.98</v>
      </c>
      <c r="AF373" t="s">
        <v>838</v>
      </c>
      <c r="AG373" t="s">
        <v>4921</v>
      </c>
      <c r="AH373" t="s">
        <v>1845</v>
      </c>
      <c r="AI373" t="s">
        <v>373</v>
      </c>
      <c r="AJ373" t="s">
        <v>1815</v>
      </c>
      <c r="AK373" t="s">
        <v>4922</v>
      </c>
      <c r="AL373">
        <v>46</v>
      </c>
      <c r="AM373">
        <v>48</v>
      </c>
      <c r="AN373" t="s">
        <v>1286</v>
      </c>
      <c r="AO373">
        <v>2014</v>
      </c>
      <c r="AP373">
        <v>1</v>
      </c>
      <c r="AQ373" t="s">
        <v>130</v>
      </c>
      <c r="AR373" t="s">
        <v>4923</v>
      </c>
      <c r="AS373" t="s">
        <v>1481</v>
      </c>
      <c r="AT373" t="s">
        <v>130</v>
      </c>
      <c r="AU373" t="s">
        <v>5247</v>
      </c>
      <c r="AV373" t="s">
        <v>130</v>
      </c>
      <c r="AW373" t="s">
        <v>130</v>
      </c>
      <c r="AX373" t="s">
        <v>130</v>
      </c>
      <c r="AY373">
        <v>-1.2923394E-2</v>
      </c>
      <c r="AZ373">
        <v>0.61539969299999997</v>
      </c>
      <c r="BA373" t="s">
        <v>130</v>
      </c>
      <c r="BB373">
        <v>12</v>
      </c>
      <c r="BC373">
        <v>0.37871678199999997</v>
      </c>
      <c r="BD373">
        <v>-1.2191067920000001</v>
      </c>
      <c r="BE373">
        <v>1.1932600040000001</v>
      </c>
    </row>
    <row r="374" spans="1:57" ht="17" x14ac:dyDescent="0.2">
      <c r="A374" s="32" t="s">
        <v>4927</v>
      </c>
      <c r="B374" t="s">
        <v>4944</v>
      </c>
      <c r="C374" t="s">
        <v>4945</v>
      </c>
      <c r="D374" t="s">
        <v>115</v>
      </c>
      <c r="E374" t="s">
        <v>151</v>
      </c>
      <c r="F374" t="s">
        <v>152</v>
      </c>
      <c r="G374" t="s">
        <v>4926</v>
      </c>
      <c r="H374" t="s">
        <v>5310</v>
      </c>
      <c r="I374" t="s">
        <v>288</v>
      </c>
      <c r="J374" s="24" t="s">
        <v>1169</v>
      </c>
      <c r="K374" t="s">
        <v>5243</v>
      </c>
      <c r="L374" t="s">
        <v>175</v>
      </c>
      <c r="M374" t="s">
        <v>5245</v>
      </c>
      <c r="N374" t="s">
        <v>290</v>
      </c>
      <c r="O374" t="s">
        <v>291</v>
      </c>
      <c r="P374" t="s">
        <v>292</v>
      </c>
      <c r="Q374">
        <v>1</v>
      </c>
      <c r="R374" t="s">
        <v>223</v>
      </c>
      <c r="S374" t="s">
        <v>542</v>
      </c>
      <c r="T374">
        <v>12</v>
      </c>
      <c r="U374">
        <v>0</v>
      </c>
      <c r="V374" t="s">
        <v>128</v>
      </c>
      <c r="W374" t="s">
        <v>129</v>
      </c>
      <c r="X374" t="s">
        <v>130</v>
      </c>
      <c r="Y374">
        <v>0.4</v>
      </c>
      <c r="Z374" t="s">
        <v>130</v>
      </c>
      <c r="AA374" t="s">
        <v>130</v>
      </c>
      <c r="AB374" t="s">
        <v>130</v>
      </c>
      <c r="AC374" t="s">
        <v>130</v>
      </c>
      <c r="AD374" t="s">
        <v>159</v>
      </c>
      <c r="AE374">
        <v>0.2</v>
      </c>
      <c r="AF374" t="s">
        <v>160</v>
      </c>
      <c r="AG374" t="s">
        <v>4921</v>
      </c>
      <c r="AH374" t="s">
        <v>1845</v>
      </c>
      <c r="AI374" t="s">
        <v>373</v>
      </c>
      <c r="AJ374" t="s">
        <v>1815</v>
      </c>
      <c r="AK374" t="s">
        <v>4922</v>
      </c>
      <c r="AL374">
        <v>46</v>
      </c>
      <c r="AM374">
        <v>48</v>
      </c>
      <c r="AN374" t="s">
        <v>1286</v>
      </c>
      <c r="AO374">
        <v>2014</v>
      </c>
      <c r="AP374">
        <v>1</v>
      </c>
      <c r="AQ374" t="s">
        <v>130</v>
      </c>
      <c r="AR374" t="s">
        <v>4923</v>
      </c>
      <c r="AS374" t="s">
        <v>1481</v>
      </c>
      <c r="AT374" t="s">
        <v>130</v>
      </c>
      <c r="AU374" t="s">
        <v>5247</v>
      </c>
      <c r="AV374" t="s">
        <v>130</v>
      </c>
      <c r="AW374" t="s">
        <v>130</v>
      </c>
      <c r="AX374" t="s">
        <v>130</v>
      </c>
      <c r="AY374">
        <v>0.80572759500000002</v>
      </c>
      <c r="AZ374">
        <v>0.67143966200000005</v>
      </c>
      <c r="BA374" t="s">
        <v>130</v>
      </c>
      <c r="BB374">
        <v>12</v>
      </c>
      <c r="BC374">
        <v>0.45083121999999998</v>
      </c>
      <c r="BD374">
        <v>-0.51029414299999998</v>
      </c>
      <c r="BE374">
        <v>2.1217493329999999</v>
      </c>
    </row>
    <row r="375" spans="1:57" ht="17" x14ac:dyDescent="0.2">
      <c r="A375" s="32" t="s">
        <v>4927</v>
      </c>
      <c r="B375" t="s">
        <v>4946</v>
      </c>
      <c r="C375" t="s">
        <v>4947</v>
      </c>
      <c r="D375" t="s">
        <v>115</v>
      </c>
      <c r="E375" t="s">
        <v>151</v>
      </c>
      <c r="F375" t="s">
        <v>152</v>
      </c>
      <c r="G375" t="s">
        <v>4926</v>
      </c>
      <c r="H375" t="s">
        <v>5311</v>
      </c>
      <c r="I375" t="s">
        <v>288</v>
      </c>
      <c r="J375" s="24" t="s">
        <v>1169</v>
      </c>
      <c r="K375" t="s">
        <v>5243</v>
      </c>
      <c r="L375" t="s">
        <v>175</v>
      </c>
      <c r="M375" t="s">
        <v>5245</v>
      </c>
      <c r="N375" t="s">
        <v>290</v>
      </c>
      <c r="O375" t="s">
        <v>291</v>
      </c>
      <c r="P375" t="s">
        <v>292</v>
      </c>
      <c r="Q375">
        <v>1</v>
      </c>
      <c r="R375" t="s">
        <v>223</v>
      </c>
      <c r="S375" t="s">
        <v>542</v>
      </c>
      <c r="T375">
        <v>12</v>
      </c>
      <c r="U375">
        <v>0</v>
      </c>
      <c r="V375" t="s">
        <v>128</v>
      </c>
      <c r="W375" t="s">
        <v>129</v>
      </c>
      <c r="X375" t="s">
        <v>130</v>
      </c>
      <c r="Y375">
        <v>0.7</v>
      </c>
      <c r="Z375" t="s">
        <v>130</v>
      </c>
      <c r="AA375" t="s">
        <v>130</v>
      </c>
      <c r="AB375" t="s">
        <v>130</v>
      </c>
      <c r="AC375" t="s">
        <v>130</v>
      </c>
      <c r="AD375" t="s">
        <v>147</v>
      </c>
      <c r="AE375" s="70">
        <v>1.0999999999999999E-2</v>
      </c>
      <c r="AF375" t="s">
        <v>160</v>
      </c>
      <c r="AG375" t="s">
        <v>4921</v>
      </c>
      <c r="AH375" t="s">
        <v>1845</v>
      </c>
      <c r="AI375" t="s">
        <v>373</v>
      </c>
      <c r="AJ375" t="s">
        <v>1815</v>
      </c>
      <c r="AK375" t="s">
        <v>4922</v>
      </c>
      <c r="AL375">
        <v>46</v>
      </c>
      <c r="AM375">
        <v>48</v>
      </c>
      <c r="AN375" t="s">
        <v>1286</v>
      </c>
      <c r="AO375">
        <v>2014</v>
      </c>
      <c r="AP375">
        <v>1</v>
      </c>
      <c r="AQ375" t="s">
        <v>130</v>
      </c>
      <c r="AR375" t="s">
        <v>4923</v>
      </c>
      <c r="AS375" t="s">
        <v>1481</v>
      </c>
      <c r="AT375" t="s">
        <v>130</v>
      </c>
      <c r="AU375" t="s">
        <v>5247</v>
      </c>
      <c r="AV375" t="s">
        <v>130</v>
      </c>
      <c r="AW375" t="s">
        <v>130</v>
      </c>
      <c r="AX375" t="s">
        <v>130</v>
      </c>
      <c r="AY375">
        <v>1.809592724</v>
      </c>
      <c r="AZ375">
        <v>0.86171082099999996</v>
      </c>
      <c r="BA375" t="s">
        <v>130</v>
      </c>
      <c r="BB375">
        <v>12</v>
      </c>
      <c r="BC375">
        <v>0.74254553899999998</v>
      </c>
      <c r="BD375">
        <v>0.120639515</v>
      </c>
      <c r="BE375">
        <v>3.4985459329999999</v>
      </c>
    </row>
    <row r="376" spans="1:57" ht="17" x14ac:dyDescent="0.2">
      <c r="A376" s="32" t="s">
        <v>4927</v>
      </c>
      <c r="B376" t="s">
        <v>4948</v>
      </c>
      <c r="C376" t="s">
        <v>4949</v>
      </c>
      <c r="D376" t="s">
        <v>115</v>
      </c>
      <c r="E376" t="s">
        <v>151</v>
      </c>
      <c r="F376" t="s">
        <v>152</v>
      </c>
      <c r="G376" t="s">
        <v>4926</v>
      </c>
      <c r="H376" t="s">
        <v>5312</v>
      </c>
      <c r="I376" t="s">
        <v>288</v>
      </c>
      <c r="J376" s="24" t="s">
        <v>1169</v>
      </c>
      <c r="K376" t="s">
        <v>5243</v>
      </c>
      <c r="L376" t="s">
        <v>175</v>
      </c>
      <c r="M376" t="s">
        <v>5245</v>
      </c>
      <c r="N376" t="s">
        <v>290</v>
      </c>
      <c r="O376" t="s">
        <v>291</v>
      </c>
      <c r="P376" t="s">
        <v>292</v>
      </c>
      <c r="Q376">
        <v>1</v>
      </c>
      <c r="R376" t="s">
        <v>223</v>
      </c>
      <c r="S376" t="s">
        <v>542</v>
      </c>
      <c r="T376">
        <v>12</v>
      </c>
      <c r="U376">
        <v>0</v>
      </c>
      <c r="V376" t="s">
        <v>128</v>
      </c>
      <c r="W376" t="s">
        <v>129</v>
      </c>
      <c r="X376" t="s">
        <v>130</v>
      </c>
      <c r="Y376">
        <v>8.4000000000000005E-2</v>
      </c>
      <c r="Z376" t="s">
        <v>130</v>
      </c>
      <c r="AA376" t="s">
        <v>130</v>
      </c>
      <c r="AB376" t="s">
        <v>130</v>
      </c>
      <c r="AC376" t="s">
        <v>130</v>
      </c>
      <c r="AD376" t="s">
        <v>159</v>
      </c>
      <c r="AE376">
        <v>0.8</v>
      </c>
      <c r="AF376" t="s">
        <v>838</v>
      </c>
      <c r="AG376" t="s">
        <v>4921</v>
      </c>
      <c r="AH376" t="s">
        <v>1845</v>
      </c>
      <c r="AI376" t="s">
        <v>373</v>
      </c>
      <c r="AJ376" t="s">
        <v>1815</v>
      </c>
      <c r="AK376" t="s">
        <v>4922</v>
      </c>
      <c r="AL376">
        <v>46</v>
      </c>
      <c r="AM376">
        <v>48</v>
      </c>
      <c r="AN376" t="s">
        <v>1286</v>
      </c>
      <c r="AO376">
        <v>2014</v>
      </c>
      <c r="AP376">
        <v>1</v>
      </c>
      <c r="AQ376" t="s">
        <v>130</v>
      </c>
      <c r="AR376" t="s">
        <v>4923</v>
      </c>
      <c r="AS376" t="s">
        <v>1481</v>
      </c>
      <c r="AT376" t="s">
        <v>130</v>
      </c>
      <c r="AU376" t="s">
        <v>5247</v>
      </c>
      <c r="AV376" t="s">
        <v>130</v>
      </c>
      <c r="AW376" t="s">
        <v>130</v>
      </c>
      <c r="AX376" t="s">
        <v>130</v>
      </c>
      <c r="AY376">
        <v>0.15562694699999999</v>
      </c>
      <c r="AZ376">
        <v>0.61756725000000001</v>
      </c>
      <c r="BA376" t="s">
        <v>130</v>
      </c>
      <c r="BB376">
        <v>12</v>
      </c>
      <c r="BC376">
        <v>0.38138930799999998</v>
      </c>
      <c r="BD376">
        <v>-1.0548048619999999</v>
      </c>
      <c r="BE376">
        <v>1.3660587559999999</v>
      </c>
    </row>
    <row r="377" spans="1:57" ht="17" x14ac:dyDescent="0.2">
      <c r="A377" s="32" t="s">
        <v>4927</v>
      </c>
      <c r="B377" t="s">
        <v>4950</v>
      </c>
      <c r="C377" t="s">
        <v>4951</v>
      </c>
      <c r="D377" t="s">
        <v>115</v>
      </c>
      <c r="E377" t="s">
        <v>151</v>
      </c>
      <c r="F377" t="s">
        <v>152</v>
      </c>
      <c r="G377" t="s">
        <v>4926</v>
      </c>
      <c r="H377" t="s">
        <v>5313</v>
      </c>
      <c r="I377" t="s">
        <v>288</v>
      </c>
      <c r="J377" s="24" t="s">
        <v>1169</v>
      </c>
      <c r="K377" t="s">
        <v>5243</v>
      </c>
      <c r="L377" t="s">
        <v>175</v>
      </c>
      <c r="M377" t="s">
        <v>5245</v>
      </c>
      <c r="N377" t="s">
        <v>290</v>
      </c>
      <c r="O377" t="s">
        <v>291</v>
      </c>
      <c r="P377" t="s">
        <v>292</v>
      </c>
      <c r="Q377">
        <v>1</v>
      </c>
      <c r="R377" t="s">
        <v>223</v>
      </c>
      <c r="S377" t="s">
        <v>542</v>
      </c>
      <c r="T377">
        <v>12</v>
      </c>
      <c r="U377">
        <v>0</v>
      </c>
      <c r="V377" t="s">
        <v>128</v>
      </c>
      <c r="W377" t="s">
        <v>129</v>
      </c>
      <c r="X377" t="s">
        <v>130</v>
      </c>
      <c r="Y377">
        <v>0.18</v>
      </c>
      <c r="Z377" t="s">
        <v>130</v>
      </c>
      <c r="AA377" t="s">
        <v>130</v>
      </c>
      <c r="AB377" t="s">
        <v>130</v>
      </c>
      <c r="AC377" t="s">
        <v>130</v>
      </c>
      <c r="AD377" t="s">
        <v>159</v>
      </c>
      <c r="AE377">
        <v>0.59</v>
      </c>
      <c r="AF377" t="s">
        <v>160</v>
      </c>
      <c r="AG377" t="s">
        <v>4921</v>
      </c>
      <c r="AH377" t="s">
        <v>1845</v>
      </c>
      <c r="AI377" t="s">
        <v>373</v>
      </c>
      <c r="AJ377" t="s">
        <v>1815</v>
      </c>
      <c r="AK377" t="s">
        <v>4922</v>
      </c>
      <c r="AL377">
        <v>46</v>
      </c>
      <c r="AM377">
        <v>48</v>
      </c>
      <c r="AN377" t="s">
        <v>1286</v>
      </c>
      <c r="AO377">
        <v>2014</v>
      </c>
      <c r="AP377">
        <v>1</v>
      </c>
      <c r="AQ377" t="s">
        <v>130</v>
      </c>
      <c r="AR377" t="s">
        <v>4923</v>
      </c>
      <c r="AS377" t="s">
        <v>1481</v>
      </c>
      <c r="AT377" t="s">
        <v>130</v>
      </c>
      <c r="AU377" t="s">
        <v>5247</v>
      </c>
      <c r="AV377" t="s">
        <v>130</v>
      </c>
      <c r="AW377" t="s">
        <v>130</v>
      </c>
      <c r="AX377" t="s">
        <v>130</v>
      </c>
      <c r="AY377">
        <v>0.33782552799999999</v>
      </c>
      <c r="AZ377">
        <v>0.62560283000000005</v>
      </c>
      <c r="BA377" t="s">
        <v>130</v>
      </c>
      <c r="BB377">
        <v>12</v>
      </c>
      <c r="BC377">
        <v>0.391378901</v>
      </c>
      <c r="BD377">
        <v>-0.88835601900000005</v>
      </c>
      <c r="BE377">
        <v>1.564007076</v>
      </c>
    </row>
    <row r="378" spans="1:57" ht="17" x14ac:dyDescent="0.2">
      <c r="A378" s="32" t="s">
        <v>4927</v>
      </c>
      <c r="B378" t="s">
        <v>4952</v>
      </c>
      <c r="C378" t="s">
        <v>4953</v>
      </c>
      <c r="D378" t="s">
        <v>115</v>
      </c>
      <c r="E378" t="s">
        <v>151</v>
      </c>
      <c r="F378" t="s">
        <v>152</v>
      </c>
      <c r="G378" t="s">
        <v>4926</v>
      </c>
      <c r="H378" t="s">
        <v>5314</v>
      </c>
      <c r="I378" t="s">
        <v>288</v>
      </c>
      <c r="J378" s="24" t="s">
        <v>1169</v>
      </c>
      <c r="K378" t="s">
        <v>5243</v>
      </c>
      <c r="L378" t="s">
        <v>175</v>
      </c>
      <c r="M378" t="s">
        <v>5245</v>
      </c>
      <c r="N378" t="s">
        <v>290</v>
      </c>
      <c r="O378" t="s">
        <v>291</v>
      </c>
      <c r="P378" t="s">
        <v>292</v>
      </c>
      <c r="Q378">
        <v>1</v>
      </c>
      <c r="R378" t="s">
        <v>223</v>
      </c>
      <c r="S378" t="s">
        <v>542</v>
      </c>
      <c r="T378">
        <v>12</v>
      </c>
      <c r="U378">
        <v>0</v>
      </c>
      <c r="V378" t="s">
        <v>128</v>
      </c>
      <c r="W378" t="s">
        <v>129</v>
      </c>
      <c r="X378" t="s">
        <v>130</v>
      </c>
      <c r="Y378">
        <v>0.25</v>
      </c>
      <c r="Z378" t="s">
        <v>130</v>
      </c>
      <c r="AA378" t="s">
        <v>130</v>
      </c>
      <c r="AB378" t="s">
        <v>130</v>
      </c>
      <c r="AC378" t="s">
        <v>130</v>
      </c>
      <c r="AD378" t="s">
        <v>159</v>
      </c>
      <c r="AE378">
        <v>0.44</v>
      </c>
      <c r="AF378" t="s">
        <v>160</v>
      </c>
      <c r="AG378" t="s">
        <v>4921</v>
      </c>
      <c r="AH378" t="s">
        <v>1845</v>
      </c>
      <c r="AI378" t="s">
        <v>373</v>
      </c>
      <c r="AJ378" t="s">
        <v>1815</v>
      </c>
      <c r="AK378" t="s">
        <v>4922</v>
      </c>
      <c r="AL378">
        <v>46</v>
      </c>
      <c r="AM378">
        <v>48</v>
      </c>
      <c r="AN378" t="s">
        <v>1286</v>
      </c>
      <c r="AO378">
        <v>2014</v>
      </c>
      <c r="AP378">
        <v>1</v>
      </c>
      <c r="AQ378" t="s">
        <v>130</v>
      </c>
      <c r="AR378" t="s">
        <v>4923</v>
      </c>
      <c r="AS378" t="s">
        <v>1481</v>
      </c>
      <c r="AT378" t="s">
        <v>130</v>
      </c>
      <c r="AU378" t="s">
        <v>5247</v>
      </c>
      <c r="AV378" t="s">
        <v>130</v>
      </c>
      <c r="AW378" t="s">
        <v>130</v>
      </c>
      <c r="AX378" t="s">
        <v>130</v>
      </c>
      <c r="AY378">
        <v>0.476674873</v>
      </c>
      <c r="AZ378">
        <v>0.63556649799999998</v>
      </c>
      <c r="BA378" t="s">
        <v>130</v>
      </c>
      <c r="BB378">
        <v>12</v>
      </c>
      <c r="BC378">
        <v>0.40394477299999998</v>
      </c>
      <c r="BD378">
        <v>-0.76903546199999995</v>
      </c>
      <c r="BE378">
        <v>1.722385209</v>
      </c>
    </row>
    <row r="379" spans="1:57" ht="17" x14ac:dyDescent="0.2">
      <c r="A379" s="32" t="s">
        <v>4927</v>
      </c>
      <c r="B379" t="s">
        <v>4954</v>
      </c>
      <c r="C379" t="s">
        <v>4955</v>
      </c>
      <c r="D379" t="s">
        <v>115</v>
      </c>
      <c r="E379" t="s">
        <v>151</v>
      </c>
      <c r="F379" t="s">
        <v>152</v>
      </c>
      <c r="G379" t="s">
        <v>4926</v>
      </c>
      <c r="H379" t="s">
        <v>5304</v>
      </c>
      <c r="I379" t="s">
        <v>288</v>
      </c>
      <c r="J379" s="24" t="s">
        <v>1169</v>
      </c>
      <c r="K379" t="s">
        <v>5243</v>
      </c>
      <c r="L379" t="s">
        <v>175</v>
      </c>
      <c r="M379" t="s">
        <v>5245</v>
      </c>
      <c r="N379" t="s">
        <v>290</v>
      </c>
      <c r="O379" t="s">
        <v>291</v>
      </c>
      <c r="P379" t="s">
        <v>292</v>
      </c>
      <c r="Q379">
        <v>1</v>
      </c>
      <c r="R379" t="s">
        <v>223</v>
      </c>
      <c r="S379" t="s">
        <v>542</v>
      </c>
      <c r="T379">
        <v>12</v>
      </c>
      <c r="U379">
        <v>0</v>
      </c>
      <c r="V379" t="s">
        <v>128</v>
      </c>
      <c r="W379" t="s">
        <v>129</v>
      </c>
      <c r="X379" t="s">
        <v>130</v>
      </c>
      <c r="Y379">
        <v>0.47</v>
      </c>
      <c r="Z379" t="s">
        <v>130</v>
      </c>
      <c r="AA379" t="s">
        <v>130</v>
      </c>
      <c r="AB379" t="s">
        <v>130</v>
      </c>
      <c r="AC379" t="s">
        <v>130</v>
      </c>
      <c r="AD379" t="s">
        <v>159</v>
      </c>
      <c r="AE379">
        <v>0.12</v>
      </c>
      <c r="AF379" t="s">
        <v>160</v>
      </c>
      <c r="AG379" t="s">
        <v>4921</v>
      </c>
      <c r="AH379" t="s">
        <v>1845</v>
      </c>
      <c r="AI379" t="s">
        <v>373</v>
      </c>
      <c r="AJ379" t="s">
        <v>1815</v>
      </c>
      <c r="AK379" t="s">
        <v>4924</v>
      </c>
      <c r="AL379">
        <v>49.5</v>
      </c>
      <c r="AM379">
        <v>44.5</v>
      </c>
      <c r="AN379" t="s">
        <v>1286</v>
      </c>
      <c r="AO379">
        <v>2014</v>
      </c>
      <c r="AP379">
        <v>1</v>
      </c>
      <c r="AQ379" t="s">
        <v>130</v>
      </c>
      <c r="AR379" t="s">
        <v>4923</v>
      </c>
      <c r="AS379" t="s">
        <v>1481</v>
      </c>
      <c r="AT379" t="s">
        <v>130</v>
      </c>
      <c r="AU379" t="s">
        <v>5247</v>
      </c>
      <c r="AV379" t="s">
        <v>130</v>
      </c>
      <c r="AW379" t="s">
        <v>130</v>
      </c>
      <c r="AX379" t="s">
        <v>130</v>
      </c>
      <c r="AY379">
        <v>0.98303537200000002</v>
      </c>
      <c r="AZ379">
        <v>0.69718820699999995</v>
      </c>
      <c r="BA379" t="s">
        <v>130</v>
      </c>
      <c r="BB379">
        <v>12</v>
      </c>
      <c r="BC379">
        <v>0.48607139599999999</v>
      </c>
      <c r="BD379">
        <v>-0.383453514</v>
      </c>
      <c r="BE379">
        <v>2.3495242580000002</v>
      </c>
    </row>
    <row r="380" spans="1:57" ht="17" x14ac:dyDescent="0.2">
      <c r="A380" s="32" t="s">
        <v>4927</v>
      </c>
      <c r="B380" t="s">
        <v>4956</v>
      </c>
      <c r="C380" t="s">
        <v>4957</v>
      </c>
      <c r="D380" t="s">
        <v>115</v>
      </c>
      <c r="E380" t="s">
        <v>151</v>
      </c>
      <c r="F380" t="s">
        <v>152</v>
      </c>
      <c r="G380" t="s">
        <v>4926</v>
      </c>
      <c r="H380" t="s">
        <v>5305</v>
      </c>
      <c r="I380" t="s">
        <v>288</v>
      </c>
      <c r="J380" s="24" t="s">
        <v>1169</v>
      </c>
      <c r="K380" t="s">
        <v>5243</v>
      </c>
      <c r="L380" t="s">
        <v>175</v>
      </c>
      <c r="M380" t="s">
        <v>5245</v>
      </c>
      <c r="N380" t="s">
        <v>290</v>
      </c>
      <c r="O380" t="s">
        <v>291</v>
      </c>
      <c r="P380" t="s">
        <v>292</v>
      </c>
      <c r="Q380">
        <v>1</v>
      </c>
      <c r="R380" t="s">
        <v>223</v>
      </c>
      <c r="S380" t="s">
        <v>542</v>
      </c>
      <c r="T380">
        <v>12</v>
      </c>
      <c r="U380">
        <v>0</v>
      </c>
      <c r="V380" t="s">
        <v>128</v>
      </c>
      <c r="W380" t="s">
        <v>129</v>
      </c>
      <c r="X380" t="s">
        <v>130</v>
      </c>
      <c r="Y380">
        <v>-1.4E-2</v>
      </c>
      <c r="Z380" t="s">
        <v>130</v>
      </c>
      <c r="AA380" t="s">
        <v>130</v>
      </c>
      <c r="AB380" t="s">
        <v>130</v>
      </c>
      <c r="AC380" t="s">
        <v>130</v>
      </c>
      <c r="AD380" t="s">
        <v>159</v>
      </c>
      <c r="AE380">
        <v>0.96</v>
      </c>
      <c r="AF380" t="s">
        <v>838</v>
      </c>
      <c r="AG380" t="s">
        <v>4921</v>
      </c>
      <c r="AH380" t="s">
        <v>1845</v>
      </c>
      <c r="AI380" t="s">
        <v>373</v>
      </c>
      <c r="AJ380" t="s">
        <v>1815</v>
      </c>
      <c r="AK380" t="s">
        <v>4924</v>
      </c>
      <c r="AL380">
        <v>49.5</v>
      </c>
      <c r="AM380">
        <v>44.5</v>
      </c>
      <c r="AN380" t="s">
        <v>1286</v>
      </c>
      <c r="AO380">
        <v>2014</v>
      </c>
      <c r="AP380">
        <v>1</v>
      </c>
      <c r="AQ380" t="s">
        <v>130</v>
      </c>
      <c r="AR380" t="s">
        <v>4923</v>
      </c>
      <c r="AS380" t="s">
        <v>1481</v>
      </c>
      <c r="AT380" t="s">
        <v>130</v>
      </c>
      <c r="AU380" t="s">
        <v>5247</v>
      </c>
      <c r="AV380" t="s">
        <v>130</v>
      </c>
      <c r="AW380" t="s">
        <v>130</v>
      </c>
      <c r="AX380" t="s">
        <v>130</v>
      </c>
      <c r="AY380">
        <v>-2.5848686999999999E-2</v>
      </c>
      <c r="AZ380">
        <v>0.61544493199999994</v>
      </c>
      <c r="BA380" t="s">
        <v>130</v>
      </c>
      <c r="BB380">
        <v>12</v>
      </c>
      <c r="BC380">
        <v>0.37877246399999998</v>
      </c>
      <c r="BD380">
        <v>-1.2321207540000001</v>
      </c>
      <c r="BE380">
        <v>1.1804233790000001</v>
      </c>
    </row>
    <row r="381" spans="1:57" ht="17" x14ac:dyDescent="0.2">
      <c r="A381" s="32" t="s">
        <v>4927</v>
      </c>
      <c r="B381" t="s">
        <v>4958</v>
      </c>
      <c r="C381" t="s">
        <v>4959</v>
      </c>
      <c r="D381" t="s">
        <v>115</v>
      </c>
      <c r="E381" t="s">
        <v>151</v>
      </c>
      <c r="F381" t="s">
        <v>152</v>
      </c>
      <c r="G381" t="s">
        <v>4926</v>
      </c>
      <c r="H381" t="s">
        <v>5306</v>
      </c>
      <c r="I381" t="s">
        <v>288</v>
      </c>
      <c r="J381" s="24" t="s">
        <v>1169</v>
      </c>
      <c r="K381" t="s">
        <v>5243</v>
      </c>
      <c r="L381" t="s">
        <v>175</v>
      </c>
      <c r="M381" t="s">
        <v>5245</v>
      </c>
      <c r="N381" t="s">
        <v>290</v>
      </c>
      <c r="O381" t="s">
        <v>291</v>
      </c>
      <c r="P381" t="s">
        <v>292</v>
      </c>
      <c r="Q381">
        <v>1</v>
      </c>
      <c r="R381" t="s">
        <v>223</v>
      </c>
      <c r="S381" t="s">
        <v>542</v>
      </c>
      <c r="T381">
        <v>12</v>
      </c>
      <c r="U381">
        <v>0</v>
      </c>
      <c r="V381" t="s">
        <v>128</v>
      </c>
      <c r="W381" t="s">
        <v>129</v>
      </c>
      <c r="X381" t="s">
        <v>130</v>
      </c>
      <c r="Y381">
        <v>0.44</v>
      </c>
      <c r="Z381" t="s">
        <v>130</v>
      </c>
      <c r="AA381" t="s">
        <v>130</v>
      </c>
      <c r="AB381" t="s">
        <v>130</v>
      </c>
      <c r="AC381" t="s">
        <v>130</v>
      </c>
      <c r="AD381" t="s">
        <v>159</v>
      </c>
      <c r="AE381">
        <v>0.15</v>
      </c>
      <c r="AF381" t="s">
        <v>160</v>
      </c>
      <c r="AG381" t="s">
        <v>4921</v>
      </c>
      <c r="AH381" t="s">
        <v>1845</v>
      </c>
      <c r="AI381" t="s">
        <v>373</v>
      </c>
      <c r="AJ381" t="s">
        <v>1815</v>
      </c>
      <c r="AK381" t="s">
        <v>4924</v>
      </c>
      <c r="AL381">
        <v>49.5</v>
      </c>
      <c r="AM381">
        <v>44.5</v>
      </c>
      <c r="AN381" t="s">
        <v>1286</v>
      </c>
      <c r="AO381">
        <v>2014</v>
      </c>
      <c r="AP381">
        <v>1</v>
      </c>
      <c r="AQ381" t="s">
        <v>130</v>
      </c>
      <c r="AR381" t="s">
        <v>4923</v>
      </c>
      <c r="AS381" t="s">
        <v>1481</v>
      </c>
      <c r="AT381" t="s">
        <v>130</v>
      </c>
      <c r="AU381" t="s">
        <v>5247</v>
      </c>
      <c r="AV381" t="s">
        <v>130</v>
      </c>
      <c r="AW381" t="s">
        <v>130</v>
      </c>
      <c r="AX381" t="s">
        <v>130</v>
      </c>
      <c r="AY381">
        <v>0.90457651100000003</v>
      </c>
      <c r="AZ381">
        <v>0.68528523600000002</v>
      </c>
      <c r="BA381" t="s">
        <v>130</v>
      </c>
      <c r="BB381">
        <v>12</v>
      </c>
      <c r="BC381">
        <v>0.469615854</v>
      </c>
      <c r="BD381">
        <v>-0.43858255099999999</v>
      </c>
      <c r="BE381">
        <v>2.2477355729999999</v>
      </c>
    </row>
    <row r="382" spans="1:57" ht="17" x14ac:dyDescent="0.2">
      <c r="A382" s="32" t="s">
        <v>4927</v>
      </c>
      <c r="B382" t="s">
        <v>4960</v>
      </c>
      <c r="C382" t="s">
        <v>4961</v>
      </c>
      <c r="D382" t="s">
        <v>115</v>
      </c>
      <c r="E382" t="s">
        <v>151</v>
      </c>
      <c r="F382" t="s">
        <v>152</v>
      </c>
      <c r="G382" t="s">
        <v>4926</v>
      </c>
      <c r="H382" t="s">
        <v>5307</v>
      </c>
      <c r="I382" t="s">
        <v>288</v>
      </c>
      <c r="J382" s="24" t="s">
        <v>1169</v>
      </c>
      <c r="K382" t="s">
        <v>5243</v>
      </c>
      <c r="L382" t="s">
        <v>175</v>
      </c>
      <c r="M382" t="s">
        <v>5245</v>
      </c>
      <c r="N382" t="s">
        <v>290</v>
      </c>
      <c r="O382" t="s">
        <v>291</v>
      </c>
      <c r="P382" t="s">
        <v>292</v>
      </c>
      <c r="Q382">
        <v>1</v>
      </c>
      <c r="R382" t="s">
        <v>223</v>
      </c>
      <c r="S382" t="s">
        <v>542</v>
      </c>
      <c r="T382">
        <v>12</v>
      </c>
      <c r="U382">
        <v>0</v>
      </c>
      <c r="V382" t="s">
        <v>128</v>
      </c>
      <c r="W382" t="s">
        <v>129</v>
      </c>
      <c r="X382" t="s">
        <v>130</v>
      </c>
      <c r="Y382">
        <v>0.64</v>
      </c>
      <c r="Z382" t="s">
        <v>130</v>
      </c>
      <c r="AA382" t="s">
        <v>130</v>
      </c>
      <c r="AB382" t="s">
        <v>130</v>
      </c>
      <c r="AC382" t="s">
        <v>130</v>
      </c>
      <c r="AD382" t="s">
        <v>147</v>
      </c>
      <c r="AE382" s="70">
        <v>2.4E-2</v>
      </c>
      <c r="AF382" t="s">
        <v>160</v>
      </c>
      <c r="AG382" t="s">
        <v>4921</v>
      </c>
      <c r="AH382" t="s">
        <v>1845</v>
      </c>
      <c r="AI382" t="s">
        <v>373</v>
      </c>
      <c r="AJ382" t="s">
        <v>1815</v>
      </c>
      <c r="AK382" t="s">
        <v>4924</v>
      </c>
      <c r="AL382">
        <v>49.5</v>
      </c>
      <c r="AM382">
        <v>44.5</v>
      </c>
      <c r="AN382" t="s">
        <v>1286</v>
      </c>
      <c r="AO382">
        <v>2014</v>
      </c>
      <c r="AP382">
        <v>1</v>
      </c>
      <c r="AQ382" t="s">
        <v>130</v>
      </c>
      <c r="AR382" t="s">
        <v>4923</v>
      </c>
      <c r="AS382" t="s">
        <v>1481</v>
      </c>
      <c r="AT382" t="s">
        <v>130</v>
      </c>
      <c r="AU382" t="s">
        <v>5247</v>
      </c>
      <c r="AV382" t="s">
        <v>130</v>
      </c>
      <c r="AW382" t="s">
        <v>130</v>
      </c>
      <c r="AX382" t="s">
        <v>130</v>
      </c>
      <c r="AY382">
        <v>1.5377108859999999</v>
      </c>
      <c r="AZ382">
        <v>0.800891087</v>
      </c>
      <c r="BA382" t="s">
        <v>130</v>
      </c>
      <c r="BB382">
        <v>12</v>
      </c>
      <c r="BC382">
        <v>0.64142653299999997</v>
      </c>
      <c r="BD382">
        <v>-3.2035643000000003E-2</v>
      </c>
      <c r="BE382">
        <v>3.1074574159999999</v>
      </c>
    </row>
    <row r="383" spans="1:57" ht="17" x14ac:dyDescent="0.2">
      <c r="A383" s="32" t="s">
        <v>4927</v>
      </c>
      <c r="B383" t="s">
        <v>4962</v>
      </c>
      <c r="C383" t="s">
        <v>4963</v>
      </c>
      <c r="D383" t="s">
        <v>115</v>
      </c>
      <c r="E383" t="s">
        <v>151</v>
      </c>
      <c r="F383" t="s">
        <v>152</v>
      </c>
      <c r="G383" t="s">
        <v>4926</v>
      </c>
      <c r="H383" t="s">
        <v>5308</v>
      </c>
      <c r="I383" t="s">
        <v>288</v>
      </c>
      <c r="J383" s="24" t="s">
        <v>1169</v>
      </c>
      <c r="K383" t="s">
        <v>5243</v>
      </c>
      <c r="L383" t="s">
        <v>175</v>
      </c>
      <c r="M383" t="s">
        <v>5245</v>
      </c>
      <c r="N383" t="s">
        <v>290</v>
      </c>
      <c r="O383" t="s">
        <v>291</v>
      </c>
      <c r="P383" t="s">
        <v>292</v>
      </c>
      <c r="Q383">
        <v>1</v>
      </c>
      <c r="R383" t="s">
        <v>223</v>
      </c>
      <c r="S383" t="s">
        <v>542</v>
      </c>
      <c r="T383">
        <v>12</v>
      </c>
      <c r="U383">
        <v>0</v>
      </c>
      <c r="V383" t="s">
        <v>128</v>
      </c>
      <c r="W383" t="s">
        <v>129</v>
      </c>
      <c r="X383" t="s">
        <v>130</v>
      </c>
      <c r="Y383">
        <v>0.65</v>
      </c>
      <c r="Z383" t="s">
        <v>130</v>
      </c>
      <c r="AA383" t="s">
        <v>130</v>
      </c>
      <c r="AB383" t="s">
        <v>130</v>
      </c>
      <c r="AC383" t="s">
        <v>130</v>
      </c>
      <c r="AD383" t="s">
        <v>147</v>
      </c>
      <c r="AE383" s="70">
        <v>2.3E-2</v>
      </c>
      <c r="AF383" t="s">
        <v>160</v>
      </c>
      <c r="AG383" t="s">
        <v>4921</v>
      </c>
      <c r="AH383" t="s">
        <v>1845</v>
      </c>
      <c r="AI383" t="s">
        <v>373</v>
      </c>
      <c r="AJ383" t="s">
        <v>1815</v>
      </c>
      <c r="AK383" t="s">
        <v>4924</v>
      </c>
      <c r="AL383">
        <v>49.5</v>
      </c>
      <c r="AM383">
        <v>44.5</v>
      </c>
      <c r="AN383" t="s">
        <v>1286</v>
      </c>
      <c r="AO383">
        <v>2014</v>
      </c>
      <c r="AP383">
        <v>1</v>
      </c>
      <c r="AQ383" t="s">
        <v>130</v>
      </c>
      <c r="AR383" t="s">
        <v>4923</v>
      </c>
      <c r="AS383" t="s">
        <v>1481</v>
      </c>
      <c r="AT383" t="s">
        <v>130</v>
      </c>
      <c r="AU383" t="s">
        <v>5247</v>
      </c>
      <c r="AV383" t="s">
        <v>130</v>
      </c>
      <c r="AW383" t="s">
        <v>130</v>
      </c>
      <c r="AX383" t="s">
        <v>130</v>
      </c>
      <c r="AY383">
        <v>1.579084068</v>
      </c>
      <c r="AZ383">
        <v>0.80978670100000005</v>
      </c>
      <c r="BA383" t="s">
        <v>130</v>
      </c>
      <c r="BB383">
        <v>12</v>
      </c>
      <c r="BC383">
        <v>0.65575450199999996</v>
      </c>
      <c r="BD383">
        <v>-8.0978669999999999E-3</v>
      </c>
      <c r="BE383">
        <v>3.1662660030000001</v>
      </c>
    </row>
    <row r="384" spans="1:57" ht="17" x14ac:dyDescent="0.2">
      <c r="A384" s="32" t="s">
        <v>4927</v>
      </c>
      <c r="B384" t="s">
        <v>4964</v>
      </c>
      <c r="C384" t="s">
        <v>4965</v>
      </c>
      <c r="D384" t="s">
        <v>115</v>
      </c>
      <c r="E384" t="s">
        <v>151</v>
      </c>
      <c r="F384" t="s">
        <v>152</v>
      </c>
      <c r="G384" t="s">
        <v>4926</v>
      </c>
      <c r="H384" t="s">
        <v>5309</v>
      </c>
      <c r="I384" t="s">
        <v>288</v>
      </c>
      <c r="J384" s="24" t="s">
        <v>1169</v>
      </c>
      <c r="K384" t="s">
        <v>5243</v>
      </c>
      <c r="L384" t="s">
        <v>175</v>
      </c>
      <c r="M384" t="s">
        <v>5245</v>
      </c>
      <c r="N384" t="s">
        <v>290</v>
      </c>
      <c r="O384" t="s">
        <v>291</v>
      </c>
      <c r="P384" t="s">
        <v>292</v>
      </c>
      <c r="Q384">
        <v>1</v>
      </c>
      <c r="R384" t="s">
        <v>223</v>
      </c>
      <c r="S384" t="s">
        <v>542</v>
      </c>
      <c r="T384">
        <v>12</v>
      </c>
      <c r="U384">
        <v>0</v>
      </c>
      <c r="V384" t="s">
        <v>128</v>
      </c>
      <c r="W384" t="s">
        <v>129</v>
      </c>
      <c r="X384" t="s">
        <v>130</v>
      </c>
      <c r="Y384">
        <v>0.43</v>
      </c>
      <c r="Z384" t="s">
        <v>130</v>
      </c>
      <c r="AA384" t="s">
        <v>130</v>
      </c>
      <c r="AB384" t="s">
        <v>130</v>
      </c>
      <c r="AC384" t="s">
        <v>130</v>
      </c>
      <c r="AD384" t="s">
        <v>159</v>
      </c>
      <c r="AE384">
        <v>0.16</v>
      </c>
      <c r="AF384" t="s">
        <v>160</v>
      </c>
      <c r="AG384" t="s">
        <v>4921</v>
      </c>
      <c r="AH384" t="s">
        <v>1845</v>
      </c>
      <c r="AI384" t="s">
        <v>373</v>
      </c>
      <c r="AJ384" t="s">
        <v>1815</v>
      </c>
      <c r="AK384" t="s">
        <v>4924</v>
      </c>
      <c r="AL384">
        <v>49.5</v>
      </c>
      <c r="AM384">
        <v>44.5</v>
      </c>
      <c r="AN384" t="s">
        <v>1286</v>
      </c>
      <c r="AO384">
        <v>2014</v>
      </c>
      <c r="AP384">
        <v>1</v>
      </c>
      <c r="AQ384" t="s">
        <v>130</v>
      </c>
      <c r="AR384" t="s">
        <v>4923</v>
      </c>
      <c r="AS384" t="s">
        <v>1481</v>
      </c>
      <c r="AT384" t="s">
        <v>130</v>
      </c>
      <c r="AU384" t="s">
        <v>5247</v>
      </c>
      <c r="AV384" t="s">
        <v>130</v>
      </c>
      <c r="AW384" t="s">
        <v>130</v>
      </c>
      <c r="AX384" t="s">
        <v>130</v>
      </c>
      <c r="AY384">
        <v>0.87928749799999995</v>
      </c>
      <c r="AZ384">
        <v>0.68161821600000005</v>
      </c>
      <c r="BA384" t="s">
        <v>130</v>
      </c>
      <c r="BB384">
        <v>12</v>
      </c>
      <c r="BC384">
        <v>0.464603392</v>
      </c>
      <c r="BD384">
        <v>-0.45668420500000001</v>
      </c>
      <c r="BE384">
        <v>2.2152592009999998</v>
      </c>
    </row>
    <row r="385" spans="1:57" ht="17" x14ac:dyDescent="0.2">
      <c r="A385" s="32" t="s">
        <v>4927</v>
      </c>
      <c r="B385" t="s">
        <v>4966</v>
      </c>
      <c r="C385" t="s">
        <v>4967</v>
      </c>
      <c r="D385" t="s">
        <v>115</v>
      </c>
      <c r="E385" t="s">
        <v>151</v>
      </c>
      <c r="F385" t="s">
        <v>152</v>
      </c>
      <c r="G385" t="s">
        <v>4926</v>
      </c>
      <c r="H385" t="s">
        <v>5310</v>
      </c>
      <c r="I385" t="s">
        <v>288</v>
      </c>
      <c r="J385" s="24" t="s">
        <v>1169</v>
      </c>
      <c r="K385" t="s">
        <v>5243</v>
      </c>
      <c r="L385" t="s">
        <v>175</v>
      </c>
      <c r="M385" t="s">
        <v>5245</v>
      </c>
      <c r="N385" t="s">
        <v>290</v>
      </c>
      <c r="O385" t="s">
        <v>291</v>
      </c>
      <c r="P385" t="s">
        <v>292</v>
      </c>
      <c r="Q385">
        <v>1</v>
      </c>
      <c r="R385" t="s">
        <v>223</v>
      </c>
      <c r="S385" t="s">
        <v>542</v>
      </c>
      <c r="T385">
        <v>12</v>
      </c>
      <c r="U385">
        <v>0</v>
      </c>
      <c r="V385" t="s">
        <v>128</v>
      </c>
      <c r="W385" t="s">
        <v>129</v>
      </c>
      <c r="X385" t="s">
        <v>130</v>
      </c>
      <c r="Y385">
        <v>0.31</v>
      </c>
      <c r="Z385" t="s">
        <v>130</v>
      </c>
      <c r="AA385" t="s">
        <v>130</v>
      </c>
      <c r="AB385" t="s">
        <v>130</v>
      </c>
      <c r="AC385" t="s">
        <v>130</v>
      </c>
      <c r="AD385" t="s">
        <v>159</v>
      </c>
      <c r="AE385">
        <v>0.33</v>
      </c>
      <c r="AF385" t="s">
        <v>160</v>
      </c>
      <c r="AG385" t="s">
        <v>4921</v>
      </c>
      <c r="AH385" t="s">
        <v>1845</v>
      </c>
      <c r="AI385" t="s">
        <v>373</v>
      </c>
      <c r="AJ385" t="s">
        <v>1815</v>
      </c>
      <c r="AK385" t="s">
        <v>4924</v>
      </c>
      <c r="AL385">
        <v>49.5</v>
      </c>
      <c r="AM385">
        <v>44.5</v>
      </c>
      <c r="AN385" t="s">
        <v>1286</v>
      </c>
      <c r="AO385">
        <v>2014</v>
      </c>
      <c r="AP385">
        <v>1</v>
      </c>
      <c r="AQ385" t="s">
        <v>130</v>
      </c>
      <c r="AR385" t="s">
        <v>4923</v>
      </c>
      <c r="AS385" t="s">
        <v>1481</v>
      </c>
      <c r="AT385" t="s">
        <v>130</v>
      </c>
      <c r="AU385" t="s">
        <v>5247</v>
      </c>
      <c r="AV385" t="s">
        <v>130</v>
      </c>
      <c r="AW385" t="s">
        <v>130</v>
      </c>
      <c r="AX385" t="s">
        <v>130</v>
      </c>
      <c r="AY385">
        <v>0.60196243500000002</v>
      </c>
      <c r="AZ385">
        <v>0.64727143499999995</v>
      </c>
      <c r="BA385" t="s">
        <v>130</v>
      </c>
      <c r="BB385">
        <v>12</v>
      </c>
      <c r="BC385">
        <v>0.41896031099999997</v>
      </c>
      <c r="BD385">
        <v>-0.66668957799999995</v>
      </c>
      <c r="BE385">
        <v>1.8706144469999999</v>
      </c>
    </row>
    <row r="386" spans="1:57" ht="17" x14ac:dyDescent="0.2">
      <c r="A386" s="32" t="s">
        <v>4927</v>
      </c>
      <c r="B386" t="s">
        <v>4968</v>
      </c>
      <c r="C386" t="s">
        <v>4969</v>
      </c>
      <c r="D386" t="s">
        <v>115</v>
      </c>
      <c r="E386" t="s">
        <v>151</v>
      </c>
      <c r="F386" t="s">
        <v>152</v>
      </c>
      <c r="G386" t="s">
        <v>4926</v>
      </c>
      <c r="H386" t="s">
        <v>5311</v>
      </c>
      <c r="I386" t="s">
        <v>288</v>
      </c>
      <c r="J386" s="24" t="s">
        <v>1169</v>
      </c>
      <c r="K386" t="s">
        <v>5243</v>
      </c>
      <c r="L386" t="s">
        <v>175</v>
      </c>
      <c r="M386" t="s">
        <v>5245</v>
      </c>
      <c r="N386" t="s">
        <v>290</v>
      </c>
      <c r="O386" t="s">
        <v>291</v>
      </c>
      <c r="P386" t="s">
        <v>292</v>
      </c>
      <c r="Q386">
        <v>1</v>
      </c>
      <c r="R386" t="s">
        <v>223</v>
      </c>
      <c r="S386" t="s">
        <v>542</v>
      </c>
      <c r="T386">
        <v>12</v>
      </c>
      <c r="U386">
        <v>0</v>
      </c>
      <c r="V386" t="s">
        <v>128</v>
      </c>
      <c r="W386" t="s">
        <v>129</v>
      </c>
      <c r="X386" t="s">
        <v>130</v>
      </c>
      <c r="Y386">
        <v>0.24</v>
      </c>
      <c r="Z386" t="s">
        <v>130</v>
      </c>
      <c r="AA386" t="s">
        <v>130</v>
      </c>
      <c r="AB386" t="s">
        <v>130</v>
      </c>
      <c r="AC386" t="s">
        <v>130</v>
      </c>
      <c r="AD386" t="s">
        <v>159</v>
      </c>
      <c r="AE386">
        <v>0.46</v>
      </c>
      <c r="AF386" t="s">
        <v>160</v>
      </c>
      <c r="AG386" t="s">
        <v>4921</v>
      </c>
      <c r="AH386" t="s">
        <v>1845</v>
      </c>
      <c r="AI386" t="s">
        <v>373</v>
      </c>
      <c r="AJ386" t="s">
        <v>1815</v>
      </c>
      <c r="AK386" t="s">
        <v>4924</v>
      </c>
      <c r="AL386">
        <v>49.5</v>
      </c>
      <c r="AM386">
        <v>44.5</v>
      </c>
      <c r="AN386" t="s">
        <v>1286</v>
      </c>
      <c r="AO386">
        <v>2014</v>
      </c>
      <c r="AP386">
        <v>1</v>
      </c>
      <c r="AQ386" t="s">
        <v>130</v>
      </c>
      <c r="AR386" t="s">
        <v>4923</v>
      </c>
      <c r="AS386" t="s">
        <v>1481</v>
      </c>
      <c r="AT386" t="s">
        <v>130</v>
      </c>
      <c r="AU386" t="s">
        <v>5247</v>
      </c>
      <c r="AV386" t="s">
        <v>130</v>
      </c>
      <c r="AW386" t="s">
        <v>130</v>
      </c>
      <c r="AX386" t="s">
        <v>130</v>
      </c>
      <c r="AY386">
        <v>0.45641666400000003</v>
      </c>
      <c r="AZ386">
        <v>0.63391203299999999</v>
      </c>
      <c r="BA386" t="s">
        <v>130</v>
      </c>
      <c r="BB386">
        <v>12</v>
      </c>
      <c r="BC386">
        <v>0.40184446600000001</v>
      </c>
      <c r="BD386">
        <v>-0.78605092099999996</v>
      </c>
      <c r="BE386">
        <v>1.6988842500000001</v>
      </c>
    </row>
    <row r="387" spans="1:57" ht="17" x14ac:dyDescent="0.2">
      <c r="A387" s="32" t="s">
        <v>4927</v>
      </c>
      <c r="B387" t="s">
        <v>4970</v>
      </c>
      <c r="C387" t="s">
        <v>4971</v>
      </c>
      <c r="D387" t="s">
        <v>115</v>
      </c>
      <c r="E387" t="s">
        <v>151</v>
      </c>
      <c r="F387" t="s">
        <v>152</v>
      </c>
      <c r="G387" t="s">
        <v>4926</v>
      </c>
      <c r="H387" t="s">
        <v>5312</v>
      </c>
      <c r="I387" t="s">
        <v>288</v>
      </c>
      <c r="J387" s="24" t="s">
        <v>1169</v>
      </c>
      <c r="K387" t="s">
        <v>5243</v>
      </c>
      <c r="L387" t="s">
        <v>175</v>
      </c>
      <c r="M387" t="s">
        <v>5245</v>
      </c>
      <c r="N387" t="s">
        <v>290</v>
      </c>
      <c r="O387" t="s">
        <v>291</v>
      </c>
      <c r="P387" t="s">
        <v>292</v>
      </c>
      <c r="Q387">
        <v>1</v>
      </c>
      <c r="R387" t="s">
        <v>223</v>
      </c>
      <c r="S387" t="s">
        <v>542</v>
      </c>
      <c r="T387">
        <v>12</v>
      </c>
      <c r="U387">
        <v>0</v>
      </c>
      <c r="V387" t="s">
        <v>128</v>
      </c>
      <c r="W387" t="s">
        <v>129</v>
      </c>
      <c r="X387" t="s">
        <v>130</v>
      </c>
      <c r="Y387">
        <v>0.62</v>
      </c>
      <c r="Z387" t="s">
        <v>130</v>
      </c>
      <c r="AA387" t="s">
        <v>130</v>
      </c>
      <c r="AB387" t="s">
        <v>130</v>
      </c>
      <c r="AC387" t="s">
        <v>130</v>
      </c>
      <c r="AD387" t="s">
        <v>147</v>
      </c>
      <c r="AE387" s="70">
        <v>3.1E-2</v>
      </c>
      <c r="AF387" t="s">
        <v>160</v>
      </c>
      <c r="AG387" t="s">
        <v>4921</v>
      </c>
      <c r="AH387" t="s">
        <v>1845</v>
      </c>
      <c r="AI387" t="s">
        <v>373</v>
      </c>
      <c r="AJ387" t="s">
        <v>1815</v>
      </c>
      <c r="AK387" t="s">
        <v>4924</v>
      </c>
      <c r="AL387">
        <v>49.5</v>
      </c>
      <c r="AM387">
        <v>44.5</v>
      </c>
      <c r="AN387" t="s">
        <v>1286</v>
      </c>
      <c r="AO387">
        <v>2014</v>
      </c>
      <c r="AP387">
        <v>1</v>
      </c>
      <c r="AQ387" t="s">
        <v>130</v>
      </c>
      <c r="AR387" t="s">
        <v>4923</v>
      </c>
      <c r="AS387" t="s">
        <v>1481</v>
      </c>
      <c r="AT387" t="s">
        <v>130</v>
      </c>
      <c r="AU387" t="s">
        <v>5247</v>
      </c>
      <c r="AV387" t="s">
        <v>130</v>
      </c>
      <c r="AW387" t="s">
        <v>130</v>
      </c>
      <c r="AX387" t="s">
        <v>130</v>
      </c>
      <c r="AY387">
        <v>1.458848769</v>
      </c>
      <c r="AZ387">
        <v>0.78432729499999998</v>
      </c>
      <c r="BA387" t="s">
        <v>130</v>
      </c>
      <c r="BB387">
        <v>12</v>
      </c>
      <c r="BC387">
        <v>0.61516930599999997</v>
      </c>
      <c r="BD387">
        <v>-7.8432730000000006E-2</v>
      </c>
      <c r="BE387">
        <v>2.9961302679999999</v>
      </c>
    </row>
    <row r="388" spans="1:57" ht="17" x14ac:dyDescent="0.2">
      <c r="A388" s="32" t="s">
        <v>4927</v>
      </c>
      <c r="B388" t="s">
        <v>4972</v>
      </c>
      <c r="C388" t="s">
        <v>4973</v>
      </c>
      <c r="D388" t="s">
        <v>115</v>
      </c>
      <c r="E388" t="s">
        <v>151</v>
      </c>
      <c r="F388" t="s">
        <v>152</v>
      </c>
      <c r="G388" t="s">
        <v>4926</v>
      </c>
      <c r="H388" t="s">
        <v>5313</v>
      </c>
      <c r="I388" t="s">
        <v>288</v>
      </c>
      <c r="J388" s="24" t="s">
        <v>1169</v>
      </c>
      <c r="K388" t="s">
        <v>5243</v>
      </c>
      <c r="L388" t="s">
        <v>175</v>
      </c>
      <c r="M388" t="s">
        <v>5245</v>
      </c>
      <c r="N388" t="s">
        <v>290</v>
      </c>
      <c r="O388" t="s">
        <v>291</v>
      </c>
      <c r="P388" t="s">
        <v>292</v>
      </c>
      <c r="Q388">
        <v>1</v>
      </c>
      <c r="R388" t="s">
        <v>223</v>
      </c>
      <c r="S388" t="s">
        <v>542</v>
      </c>
      <c r="T388">
        <v>12</v>
      </c>
      <c r="U388">
        <v>0</v>
      </c>
      <c r="V388" t="s">
        <v>128</v>
      </c>
      <c r="W388" t="s">
        <v>129</v>
      </c>
      <c r="X388" t="s">
        <v>130</v>
      </c>
      <c r="Y388">
        <v>0.89</v>
      </c>
      <c r="Z388" t="s">
        <v>130</v>
      </c>
      <c r="AA388" t="s">
        <v>130</v>
      </c>
      <c r="AB388" t="s">
        <v>130</v>
      </c>
      <c r="AC388" t="s">
        <v>130</v>
      </c>
      <c r="AD388" t="s">
        <v>188</v>
      </c>
      <c r="AE388" t="s">
        <v>188</v>
      </c>
      <c r="AF388" t="s">
        <v>160</v>
      </c>
      <c r="AG388" t="s">
        <v>4921</v>
      </c>
      <c r="AH388" t="s">
        <v>1845</v>
      </c>
      <c r="AI388" t="s">
        <v>373</v>
      </c>
      <c r="AJ388" t="s">
        <v>1815</v>
      </c>
      <c r="AK388" t="s">
        <v>4924</v>
      </c>
      <c r="AL388">
        <v>49.5</v>
      </c>
      <c r="AM388">
        <v>44.5</v>
      </c>
      <c r="AN388" t="s">
        <v>1286</v>
      </c>
      <c r="AO388">
        <v>2014</v>
      </c>
      <c r="AP388">
        <v>1</v>
      </c>
      <c r="AQ388" t="s">
        <v>130</v>
      </c>
      <c r="AR388" t="s">
        <v>4923</v>
      </c>
      <c r="AS388" t="s">
        <v>1481</v>
      </c>
      <c r="AT388" t="s">
        <v>130</v>
      </c>
      <c r="AU388" t="s">
        <v>5247</v>
      </c>
      <c r="AV388" t="s">
        <v>130</v>
      </c>
      <c r="AW388" t="s">
        <v>130</v>
      </c>
      <c r="AX388" t="s">
        <v>130</v>
      </c>
      <c r="AY388">
        <v>3.6035508219999999</v>
      </c>
      <c r="AZ388">
        <v>1.3496445020000001</v>
      </c>
      <c r="BA388" t="s">
        <v>130</v>
      </c>
      <c r="BB388">
        <v>12</v>
      </c>
      <c r="BC388">
        <v>1.821540283</v>
      </c>
      <c r="BD388">
        <v>0.95824759699999995</v>
      </c>
      <c r="BE388">
        <v>6.2488540459999999</v>
      </c>
    </row>
    <row r="389" spans="1:57" ht="17" x14ac:dyDescent="0.2">
      <c r="A389" s="32" t="s">
        <v>4927</v>
      </c>
      <c r="B389" t="s">
        <v>4974</v>
      </c>
      <c r="C389" t="s">
        <v>4975</v>
      </c>
      <c r="D389" t="s">
        <v>115</v>
      </c>
      <c r="E389" t="s">
        <v>151</v>
      </c>
      <c r="F389" t="s">
        <v>152</v>
      </c>
      <c r="G389" t="s">
        <v>4926</v>
      </c>
      <c r="H389" t="s">
        <v>5314</v>
      </c>
      <c r="I389" t="s">
        <v>288</v>
      </c>
      <c r="J389" s="24" t="s">
        <v>1169</v>
      </c>
      <c r="K389" t="s">
        <v>5243</v>
      </c>
      <c r="L389" t="s">
        <v>175</v>
      </c>
      <c r="M389" t="s">
        <v>5245</v>
      </c>
      <c r="N389" t="s">
        <v>290</v>
      </c>
      <c r="O389" t="s">
        <v>291</v>
      </c>
      <c r="P389" t="s">
        <v>292</v>
      </c>
      <c r="Q389">
        <v>1</v>
      </c>
      <c r="R389" t="s">
        <v>223</v>
      </c>
      <c r="S389" t="s">
        <v>542</v>
      </c>
      <c r="T389">
        <v>12</v>
      </c>
      <c r="U389">
        <v>0</v>
      </c>
      <c r="V389" t="s">
        <v>128</v>
      </c>
      <c r="W389" t="s">
        <v>129</v>
      </c>
      <c r="X389" t="s">
        <v>130</v>
      </c>
      <c r="Y389">
        <v>0.42</v>
      </c>
      <c r="Z389" t="s">
        <v>130</v>
      </c>
      <c r="AA389" t="s">
        <v>130</v>
      </c>
      <c r="AB389" t="s">
        <v>130</v>
      </c>
      <c r="AC389" t="s">
        <v>130</v>
      </c>
      <c r="AD389" t="s">
        <v>159</v>
      </c>
      <c r="AE389">
        <v>0.17</v>
      </c>
      <c r="AF389" t="s">
        <v>160</v>
      </c>
      <c r="AG389" t="s">
        <v>4921</v>
      </c>
      <c r="AH389" t="s">
        <v>1845</v>
      </c>
      <c r="AI389" t="s">
        <v>373</v>
      </c>
      <c r="AJ389" t="s">
        <v>1815</v>
      </c>
      <c r="AK389" t="s">
        <v>4924</v>
      </c>
      <c r="AL389">
        <v>49.5</v>
      </c>
      <c r="AM389">
        <v>44.5</v>
      </c>
      <c r="AN389" t="s">
        <v>1286</v>
      </c>
      <c r="AO389">
        <v>2014</v>
      </c>
      <c r="AP389">
        <v>1</v>
      </c>
      <c r="AQ389" t="s">
        <v>130</v>
      </c>
      <c r="AR389" t="s">
        <v>4923</v>
      </c>
      <c r="AS389" t="s">
        <v>1481</v>
      </c>
      <c r="AT389" t="s">
        <v>130</v>
      </c>
      <c r="AU389" t="s">
        <v>5247</v>
      </c>
      <c r="AV389" t="s">
        <v>130</v>
      </c>
      <c r="AW389" t="s">
        <v>130</v>
      </c>
      <c r="AX389" t="s">
        <v>130</v>
      </c>
      <c r="AY389">
        <v>0.85439561500000005</v>
      </c>
      <c r="AZ389">
        <v>0.67809175799999999</v>
      </c>
      <c r="BA389" t="s">
        <v>130</v>
      </c>
      <c r="BB389">
        <v>12</v>
      </c>
      <c r="BC389">
        <v>0.45980843199999999</v>
      </c>
      <c r="BD389">
        <v>-0.47466423099999999</v>
      </c>
      <c r="BE389">
        <v>2.1834554609999999</v>
      </c>
    </row>
    <row r="390" spans="1:57" ht="17" x14ac:dyDescent="0.2">
      <c r="A390" s="32" t="s">
        <v>4927</v>
      </c>
      <c r="B390" t="s">
        <v>4976</v>
      </c>
      <c r="C390" t="s">
        <v>4977</v>
      </c>
      <c r="D390" t="s">
        <v>115</v>
      </c>
      <c r="E390" t="s">
        <v>151</v>
      </c>
      <c r="F390" t="s">
        <v>152</v>
      </c>
      <c r="G390" t="s">
        <v>4926</v>
      </c>
      <c r="H390" t="s">
        <v>5304</v>
      </c>
      <c r="I390" t="s">
        <v>288</v>
      </c>
      <c r="J390" s="24" t="s">
        <v>1169</v>
      </c>
      <c r="K390" t="s">
        <v>5243</v>
      </c>
      <c r="L390" t="s">
        <v>175</v>
      </c>
      <c r="M390" t="s">
        <v>5245</v>
      </c>
      <c r="N390" t="s">
        <v>290</v>
      </c>
      <c r="O390" t="s">
        <v>291</v>
      </c>
      <c r="P390" t="s">
        <v>292</v>
      </c>
      <c r="Q390">
        <v>1</v>
      </c>
      <c r="R390" t="s">
        <v>223</v>
      </c>
      <c r="S390" t="s">
        <v>542</v>
      </c>
      <c r="T390">
        <v>12</v>
      </c>
      <c r="U390">
        <v>0</v>
      </c>
      <c r="V390" t="s">
        <v>128</v>
      </c>
      <c r="W390" t="s">
        <v>129</v>
      </c>
      <c r="X390" t="s">
        <v>130</v>
      </c>
      <c r="Y390">
        <v>0.64</v>
      </c>
      <c r="Z390" t="s">
        <v>130</v>
      </c>
      <c r="AA390" t="s">
        <v>130</v>
      </c>
      <c r="AB390" t="s">
        <v>130</v>
      </c>
      <c r="AC390" t="s">
        <v>130</v>
      </c>
      <c r="AD390" t="s">
        <v>147</v>
      </c>
      <c r="AE390" s="70">
        <v>2.5999999999999999E-2</v>
      </c>
      <c r="AF390" t="s">
        <v>160</v>
      </c>
      <c r="AG390" t="s">
        <v>4921</v>
      </c>
      <c r="AH390" t="s">
        <v>1845</v>
      </c>
      <c r="AI390" t="s">
        <v>373</v>
      </c>
      <c r="AJ390" t="s">
        <v>1815</v>
      </c>
      <c r="AK390" t="s">
        <v>4925</v>
      </c>
      <c r="AL390">
        <v>47.5</v>
      </c>
      <c r="AM390">
        <v>41.5</v>
      </c>
      <c r="AN390" t="s">
        <v>1286</v>
      </c>
      <c r="AO390">
        <v>2014</v>
      </c>
      <c r="AP390">
        <v>1</v>
      </c>
      <c r="AQ390" t="s">
        <v>130</v>
      </c>
      <c r="AR390" t="s">
        <v>4923</v>
      </c>
      <c r="AS390" t="s">
        <v>1481</v>
      </c>
      <c r="AT390" t="s">
        <v>130</v>
      </c>
      <c r="AU390" t="s">
        <v>5247</v>
      </c>
      <c r="AV390" t="s">
        <v>130</v>
      </c>
      <c r="AW390" t="s">
        <v>130</v>
      </c>
      <c r="AX390" t="s">
        <v>130</v>
      </c>
      <c r="AY390">
        <v>1.5377108859999999</v>
      </c>
      <c r="AZ390">
        <v>0.800891087</v>
      </c>
      <c r="BA390" t="s">
        <v>130</v>
      </c>
      <c r="BB390">
        <v>12</v>
      </c>
      <c r="BC390">
        <v>0.64142653299999997</v>
      </c>
      <c r="BD390">
        <v>-3.2035643000000003E-2</v>
      </c>
      <c r="BE390">
        <v>3.1074574159999999</v>
      </c>
    </row>
    <row r="391" spans="1:57" ht="17" x14ac:dyDescent="0.2">
      <c r="A391" s="32" t="s">
        <v>4927</v>
      </c>
      <c r="B391" t="s">
        <v>4978</v>
      </c>
      <c r="C391" t="s">
        <v>4979</v>
      </c>
      <c r="D391" t="s">
        <v>115</v>
      </c>
      <c r="E391" t="s">
        <v>151</v>
      </c>
      <c r="F391" t="s">
        <v>152</v>
      </c>
      <c r="G391" t="s">
        <v>4926</v>
      </c>
      <c r="H391" t="s">
        <v>5305</v>
      </c>
      <c r="I391" t="s">
        <v>288</v>
      </c>
      <c r="J391" s="24" t="s">
        <v>1169</v>
      </c>
      <c r="K391" t="s">
        <v>5243</v>
      </c>
      <c r="L391" t="s">
        <v>175</v>
      </c>
      <c r="M391" t="s">
        <v>5245</v>
      </c>
      <c r="N391" t="s">
        <v>290</v>
      </c>
      <c r="O391" t="s">
        <v>291</v>
      </c>
      <c r="P391" t="s">
        <v>292</v>
      </c>
      <c r="Q391">
        <v>1</v>
      </c>
      <c r="R391" t="s">
        <v>223</v>
      </c>
      <c r="S391" t="s">
        <v>542</v>
      </c>
      <c r="T391">
        <v>12</v>
      </c>
      <c r="U391">
        <v>0</v>
      </c>
      <c r="V391" t="s">
        <v>128</v>
      </c>
      <c r="W391" t="s">
        <v>129</v>
      </c>
      <c r="X391" t="s">
        <v>130</v>
      </c>
      <c r="Y391">
        <v>0.23</v>
      </c>
      <c r="Z391" t="s">
        <v>130</v>
      </c>
      <c r="AA391" t="s">
        <v>130</v>
      </c>
      <c r="AB391" t="s">
        <v>130</v>
      </c>
      <c r="AC391" t="s">
        <v>130</v>
      </c>
      <c r="AD391" t="s">
        <v>159</v>
      </c>
      <c r="AE391">
        <v>0.47</v>
      </c>
      <c r="AF391" t="s">
        <v>838</v>
      </c>
      <c r="AG391" t="s">
        <v>4921</v>
      </c>
      <c r="AH391" t="s">
        <v>1845</v>
      </c>
      <c r="AI391" t="s">
        <v>373</v>
      </c>
      <c r="AJ391" t="s">
        <v>1815</v>
      </c>
      <c r="AK391" t="s">
        <v>4925</v>
      </c>
      <c r="AL391">
        <v>47.5</v>
      </c>
      <c r="AM391">
        <v>41.5</v>
      </c>
      <c r="AN391" t="s">
        <v>1286</v>
      </c>
      <c r="AO391">
        <v>2014</v>
      </c>
      <c r="AP391">
        <v>1</v>
      </c>
      <c r="AQ391" t="s">
        <v>130</v>
      </c>
      <c r="AR391" t="s">
        <v>4923</v>
      </c>
      <c r="AS391" t="s">
        <v>1481</v>
      </c>
      <c r="AT391" t="s">
        <v>130</v>
      </c>
      <c r="AU391" t="s">
        <v>5247</v>
      </c>
      <c r="AV391" t="s">
        <v>130</v>
      </c>
      <c r="AW391" t="s">
        <v>130</v>
      </c>
      <c r="AX391" t="s">
        <v>130</v>
      </c>
      <c r="AY391">
        <v>0.43631265200000002</v>
      </c>
      <c r="AZ391">
        <v>0.63233717700000003</v>
      </c>
      <c r="BA391" t="s">
        <v>130</v>
      </c>
      <c r="BB391">
        <v>12</v>
      </c>
      <c r="BC391">
        <v>0.39985030599999999</v>
      </c>
      <c r="BD391">
        <v>-0.80306821500000003</v>
      </c>
      <c r="BE391">
        <v>1.67569352</v>
      </c>
    </row>
    <row r="392" spans="1:57" ht="17" x14ac:dyDescent="0.2">
      <c r="A392" s="32" t="s">
        <v>4927</v>
      </c>
      <c r="B392" t="s">
        <v>4980</v>
      </c>
      <c r="C392" t="s">
        <v>4981</v>
      </c>
      <c r="D392" t="s">
        <v>115</v>
      </c>
      <c r="E392" t="s">
        <v>151</v>
      </c>
      <c r="F392" t="s">
        <v>152</v>
      </c>
      <c r="G392" t="s">
        <v>4926</v>
      </c>
      <c r="H392" t="s">
        <v>5306</v>
      </c>
      <c r="I392" t="s">
        <v>288</v>
      </c>
      <c r="J392" s="24" t="s">
        <v>1169</v>
      </c>
      <c r="K392" t="s">
        <v>5243</v>
      </c>
      <c r="L392" t="s">
        <v>175</v>
      </c>
      <c r="M392" t="s">
        <v>5245</v>
      </c>
      <c r="N392" t="s">
        <v>290</v>
      </c>
      <c r="O392" t="s">
        <v>291</v>
      </c>
      <c r="P392" t="s">
        <v>292</v>
      </c>
      <c r="Q392">
        <v>1</v>
      </c>
      <c r="R392" t="s">
        <v>223</v>
      </c>
      <c r="S392" t="s">
        <v>542</v>
      </c>
      <c r="T392">
        <v>12</v>
      </c>
      <c r="U392">
        <v>0</v>
      </c>
      <c r="V392" t="s">
        <v>128</v>
      </c>
      <c r="W392" t="s">
        <v>129</v>
      </c>
      <c r="X392" t="s">
        <v>130</v>
      </c>
      <c r="Y392">
        <v>0.71</v>
      </c>
      <c r="Z392" t="s">
        <v>130</v>
      </c>
      <c r="AA392" t="s">
        <v>130</v>
      </c>
      <c r="AB392" t="s">
        <v>130</v>
      </c>
      <c r="AC392" t="s">
        <v>130</v>
      </c>
      <c r="AD392" t="s">
        <v>147</v>
      </c>
      <c r="AE392">
        <v>0.01</v>
      </c>
      <c r="AF392" t="s">
        <v>160</v>
      </c>
      <c r="AG392" t="s">
        <v>4921</v>
      </c>
      <c r="AH392" t="s">
        <v>1845</v>
      </c>
      <c r="AI392" t="s">
        <v>373</v>
      </c>
      <c r="AJ392" t="s">
        <v>1815</v>
      </c>
      <c r="AK392" t="s">
        <v>4925</v>
      </c>
      <c r="AL392">
        <v>47.5</v>
      </c>
      <c r="AM392">
        <v>41.5</v>
      </c>
      <c r="AN392" t="s">
        <v>1286</v>
      </c>
      <c r="AO392">
        <v>2014</v>
      </c>
      <c r="AP392">
        <v>1</v>
      </c>
      <c r="AQ392" t="s">
        <v>130</v>
      </c>
      <c r="AR392" t="s">
        <v>4923</v>
      </c>
      <c r="AS392" t="s">
        <v>1481</v>
      </c>
      <c r="AT392" t="s">
        <v>130</v>
      </c>
      <c r="AU392" t="s">
        <v>5247</v>
      </c>
      <c r="AV392" t="s">
        <v>130</v>
      </c>
      <c r="AW392" t="s">
        <v>130</v>
      </c>
      <c r="AX392" t="s">
        <v>130</v>
      </c>
      <c r="AY392">
        <v>1.8613548870000001</v>
      </c>
      <c r="AZ392">
        <v>0.87387553399999995</v>
      </c>
      <c r="BA392" t="s">
        <v>130</v>
      </c>
      <c r="BB392">
        <v>12</v>
      </c>
      <c r="BC392">
        <v>0.76365844900000002</v>
      </c>
      <c r="BD392">
        <v>0.148558841</v>
      </c>
      <c r="BE392">
        <v>3.5741509339999999</v>
      </c>
    </row>
    <row r="393" spans="1:57" ht="17" x14ac:dyDescent="0.2">
      <c r="A393" s="32" t="s">
        <v>4927</v>
      </c>
      <c r="B393" t="s">
        <v>4982</v>
      </c>
      <c r="C393" t="s">
        <v>4983</v>
      </c>
      <c r="D393" t="s">
        <v>115</v>
      </c>
      <c r="E393" t="s">
        <v>151</v>
      </c>
      <c r="F393" t="s">
        <v>152</v>
      </c>
      <c r="G393" t="s">
        <v>4926</v>
      </c>
      <c r="H393" t="s">
        <v>5307</v>
      </c>
      <c r="I393" t="s">
        <v>288</v>
      </c>
      <c r="J393" s="24" t="s">
        <v>1169</v>
      </c>
      <c r="K393" t="s">
        <v>5243</v>
      </c>
      <c r="L393" t="s">
        <v>175</v>
      </c>
      <c r="M393" t="s">
        <v>5245</v>
      </c>
      <c r="N393" t="s">
        <v>290</v>
      </c>
      <c r="O393" t="s">
        <v>291</v>
      </c>
      <c r="P393" t="s">
        <v>292</v>
      </c>
      <c r="Q393">
        <v>1</v>
      </c>
      <c r="R393" t="s">
        <v>223</v>
      </c>
      <c r="S393" t="s">
        <v>542</v>
      </c>
      <c r="T393">
        <v>12</v>
      </c>
      <c r="U393">
        <v>0</v>
      </c>
      <c r="V393" t="s">
        <v>128</v>
      </c>
      <c r="W393" t="s">
        <v>129</v>
      </c>
      <c r="X393" t="s">
        <v>130</v>
      </c>
      <c r="Y393">
        <v>0.5</v>
      </c>
      <c r="Z393" t="s">
        <v>130</v>
      </c>
      <c r="AA393" t="s">
        <v>130</v>
      </c>
      <c r="AB393" t="s">
        <v>130</v>
      </c>
      <c r="AC393" t="s">
        <v>130</v>
      </c>
      <c r="AD393" t="s">
        <v>159</v>
      </c>
      <c r="AE393" s="70">
        <v>9.5000000000000001E-2</v>
      </c>
      <c r="AF393" t="s">
        <v>160</v>
      </c>
      <c r="AG393" t="s">
        <v>4921</v>
      </c>
      <c r="AH393" t="s">
        <v>1845</v>
      </c>
      <c r="AI393" t="s">
        <v>373</v>
      </c>
      <c r="AJ393" t="s">
        <v>1815</v>
      </c>
      <c r="AK393" t="s">
        <v>4925</v>
      </c>
      <c r="AL393">
        <v>47.5</v>
      </c>
      <c r="AM393">
        <v>41.5</v>
      </c>
      <c r="AN393" t="s">
        <v>1286</v>
      </c>
      <c r="AO393">
        <v>2014</v>
      </c>
      <c r="AP393">
        <v>1</v>
      </c>
      <c r="AQ393" t="s">
        <v>130</v>
      </c>
      <c r="AR393" t="s">
        <v>4923</v>
      </c>
      <c r="AS393" t="s">
        <v>1481</v>
      </c>
      <c r="AT393" t="s">
        <v>130</v>
      </c>
      <c r="AU393" t="s">
        <v>5247</v>
      </c>
      <c r="AV393" t="s">
        <v>130</v>
      </c>
      <c r="AW393" t="s">
        <v>130</v>
      </c>
      <c r="AX393" t="s">
        <v>130</v>
      </c>
      <c r="AY393">
        <v>1.0658774200000001</v>
      </c>
      <c r="AZ393">
        <v>0.71058494699999997</v>
      </c>
      <c r="BA393" t="s">
        <v>130</v>
      </c>
      <c r="BB393">
        <v>12</v>
      </c>
      <c r="BC393">
        <v>0.50493096599999998</v>
      </c>
      <c r="BD393">
        <v>-0.32686907500000001</v>
      </c>
      <c r="BE393">
        <v>2.4586239160000001</v>
      </c>
    </row>
    <row r="394" spans="1:57" ht="17" x14ac:dyDescent="0.2">
      <c r="A394" s="32" t="s">
        <v>4927</v>
      </c>
      <c r="B394" t="s">
        <v>4984</v>
      </c>
      <c r="C394" t="s">
        <v>4985</v>
      </c>
      <c r="D394" t="s">
        <v>115</v>
      </c>
      <c r="E394" t="s">
        <v>151</v>
      </c>
      <c r="F394" t="s">
        <v>152</v>
      </c>
      <c r="G394" t="s">
        <v>4926</v>
      </c>
      <c r="H394" t="s">
        <v>5308</v>
      </c>
      <c r="I394" t="s">
        <v>288</v>
      </c>
      <c r="J394" s="24" t="s">
        <v>1169</v>
      </c>
      <c r="K394" t="s">
        <v>5243</v>
      </c>
      <c r="L394" t="s">
        <v>175</v>
      </c>
      <c r="M394" t="s">
        <v>5245</v>
      </c>
      <c r="N394" t="s">
        <v>290</v>
      </c>
      <c r="O394" t="s">
        <v>291</v>
      </c>
      <c r="P394" t="s">
        <v>292</v>
      </c>
      <c r="Q394">
        <v>1</v>
      </c>
      <c r="R394" t="s">
        <v>223</v>
      </c>
      <c r="S394" t="s">
        <v>542</v>
      </c>
      <c r="T394">
        <v>12</v>
      </c>
      <c r="U394">
        <v>0</v>
      </c>
      <c r="V394" t="s">
        <v>128</v>
      </c>
      <c r="W394" t="s">
        <v>129</v>
      </c>
      <c r="X394" t="s">
        <v>130</v>
      </c>
      <c r="Y394">
        <v>-7.0000000000000001E-3</v>
      </c>
      <c r="Z394" t="s">
        <v>130</v>
      </c>
      <c r="AA394" t="s">
        <v>130</v>
      </c>
      <c r="AB394" t="s">
        <v>130</v>
      </c>
      <c r="AC394" t="s">
        <v>130</v>
      </c>
      <c r="AD394" t="s">
        <v>159</v>
      </c>
      <c r="AE394">
        <v>0.98</v>
      </c>
      <c r="AF394" t="s">
        <v>838</v>
      </c>
      <c r="AG394" t="s">
        <v>4921</v>
      </c>
      <c r="AH394" t="s">
        <v>1845</v>
      </c>
      <c r="AI394" t="s">
        <v>373</v>
      </c>
      <c r="AJ394" t="s">
        <v>1815</v>
      </c>
      <c r="AK394" t="s">
        <v>4925</v>
      </c>
      <c r="AL394">
        <v>47.5</v>
      </c>
      <c r="AM394">
        <v>41.5</v>
      </c>
      <c r="AN394" t="s">
        <v>1286</v>
      </c>
      <c r="AO394">
        <v>2014</v>
      </c>
      <c r="AP394">
        <v>1</v>
      </c>
      <c r="AQ394" t="s">
        <v>130</v>
      </c>
      <c r="AR394" t="s">
        <v>4923</v>
      </c>
      <c r="AS394" t="s">
        <v>1481</v>
      </c>
      <c r="AT394" t="s">
        <v>130</v>
      </c>
      <c r="AU394" t="s">
        <v>5247</v>
      </c>
      <c r="AV394" t="s">
        <v>130</v>
      </c>
      <c r="AW394" t="s">
        <v>130</v>
      </c>
      <c r="AX394" t="s">
        <v>130</v>
      </c>
      <c r="AY394">
        <v>-1.2923394E-2</v>
      </c>
      <c r="AZ394">
        <v>0.61539969299999997</v>
      </c>
      <c r="BA394" t="s">
        <v>130</v>
      </c>
      <c r="BB394">
        <v>12</v>
      </c>
      <c r="BC394">
        <v>0.37871678199999997</v>
      </c>
      <c r="BD394">
        <v>-1.2191067920000001</v>
      </c>
      <c r="BE394">
        <v>1.1932600040000001</v>
      </c>
    </row>
    <row r="395" spans="1:57" ht="17" x14ac:dyDescent="0.2">
      <c r="A395" s="32" t="s">
        <v>4927</v>
      </c>
      <c r="B395" t="s">
        <v>4986</v>
      </c>
      <c r="C395" t="s">
        <v>4987</v>
      </c>
      <c r="D395" t="s">
        <v>115</v>
      </c>
      <c r="E395" t="s">
        <v>151</v>
      </c>
      <c r="F395" t="s">
        <v>152</v>
      </c>
      <c r="G395" t="s">
        <v>4926</v>
      </c>
      <c r="H395" t="s">
        <v>5309</v>
      </c>
      <c r="I395" t="s">
        <v>288</v>
      </c>
      <c r="J395" s="24" t="s">
        <v>1169</v>
      </c>
      <c r="K395" t="s">
        <v>5243</v>
      </c>
      <c r="L395" t="s">
        <v>175</v>
      </c>
      <c r="M395" t="s">
        <v>5245</v>
      </c>
      <c r="N395" t="s">
        <v>290</v>
      </c>
      <c r="O395" t="s">
        <v>291</v>
      </c>
      <c r="P395" t="s">
        <v>292</v>
      </c>
      <c r="Q395">
        <v>1</v>
      </c>
      <c r="R395" t="s">
        <v>223</v>
      </c>
      <c r="S395" t="s">
        <v>542</v>
      </c>
      <c r="T395">
        <v>12</v>
      </c>
      <c r="U395">
        <v>0</v>
      </c>
      <c r="V395" t="s">
        <v>128</v>
      </c>
      <c r="W395" t="s">
        <v>129</v>
      </c>
      <c r="X395" t="s">
        <v>130</v>
      </c>
      <c r="Y395">
        <v>0.46</v>
      </c>
      <c r="Z395" t="s">
        <v>130</v>
      </c>
      <c r="AA395" t="s">
        <v>130</v>
      </c>
      <c r="AB395" t="s">
        <v>130</v>
      </c>
      <c r="AC395" t="s">
        <v>130</v>
      </c>
      <c r="AD395" t="s">
        <v>159</v>
      </c>
      <c r="AE395">
        <v>0.13</v>
      </c>
      <c r="AF395" t="s">
        <v>160</v>
      </c>
      <c r="AG395" t="s">
        <v>4921</v>
      </c>
      <c r="AH395" t="s">
        <v>1845</v>
      </c>
      <c r="AI395" t="s">
        <v>373</v>
      </c>
      <c r="AJ395" t="s">
        <v>1815</v>
      </c>
      <c r="AK395" t="s">
        <v>4925</v>
      </c>
      <c r="AL395">
        <v>47.5</v>
      </c>
      <c r="AM395">
        <v>41.5</v>
      </c>
      <c r="AN395" t="s">
        <v>1286</v>
      </c>
      <c r="AO395">
        <v>2014</v>
      </c>
      <c r="AP395">
        <v>1</v>
      </c>
      <c r="AQ395" t="s">
        <v>130</v>
      </c>
      <c r="AR395" t="s">
        <v>4923</v>
      </c>
      <c r="AS395" t="s">
        <v>1481</v>
      </c>
      <c r="AT395" t="s">
        <v>130</v>
      </c>
      <c r="AU395" t="s">
        <v>5247</v>
      </c>
      <c r="AV395" t="s">
        <v>130</v>
      </c>
      <c r="AW395" t="s">
        <v>130</v>
      </c>
      <c r="AX395" t="s">
        <v>130</v>
      </c>
      <c r="AY395">
        <v>0.95642828899999999</v>
      </c>
      <c r="AZ395">
        <v>0.69306397799999997</v>
      </c>
      <c r="BA395" t="s">
        <v>130</v>
      </c>
      <c r="BB395">
        <v>12</v>
      </c>
      <c r="BC395">
        <v>0.48033767700000002</v>
      </c>
      <c r="BD395">
        <v>-0.401977107</v>
      </c>
      <c r="BE395">
        <v>2.3148336860000001</v>
      </c>
    </row>
    <row r="396" spans="1:57" ht="17" x14ac:dyDescent="0.2">
      <c r="A396" s="32" t="s">
        <v>4927</v>
      </c>
      <c r="B396" t="s">
        <v>4988</v>
      </c>
      <c r="C396" t="s">
        <v>4989</v>
      </c>
      <c r="D396" t="s">
        <v>115</v>
      </c>
      <c r="E396" t="s">
        <v>151</v>
      </c>
      <c r="F396" t="s">
        <v>152</v>
      </c>
      <c r="G396" t="s">
        <v>4926</v>
      </c>
      <c r="H396" t="s">
        <v>5310</v>
      </c>
      <c r="I396" t="s">
        <v>288</v>
      </c>
      <c r="J396" s="24" t="s">
        <v>1169</v>
      </c>
      <c r="K396" t="s">
        <v>5243</v>
      </c>
      <c r="L396" t="s">
        <v>175</v>
      </c>
      <c r="M396" t="s">
        <v>5245</v>
      </c>
      <c r="N396" t="s">
        <v>290</v>
      </c>
      <c r="O396" t="s">
        <v>291</v>
      </c>
      <c r="P396" t="s">
        <v>292</v>
      </c>
      <c r="Q396">
        <v>1</v>
      </c>
      <c r="R396" t="s">
        <v>223</v>
      </c>
      <c r="S396" t="s">
        <v>542</v>
      </c>
      <c r="T396">
        <v>12</v>
      </c>
      <c r="U396">
        <v>0</v>
      </c>
      <c r="V396" t="s">
        <v>128</v>
      </c>
      <c r="W396" t="s">
        <v>129</v>
      </c>
      <c r="X396" t="s">
        <v>130</v>
      </c>
      <c r="Y396">
        <v>0.32</v>
      </c>
      <c r="Z396" t="s">
        <v>130</v>
      </c>
      <c r="AA396" t="s">
        <v>130</v>
      </c>
      <c r="AB396" t="s">
        <v>130</v>
      </c>
      <c r="AC396" t="s">
        <v>130</v>
      </c>
      <c r="AD396" t="s">
        <v>159</v>
      </c>
      <c r="AE396">
        <v>0.32</v>
      </c>
      <c r="AF396" t="s">
        <v>160</v>
      </c>
      <c r="AG396" t="s">
        <v>4921</v>
      </c>
      <c r="AH396" t="s">
        <v>1845</v>
      </c>
      <c r="AI396" t="s">
        <v>373</v>
      </c>
      <c r="AJ396" t="s">
        <v>1815</v>
      </c>
      <c r="AK396" t="s">
        <v>4925</v>
      </c>
      <c r="AL396">
        <v>47.5</v>
      </c>
      <c r="AM396">
        <v>41.5</v>
      </c>
      <c r="AN396" t="s">
        <v>1286</v>
      </c>
      <c r="AO396">
        <v>2014</v>
      </c>
      <c r="AP396">
        <v>1</v>
      </c>
      <c r="AQ396" t="s">
        <v>130</v>
      </c>
      <c r="AR396" t="s">
        <v>4923</v>
      </c>
      <c r="AS396" t="s">
        <v>1481</v>
      </c>
      <c r="AT396" t="s">
        <v>130</v>
      </c>
      <c r="AU396" t="s">
        <v>5247</v>
      </c>
      <c r="AV396" t="s">
        <v>130</v>
      </c>
      <c r="AW396" t="s">
        <v>130</v>
      </c>
      <c r="AX396" t="s">
        <v>130</v>
      </c>
      <c r="AY396">
        <v>0.62355741200000003</v>
      </c>
      <c r="AZ396">
        <v>0.64953897100000002</v>
      </c>
      <c r="BA396" t="s">
        <v>130</v>
      </c>
      <c r="BB396">
        <v>12</v>
      </c>
      <c r="BC396">
        <v>0.42190087399999998</v>
      </c>
      <c r="BD396">
        <v>-0.64953897100000002</v>
      </c>
      <c r="BE396">
        <v>1.8966537939999999</v>
      </c>
    </row>
    <row r="397" spans="1:57" ht="17" x14ac:dyDescent="0.2">
      <c r="A397" s="32" t="s">
        <v>4927</v>
      </c>
      <c r="B397" t="s">
        <v>4990</v>
      </c>
      <c r="C397" t="s">
        <v>4991</v>
      </c>
      <c r="D397" t="s">
        <v>115</v>
      </c>
      <c r="E397" t="s">
        <v>151</v>
      </c>
      <c r="F397" t="s">
        <v>152</v>
      </c>
      <c r="G397" t="s">
        <v>4926</v>
      </c>
      <c r="H397" t="s">
        <v>5311</v>
      </c>
      <c r="I397" t="s">
        <v>288</v>
      </c>
      <c r="J397" s="24" t="s">
        <v>1169</v>
      </c>
      <c r="K397" t="s">
        <v>5243</v>
      </c>
      <c r="L397" t="s">
        <v>175</v>
      </c>
      <c r="M397" t="s">
        <v>5245</v>
      </c>
      <c r="N397" t="s">
        <v>290</v>
      </c>
      <c r="O397" t="s">
        <v>291</v>
      </c>
      <c r="P397" t="s">
        <v>292</v>
      </c>
      <c r="Q397">
        <v>1</v>
      </c>
      <c r="R397" t="s">
        <v>223</v>
      </c>
      <c r="S397" t="s">
        <v>542</v>
      </c>
      <c r="T397">
        <v>12</v>
      </c>
      <c r="U397">
        <v>0</v>
      </c>
      <c r="V397" t="s">
        <v>128</v>
      </c>
      <c r="W397" t="s">
        <v>129</v>
      </c>
      <c r="X397" t="s">
        <v>130</v>
      </c>
      <c r="Y397">
        <v>0.47</v>
      </c>
      <c r="Z397" t="s">
        <v>130</v>
      </c>
      <c r="AA397" t="s">
        <v>130</v>
      </c>
      <c r="AB397" t="s">
        <v>130</v>
      </c>
      <c r="AC397" t="s">
        <v>130</v>
      </c>
      <c r="AD397" t="s">
        <v>159</v>
      </c>
      <c r="AE397">
        <v>0.12</v>
      </c>
      <c r="AF397" t="s">
        <v>160</v>
      </c>
      <c r="AG397" t="s">
        <v>4921</v>
      </c>
      <c r="AH397" t="s">
        <v>1845</v>
      </c>
      <c r="AI397" t="s">
        <v>373</v>
      </c>
      <c r="AJ397" t="s">
        <v>1815</v>
      </c>
      <c r="AK397" t="s">
        <v>4925</v>
      </c>
      <c r="AL397">
        <v>47.5</v>
      </c>
      <c r="AM397">
        <v>41.5</v>
      </c>
      <c r="AN397" t="s">
        <v>1286</v>
      </c>
      <c r="AO397">
        <v>2014</v>
      </c>
      <c r="AP397">
        <v>1</v>
      </c>
      <c r="AQ397" t="s">
        <v>130</v>
      </c>
      <c r="AR397" t="s">
        <v>4923</v>
      </c>
      <c r="AS397" t="s">
        <v>1481</v>
      </c>
      <c r="AT397" t="s">
        <v>130</v>
      </c>
      <c r="AU397" t="s">
        <v>5247</v>
      </c>
      <c r="AV397" t="s">
        <v>130</v>
      </c>
      <c r="AW397" t="s">
        <v>130</v>
      </c>
      <c r="AX397" t="s">
        <v>130</v>
      </c>
      <c r="AY397">
        <v>0.98303537200000002</v>
      </c>
      <c r="AZ397">
        <v>0.69718820699999995</v>
      </c>
      <c r="BA397" t="s">
        <v>130</v>
      </c>
      <c r="BB397">
        <v>12</v>
      </c>
      <c r="BC397">
        <v>0.48607139599999999</v>
      </c>
      <c r="BD397">
        <v>-0.383453514</v>
      </c>
      <c r="BE397">
        <v>2.3495242580000002</v>
      </c>
    </row>
    <row r="398" spans="1:57" ht="17" x14ac:dyDescent="0.2">
      <c r="A398" s="32" t="s">
        <v>4927</v>
      </c>
      <c r="B398" t="s">
        <v>4992</v>
      </c>
      <c r="C398" t="s">
        <v>4993</v>
      </c>
      <c r="D398" t="s">
        <v>115</v>
      </c>
      <c r="E398" t="s">
        <v>151</v>
      </c>
      <c r="F398" t="s">
        <v>152</v>
      </c>
      <c r="G398" t="s">
        <v>4926</v>
      </c>
      <c r="H398" t="s">
        <v>5312</v>
      </c>
      <c r="I398" t="s">
        <v>288</v>
      </c>
      <c r="J398" s="24" t="s">
        <v>1169</v>
      </c>
      <c r="K398" t="s">
        <v>5243</v>
      </c>
      <c r="L398" t="s">
        <v>175</v>
      </c>
      <c r="M398" t="s">
        <v>5245</v>
      </c>
      <c r="N398" t="s">
        <v>290</v>
      </c>
      <c r="O398" t="s">
        <v>291</v>
      </c>
      <c r="P398" t="s">
        <v>292</v>
      </c>
      <c r="Q398">
        <v>1</v>
      </c>
      <c r="R398" t="s">
        <v>223</v>
      </c>
      <c r="S398" t="s">
        <v>542</v>
      </c>
      <c r="T398">
        <v>12</v>
      </c>
      <c r="U398">
        <v>0</v>
      </c>
      <c r="V398" t="s">
        <v>128</v>
      </c>
      <c r="W398" t="s">
        <v>129</v>
      </c>
      <c r="X398" t="s">
        <v>130</v>
      </c>
      <c r="Y398">
        <v>0.69</v>
      </c>
      <c r="Z398" t="s">
        <v>130</v>
      </c>
      <c r="AA398" t="s">
        <v>130</v>
      </c>
      <c r="AB398" t="s">
        <v>130</v>
      </c>
      <c r="AC398" t="s">
        <v>130</v>
      </c>
      <c r="AD398" t="s">
        <v>147</v>
      </c>
      <c r="AE398" s="70">
        <v>1.4E-2</v>
      </c>
      <c r="AF398" t="s">
        <v>160</v>
      </c>
      <c r="AG398" t="s">
        <v>4921</v>
      </c>
      <c r="AH398" t="s">
        <v>1845</v>
      </c>
      <c r="AI398" t="s">
        <v>373</v>
      </c>
      <c r="AJ398" t="s">
        <v>1815</v>
      </c>
      <c r="AK398" t="s">
        <v>4925</v>
      </c>
      <c r="AL398">
        <v>47.5</v>
      </c>
      <c r="AM398">
        <v>41.5</v>
      </c>
      <c r="AN398" t="s">
        <v>1286</v>
      </c>
      <c r="AO398">
        <v>2014</v>
      </c>
      <c r="AP398">
        <v>1</v>
      </c>
      <c r="AQ398" t="s">
        <v>130</v>
      </c>
      <c r="AR398" t="s">
        <v>4923</v>
      </c>
      <c r="AS398" t="s">
        <v>1481</v>
      </c>
      <c r="AT398" t="s">
        <v>130</v>
      </c>
      <c r="AU398" t="s">
        <v>5247</v>
      </c>
      <c r="AV398" t="s">
        <v>130</v>
      </c>
      <c r="AW398" t="s">
        <v>130</v>
      </c>
      <c r="AX398" t="s">
        <v>130</v>
      </c>
      <c r="AY398">
        <v>1.7599194090000001</v>
      </c>
      <c r="AZ398">
        <v>0.850202613</v>
      </c>
      <c r="BA398" t="s">
        <v>130</v>
      </c>
      <c r="BB398">
        <v>12</v>
      </c>
      <c r="BC398">
        <v>0.72284448300000004</v>
      </c>
      <c r="BD398">
        <v>9.3522286999999996E-2</v>
      </c>
      <c r="BE398">
        <v>3.4263165309999999</v>
      </c>
    </row>
    <row r="399" spans="1:57" ht="17" x14ac:dyDescent="0.2">
      <c r="A399" s="32" t="s">
        <v>4927</v>
      </c>
      <c r="B399" t="s">
        <v>4994</v>
      </c>
      <c r="C399" t="s">
        <v>4995</v>
      </c>
      <c r="D399" t="s">
        <v>115</v>
      </c>
      <c r="E399" t="s">
        <v>151</v>
      </c>
      <c r="F399" t="s">
        <v>152</v>
      </c>
      <c r="G399" t="s">
        <v>4926</v>
      </c>
      <c r="H399" t="s">
        <v>5313</v>
      </c>
      <c r="I399" t="s">
        <v>288</v>
      </c>
      <c r="J399" s="24" t="s">
        <v>1169</v>
      </c>
      <c r="K399" t="s">
        <v>5243</v>
      </c>
      <c r="L399" t="s">
        <v>175</v>
      </c>
      <c r="M399" t="s">
        <v>5245</v>
      </c>
      <c r="N399" t="s">
        <v>290</v>
      </c>
      <c r="O399" t="s">
        <v>291</v>
      </c>
      <c r="P399" t="s">
        <v>292</v>
      </c>
      <c r="Q399">
        <v>1</v>
      </c>
      <c r="R399" t="s">
        <v>223</v>
      </c>
      <c r="S399" t="s">
        <v>542</v>
      </c>
      <c r="T399">
        <v>12</v>
      </c>
      <c r="U399">
        <v>0</v>
      </c>
      <c r="V399" t="s">
        <v>128</v>
      </c>
      <c r="W399" t="s">
        <v>129</v>
      </c>
      <c r="X399" t="s">
        <v>130</v>
      </c>
      <c r="Y399">
        <v>0.48</v>
      </c>
      <c r="Z399" t="s">
        <v>130</v>
      </c>
      <c r="AA399" t="s">
        <v>130</v>
      </c>
      <c r="AB399" t="s">
        <v>130</v>
      </c>
      <c r="AC399" t="s">
        <v>130</v>
      </c>
      <c r="AD399" t="s">
        <v>159</v>
      </c>
      <c r="AE399">
        <v>0.12</v>
      </c>
      <c r="AF399" t="s">
        <v>160</v>
      </c>
      <c r="AG399" t="s">
        <v>4921</v>
      </c>
      <c r="AH399" t="s">
        <v>1845</v>
      </c>
      <c r="AI399" t="s">
        <v>373</v>
      </c>
      <c r="AJ399" t="s">
        <v>1815</v>
      </c>
      <c r="AK399" t="s">
        <v>4925</v>
      </c>
      <c r="AL399">
        <v>47.5</v>
      </c>
      <c r="AM399">
        <v>41.5</v>
      </c>
      <c r="AN399" t="s">
        <v>1286</v>
      </c>
      <c r="AO399">
        <v>2014</v>
      </c>
      <c r="AP399">
        <v>1</v>
      </c>
      <c r="AQ399" t="s">
        <v>130</v>
      </c>
      <c r="AR399" t="s">
        <v>4923</v>
      </c>
      <c r="AS399" t="s">
        <v>1481</v>
      </c>
      <c r="AT399" t="s">
        <v>130</v>
      </c>
      <c r="AU399" t="s">
        <v>5247</v>
      </c>
      <c r="AV399" t="s">
        <v>130</v>
      </c>
      <c r="AW399" t="s">
        <v>130</v>
      </c>
      <c r="AX399" t="s">
        <v>130</v>
      </c>
      <c r="AY399">
        <v>1.0101284370000001</v>
      </c>
      <c r="AZ399">
        <v>0.70147808099999998</v>
      </c>
      <c r="BA399" t="s">
        <v>130</v>
      </c>
      <c r="BB399">
        <v>12</v>
      </c>
      <c r="BC399">
        <v>0.492071498</v>
      </c>
      <c r="BD399">
        <v>-0.364768602</v>
      </c>
      <c r="BE399">
        <v>2.385025475</v>
      </c>
    </row>
    <row r="400" spans="1:57" ht="17" x14ac:dyDescent="0.2">
      <c r="A400" s="32" t="s">
        <v>4927</v>
      </c>
      <c r="B400" t="s">
        <v>4996</v>
      </c>
      <c r="C400" t="s">
        <v>4997</v>
      </c>
      <c r="D400" t="s">
        <v>115</v>
      </c>
      <c r="E400" t="s">
        <v>151</v>
      </c>
      <c r="F400" t="s">
        <v>152</v>
      </c>
      <c r="G400" t="s">
        <v>4926</v>
      </c>
      <c r="H400" t="s">
        <v>5314</v>
      </c>
      <c r="I400" t="s">
        <v>288</v>
      </c>
      <c r="J400" s="24" t="s">
        <v>1169</v>
      </c>
      <c r="K400" t="s">
        <v>5243</v>
      </c>
      <c r="L400" t="s">
        <v>175</v>
      </c>
      <c r="M400" t="s">
        <v>5245</v>
      </c>
      <c r="N400" t="s">
        <v>290</v>
      </c>
      <c r="O400" t="s">
        <v>291</v>
      </c>
      <c r="P400" t="s">
        <v>292</v>
      </c>
      <c r="Q400">
        <v>1</v>
      </c>
      <c r="R400" t="s">
        <v>223</v>
      </c>
      <c r="S400" t="s">
        <v>542</v>
      </c>
      <c r="T400">
        <v>12</v>
      </c>
      <c r="U400">
        <v>0</v>
      </c>
      <c r="V400" t="s">
        <v>128</v>
      </c>
      <c r="W400" t="s">
        <v>129</v>
      </c>
      <c r="X400" t="s">
        <v>130</v>
      </c>
      <c r="Y400">
        <v>0.41</v>
      </c>
      <c r="Z400" t="s">
        <v>130</v>
      </c>
      <c r="AA400" t="s">
        <v>130</v>
      </c>
      <c r="AB400" t="s">
        <v>130</v>
      </c>
      <c r="AC400" t="s">
        <v>130</v>
      </c>
      <c r="AD400" t="s">
        <v>159</v>
      </c>
      <c r="AE400">
        <v>0.18</v>
      </c>
      <c r="AF400" t="s">
        <v>160</v>
      </c>
      <c r="AG400" t="s">
        <v>4921</v>
      </c>
      <c r="AH400" t="s">
        <v>1845</v>
      </c>
      <c r="AI400" t="s">
        <v>373</v>
      </c>
      <c r="AJ400" t="s">
        <v>1815</v>
      </c>
      <c r="AK400" t="s">
        <v>4925</v>
      </c>
      <c r="AL400">
        <v>47.5</v>
      </c>
      <c r="AM400">
        <v>41.5</v>
      </c>
      <c r="AN400" t="s">
        <v>1286</v>
      </c>
      <c r="AO400">
        <v>2014</v>
      </c>
      <c r="AP400">
        <v>1</v>
      </c>
      <c r="AQ400" t="s">
        <v>130</v>
      </c>
      <c r="AR400" t="s">
        <v>4923</v>
      </c>
      <c r="AS400" t="s">
        <v>1481</v>
      </c>
      <c r="AT400" t="s">
        <v>130</v>
      </c>
      <c r="AU400" t="s">
        <v>5247</v>
      </c>
      <c r="AV400" t="s">
        <v>130</v>
      </c>
      <c r="AW400" t="s">
        <v>130</v>
      </c>
      <c r="AX400" t="s">
        <v>130</v>
      </c>
      <c r="AY400">
        <v>0.82988169199999995</v>
      </c>
      <c r="AZ400">
        <v>0.67470056300000003</v>
      </c>
      <c r="BA400" t="s">
        <v>130</v>
      </c>
      <c r="BB400">
        <v>12</v>
      </c>
      <c r="BC400">
        <v>0.45522085000000001</v>
      </c>
      <c r="BD400">
        <v>-0.49253141099999997</v>
      </c>
      <c r="BE400">
        <v>2.1522947960000001</v>
      </c>
    </row>
    <row r="401" spans="1:57" ht="17" x14ac:dyDescent="0.2">
      <c r="A401" s="32">
        <v>133</v>
      </c>
      <c r="B401" t="s">
        <v>1573</v>
      </c>
      <c r="C401" t="s">
        <v>1574</v>
      </c>
      <c r="D401" t="s">
        <v>115</v>
      </c>
      <c r="E401" t="s">
        <v>320</v>
      </c>
      <c r="F401" t="s">
        <v>369</v>
      </c>
      <c r="G401" t="s">
        <v>1575</v>
      </c>
      <c r="H401" t="s">
        <v>260</v>
      </c>
      <c r="I401" t="s">
        <v>153</v>
      </c>
      <c r="J401" s="24" t="s">
        <v>153</v>
      </c>
      <c r="K401" t="s">
        <v>5251</v>
      </c>
      <c r="L401" t="s">
        <v>122</v>
      </c>
      <c r="M401" t="s">
        <v>5244</v>
      </c>
      <c r="N401" t="s">
        <v>155</v>
      </c>
      <c r="O401" t="s">
        <v>130</v>
      </c>
      <c r="P401" t="s">
        <v>156</v>
      </c>
      <c r="Q401">
        <v>1</v>
      </c>
      <c r="R401" t="s">
        <v>126</v>
      </c>
      <c r="S401" t="s">
        <v>1576</v>
      </c>
      <c r="T401">
        <v>99</v>
      </c>
      <c r="U401" t="s">
        <v>130</v>
      </c>
      <c r="V401" t="s">
        <v>327</v>
      </c>
      <c r="W401" t="s">
        <v>129</v>
      </c>
      <c r="X401" t="s">
        <v>130</v>
      </c>
      <c r="Y401">
        <v>1.03</v>
      </c>
      <c r="Z401">
        <v>0.84</v>
      </c>
      <c r="AA401">
        <v>1.27</v>
      </c>
      <c r="AB401" t="s">
        <v>131</v>
      </c>
      <c r="AC401" t="s">
        <v>130</v>
      </c>
      <c r="AD401" t="s">
        <v>159</v>
      </c>
      <c r="AE401" t="s">
        <v>130</v>
      </c>
      <c r="AF401" t="s">
        <v>160</v>
      </c>
      <c r="AG401" t="s">
        <v>130</v>
      </c>
      <c r="AH401" t="s">
        <v>1577</v>
      </c>
      <c r="AI401" t="s">
        <v>136</v>
      </c>
      <c r="AJ401" t="s">
        <v>1578</v>
      </c>
      <c r="AK401" t="s">
        <v>1579</v>
      </c>
      <c r="AL401">
        <v>25.686613000000001</v>
      </c>
      <c r="AM401">
        <v>-100.31611599999999</v>
      </c>
      <c r="AN401" t="s">
        <v>1580</v>
      </c>
      <c r="AO401">
        <v>2016</v>
      </c>
      <c r="AP401">
        <v>1</v>
      </c>
      <c r="AQ401" t="s">
        <v>130</v>
      </c>
      <c r="AR401" t="s">
        <v>1581</v>
      </c>
      <c r="AS401" t="s">
        <v>130</v>
      </c>
      <c r="AT401" t="s">
        <v>130</v>
      </c>
      <c r="AU401" t="s">
        <v>142</v>
      </c>
      <c r="AV401">
        <v>46</v>
      </c>
      <c r="AW401">
        <v>-100.31611599999999</v>
      </c>
      <c r="AX401">
        <v>25.686613000000001</v>
      </c>
      <c r="AY401">
        <v>1.6170291E-2</v>
      </c>
      <c r="AZ401">
        <v>5.768889E-2</v>
      </c>
      <c r="BA401" t="s">
        <v>130</v>
      </c>
      <c r="BB401">
        <v>99</v>
      </c>
      <c r="BC401">
        <v>3.3280079999999999E-3</v>
      </c>
      <c r="BD401">
        <v>-9.6899932999999994E-2</v>
      </c>
      <c r="BE401">
        <v>0.129240516</v>
      </c>
    </row>
    <row r="402" spans="1:57" ht="17" x14ac:dyDescent="0.2">
      <c r="A402" s="32">
        <v>133</v>
      </c>
      <c r="B402" t="s">
        <v>1582</v>
      </c>
      <c r="C402" t="s">
        <v>1583</v>
      </c>
      <c r="D402" t="s">
        <v>145</v>
      </c>
      <c r="E402" t="s">
        <v>320</v>
      </c>
      <c r="F402" t="s">
        <v>369</v>
      </c>
      <c r="G402" t="s">
        <v>1575</v>
      </c>
      <c r="H402" t="s">
        <v>260</v>
      </c>
      <c r="I402" t="s">
        <v>153</v>
      </c>
      <c r="J402" s="24" t="s">
        <v>153</v>
      </c>
      <c r="K402" t="s">
        <v>5251</v>
      </c>
      <c r="L402" t="s">
        <v>122</v>
      </c>
      <c r="M402" t="s">
        <v>5244</v>
      </c>
      <c r="N402" t="s">
        <v>155</v>
      </c>
      <c r="O402" t="s">
        <v>130</v>
      </c>
      <c r="P402" t="s">
        <v>156</v>
      </c>
      <c r="Q402">
        <v>1</v>
      </c>
      <c r="R402" t="s">
        <v>126</v>
      </c>
      <c r="S402" t="s">
        <v>1576</v>
      </c>
      <c r="T402">
        <v>99</v>
      </c>
      <c r="U402" t="s">
        <v>130</v>
      </c>
      <c r="V402" t="s">
        <v>327</v>
      </c>
      <c r="W402" t="s">
        <v>129</v>
      </c>
      <c r="X402" t="s">
        <v>130</v>
      </c>
      <c r="Y402">
        <v>1.68</v>
      </c>
      <c r="Z402">
        <v>1.48</v>
      </c>
      <c r="AA402">
        <v>1.92</v>
      </c>
      <c r="AB402" t="s">
        <v>131</v>
      </c>
      <c r="AC402" t="s">
        <v>130</v>
      </c>
      <c r="AD402" t="s">
        <v>147</v>
      </c>
      <c r="AE402" t="s">
        <v>130</v>
      </c>
      <c r="AF402" t="s">
        <v>160</v>
      </c>
      <c r="AG402" t="s">
        <v>130</v>
      </c>
      <c r="AH402" t="s">
        <v>1577</v>
      </c>
      <c r="AI402" t="s">
        <v>136</v>
      </c>
      <c r="AJ402" t="s">
        <v>1578</v>
      </c>
      <c r="AK402" t="s">
        <v>1579</v>
      </c>
      <c r="AL402">
        <v>25.686613000000001</v>
      </c>
      <c r="AM402">
        <v>-100.31611599999999</v>
      </c>
      <c r="AN402" t="s">
        <v>1580</v>
      </c>
      <c r="AO402">
        <v>2016</v>
      </c>
      <c r="AP402">
        <v>1</v>
      </c>
      <c r="AQ402" t="s">
        <v>130</v>
      </c>
      <c r="AR402" t="s">
        <v>1584</v>
      </c>
      <c r="AS402" t="s">
        <v>130</v>
      </c>
      <c r="AT402" t="s">
        <v>130</v>
      </c>
      <c r="AU402" t="s">
        <v>142</v>
      </c>
      <c r="AV402">
        <v>46</v>
      </c>
      <c r="AW402">
        <v>-100.31611599999999</v>
      </c>
      <c r="AX402">
        <v>25.686613000000001</v>
      </c>
      <c r="AY402">
        <v>0.28380875300000002</v>
      </c>
      <c r="AZ402">
        <v>3.6324437000000001E-2</v>
      </c>
      <c r="BA402" t="s">
        <v>130</v>
      </c>
      <c r="BB402">
        <v>99</v>
      </c>
      <c r="BC402">
        <v>1.3194649999999999E-3</v>
      </c>
      <c r="BD402">
        <v>0.21261285599999999</v>
      </c>
      <c r="BE402">
        <v>0.35500464999999998</v>
      </c>
    </row>
    <row r="403" spans="1:57" ht="17" x14ac:dyDescent="0.2">
      <c r="A403" s="32">
        <v>178</v>
      </c>
      <c r="B403" t="s">
        <v>2366</v>
      </c>
      <c r="C403" t="s">
        <v>2367</v>
      </c>
      <c r="D403" t="s">
        <v>145</v>
      </c>
      <c r="E403" t="s">
        <v>460</v>
      </c>
      <c r="F403" t="s">
        <v>321</v>
      </c>
      <c r="G403" t="s">
        <v>2363</v>
      </c>
      <c r="H403" t="s">
        <v>236</v>
      </c>
      <c r="I403" t="s">
        <v>248</v>
      </c>
      <c r="J403" s="24" t="s">
        <v>265</v>
      </c>
      <c r="K403" t="s">
        <v>5250</v>
      </c>
      <c r="L403" t="s">
        <v>122</v>
      </c>
      <c r="M403" t="s">
        <v>5244</v>
      </c>
      <c r="N403" t="s">
        <v>251</v>
      </c>
      <c r="O403" t="s">
        <v>130</v>
      </c>
      <c r="P403" t="s">
        <v>125</v>
      </c>
      <c r="Q403">
        <v>1</v>
      </c>
      <c r="R403" t="s">
        <v>1047</v>
      </c>
      <c r="S403" t="s">
        <v>2364</v>
      </c>
      <c r="T403">
        <v>17589</v>
      </c>
      <c r="U403" t="s">
        <v>130</v>
      </c>
      <c r="V403" t="s">
        <v>130</v>
      </c>
      <c r="W403" t="s">
        <v>2328</v>
      </c>
      <c r="X403" t="s">
        <v>130</v>
      </c>
      <c r="Y403" t="s">
        <v>130</v>
      </c>
      <c r="Z403" t="s">
        <v>130</v>
      </c>
      <c r="AA403" t="s">
        <v>130</v>
      </c>
      <c r="AB403" t="s">
        <v>2343</v>
      </c>
      <c r="AC403" t="s">
        <v>130</v>
      </c>
      <c r="AD403" t="s">
        <v>130</v>
      </c>
      <c r="AE403" t="s">
        <v>130</v>
      </c>
      <c r="AF403" t="s">
        <v>130</v>
      </c>
      <c r="AG403" t="s">
        <v>208</v>
      </c>
      <c r="AH403" t="s">
        <v>2365</v>
      </c>
      <c r="AI403" t="s">
        <v>162</v>
      </c>
      <c r="AJ403" t="s">
        <v>226</v>
      </c>
      <c r="AK403" t="s">
        <v>130</v>
      </c>
      <c r="AL403" t="s">
        <v>130</v>
      </c>
      <c r="AM403" t="s">
        <v>130</v>
      </c>
      <c r="AN403" t="s">
        <v>1580</v>
      </c>
      <c r="AO403">
        <v>2013</v>
      </c>
      <c r="AP403">
        <v>1</v>
      </c>
      <c r="AQ403" t="s">
        <v>130</v>
      </c>
      <c r="AR403" t="s">
        <v>130</v>
      </c>
      <c r="AS403" t="s">
        <v>185</v>
      </c>
      <c r="AT403">
        <v>4.548</v>
      </c>
      <c r="AU403" t="s">
        <v>130</v>
      </c>
      <c r="AV403" t="s">
        <v>130</v>
      </c>
      <c r="AW403">
        <v>104.19540000000001</v>
      </c>
      <c r="AX403">
        <v>35.861699999999999</v>
      </c>
      <c r="AY403" t="s">
        <v>130</v>
      </c>
      <c r="AZ403" t="s">
        <v>130</v>
      </c>
      <c r="BA403" t="s">
        <v>130</v>
      </c>
      <c r="BB403" t="s">
        <v>130</v>
      </c>
      <c r="BC403" t="s">
        <v>130</v>
      </c>
      <c r="BD403" t="s">
        <v>130</v>
      </c>
      <c r="BE403" t="s">
        <v>130</v>
      </c>
    </row>
    <row r="404" spans="1:57" ht="17" x14ac:dyDescent="0.2">
      <c r="A404" s="32">
        <v>178</v>
      </c>
      <c r="B404" t="s">
        <v>2361</v>
      </c>
      <c r="C404" t="s">
        <v>2362</v>
      </c>
      <c r="D404" t="s">
        <v>115</v>
      </c>
      <c r="E404" t="s">
        <v>460</v>
      </c>
      <c r="F404" t="s">
        <v>321</v>
      </c>
      <c r="G404" t="s">
        <v>2363</v>
      </c>
      <c r="H404" t="s">
        <v>236</v>
      </c>
      <c r="I404" t="s">
        <v>248</v>
      </c>
      <c r="J404" s="24" t="s">
        <v>265</v>
      </c>
      <c r="K404" t="s">
        <v>5250</v>
      </c>
      <c r="L404" t="s">
        <v>122</v>
      </c>
      <c r="M404" t="s">
        <v>5244</v>
      </c>
      <c r="N404" t="s">
        <v>251</v>
      </c>
      <c r="O404" t="s">
        <v>130</v>
      </c>
      <c r="P404" t="s">
        <v>125</v>
      </c>
      <c r="Q404">
        <v>1</v>
      </c>
      <c r="R404" t="s">
        <v>1047</v>
      </c>
      <c r="S404" t="s">
        <v>2364</v>
      </c>
      <c r="T404">
        <v>17589</v>
      </c>
      <c r="U404" t="s">
        <v>130</v>
      </c>
      <c r="V404" t="s">
        <v>130</v>
      </c>
      <c r="W404" t="s">
        <v>2328</v>
      </c>
      <c r="X404" t="s">
        <v>130</v>
      </c>
      <c r="Y404" t="s">
        <v>130</v>
      </c>
      <c r="Z404" t="s">
        <v>130</v>
      </c>
      <c r="AA404" t="s">
        <v>130</v>
      </c>
      <c r="AB404" t="s">
        <v>2343</v>
      </c>
      <c r="AC404" t="s">
        <v>130</v>
      </c>
      <c r="AD404" t="s">
        <v>130</v>
      </c>
      <c r="AE404" t="s">
        <v>130</v>
      </c>
      <c r="AF404" t="s">
        <v>130</v>
      </c>
      <c r="AG404" t="s">
        <v>208</v>
      </c>
      <c r="AH404" t="s">
        <v>2365</v>
      </c>
      <c r="AI404" t="s">
        <v>162</v>
      </c>
      <c r="AJ404" t="s">
        <v>226</v>
      </c>
      <c r="AK404" t="s">
        <v>130</v>
      </c>
      <c r="AL404" t="s">
        <v>130</v>
      </c>
      <c r="AM404" t="s">
        <v>130</v>
      </c>
      <c r="AN404" t="s">
        <v>1580</v>
      </c>
      <c r="AO404">
        <v>2013</v>
      </c>
      <c r="AP404">
        <v>1</v>
      </c>
      <c r="AQ404" t="s">
        <v>130</v>
      </c>
      <c r="AR404" t="s">
        <v>130</v>
      </c>
      <c r="AS404" t="s">
        <v>185</v>
      </c>
      <c r="AT404">
        <v>4.548</v>
      </c>
      <c r="AU404" t="s">
        <v>130</v>
      </c>
      <c r="AV404" t="s">
        <v>130</v>
      </c>
      <c r="AW404">
        <v>104.19540000000001</v>
      </c>
      <c r="AX404">
        <v>35.861699999999999</v>
      </c>
      <c r="AY404" t="s">
        <v>130</v>
      </c>
      <c r="AZ404" t="s">
        <v>130</v>
      </c>
      <c r="BA404" t="s">
        <v>130</v>
      </c>
      <c r="BB404" t="s">
        <v>130</v>
      </c>
      <c r="BC404" t="s">
        <v>130</v>
      </c>
      <c r="BD404" t="s">
        <v>130</v>
      </c>
      <c r="BE404" t="s">
        <v>130</v>
      </c>
    </row>
    <row r="405" spans="1:57" ht="17" x14ac:dyDescent="0.2">
      <c r="A405" s="32">
        <v>130</v>
      </c>
      <c r="B405" t="s">
        <v>1506</v>
      </c>
      <c r="C405" t="s">
        <v>1507</v>
      </c>
      <c r="D405" t="s">
        <v>150</v>
      </c>
      <c r="E405" t="s">
        <v>151</v>
      </c>
      <c r="F405" t="s">
        <v>152</v>
      </c>
      <c r="G405" t="s">
        <v>152</v>
      </c>
      <c r="H405" t="s">
        <v>482</v>
      </c>
      <c r="I405" t="s">
        <v>173</v>
      </c>
      <c r="J405" s="24" t="s">
        <v>174</v>
      </c>
      <c r="K405" t="s">
        <v>5251</v>
      </c>
      <c r="L405" t="s">
        <v>175</v>
      </c>
      <c r="M405" t="s">
        <v>5245</v>
      </c>
      <c r="N405" t="s">
        <v>177</v>
      </c>
      <c r="O405" t="s">
        <v>178</v>
      </c>
      <c r="P405" t="s">
        <v>125</v>
      </c>
      <c r="Q405">
        <v>1</v>
      </c>
      <c r="R405" t="s">
        <v>223</v>
      </c>
      <c r="S405" t="s">
        <v>623</v>
      </c>
      <c r="T405">
        <v>120</v>
      </c>
      <c r="U405" t="s">
        <v>130</v>
      </c>
      <c r="V405" t="s">
        <v>128</v>
      </c>
      <c r="W405" t="s">
        <v>129</v>
      </c>
      <c r="X405" t="s">
        <v>130</v>
      </c>
      <c r="Y405">
        <v>-0.24299999999999999</v>
      </c>
      <c r="Z405" t="s">
        <v>130</v>
      </c>
      <c r="AA405" t="s">
        <v>130</v>
      </c>
      <c r="AB405" t="s">
        <v>130</v>
      </c>
      <c r="AC405" t="s">
        <v>130</v>
      </c>
      <c r="AD405" t="s">
        <v>132</v>
      </c>
      <c r="AE405" t="s">
        <v>130</v>
      </c>
      <c r="AF405" t="s">
        <v>133</v>
      </c>
      <c r="AG405" t="s">
        <v>134</v>
      </c>
      <c r="AH405" t="s">
        <v>1495</v>
      </c>
      <c r="AI405" t="s">
        <v>162</v>
      </c>
      <c r="AJ405" t="s">
        <v>1496</v>
      </c>
      <c r="AK405" t="s">
        <v>1219</v>
      </c>
      <c r="AL405">
        <v>24.789041000000001</v>
      </c>
      <c r="AM405">
        <v>120.96279199999999</v>
      </c>
      <c r="AN405" t="s">
        <v>1497</v>
      </c>
      <c r="AO405">
        <v>2013</v>
      </c>
      <c r="AP405">
        <v>1</v>
      </c>
      <c r="AQ405" t="s">
        <v>130</v>
      </c>
      <c r="AR405" t="s">
        <v>140</v>
      </c>
      <c r="AS405" t="s">
        <v>843</v>
      </c>
      <c r="AT405">
        <v>3.1469999999999998</v>
      </c>
      <c r="AU405" t="s">
        <v>130</v>
      </c>
      <c r="AV405">
        <v>200</v>
      </c>
      <c r="AW405">
        <v>120.96279199999999</v>
      </c>
      <c r="AX405">
        <v>24.789041000000001</v>
      </c>
      <c r="AY405">
        <v>-0.49782615600000002</v>
      </c>
      <c r="AZ405">
        <v>0.18939935999999999</v>
      </c>
      <c r="BA405" t="s">
        <v>130</v>
      </c>
      <c r="BB405">
        <v>120</v>
      </c>
      <c r="BC405">
        <v>3.5872117000000002E-2</v>
      </c>
      <c r="BD405">
        <v>-0.86904890099999998</v>
      </c>
      <c r="BE405">
        <v>-0.126603411</v>
      </c>
    </row>
    <row r="406" spans="1:57" ht="17" x14ac:dyDescent="0.2">
      <c r="A406" s="32">
        <v>130</v>
      </c>
      <c r="B406" t="s">
        <v>1522</v>
      </c>
      <c r="C406" t="s">
        <v>1523</v>
      </c>
      <c r="D406" t="s">
        <v>115</v>
      </c>
      <c r="E406" t="s">
        <v>151</v>
      </c>
      <c r="F406" t="s">
        <v>152</v>
      </c>
      <c r="G406" t="s">
        <v>152</v>
      </c>
      <c r="H406" t="s">
        <v>236</v>
      </c>
      <c r="I406" t="s">
        <v>173</v>
      </c>
      <c r="J406" s="24" t="s">
        <v>174</v>
      </c>
      <c r="K406" t="s">
        <v>5251</v>
      </c>
      <c r="L406" t="s">
        <v>175</v>
      </c>
      <c r="M406" t="s">
        <v>5245</v>
      </c>
      <c r="N406" t="s">
        <v>177</v>
      </c>
      <c r="O406" t="s">
        <v>178</v>
      </c>
      <c r="P406" t="s">
        <v>125</v>
      </c>
      <c r="Q406">
        <v>1</v>
      </c>
      <c r="R406" t="s">
        <v>223</v>
      </c>
      <c r="S406" t="s">
        <v>623</v>
      </c>
      <c r="T406">
        <v>120</v>
      </c>
      <c r="U406" t="s">
        <v>130</v>
      </c>
      <c r="V406" t="s">
        <v>128</v>
      </c>
      <c r="W406" t="s">
        <v>129</v>
      </c>
      <c r="X406" t="s">
        <v>130</v>
      </c>
      <c r="Y406">
        <v>-0.17599999999999999</v>
      </c>
      <c r="Z406" t="s">
        <v>130</v>
      </c>
      <c r="AA406" t="s">
        <v>130</v>
      </c>
      <c r="AB406" t="s">
        <v>130</v>
      </c>
      <c r="AC406" t="s">
        <v>130</v>
      </c>
      <c r="AD406" t="s">
        <v>159</v>
      </c>
      <c r="AE406" t="s">
        <v>130</v>
      </c>
      <c r="AF406" t="s">
        <v>133</v>
      </c>
      <c r="AG406" t="s">
        <v>134</v>
      </c>
      <c r="AH406" t="s">
        <v>1495</v>
      </c>
      <c r="AI406" t="s">
        <v>162</v>
      </c>
      <c r="AJ406" t="s">
        <v>1496</v>
      </c>
      <c r="AK406" t="s">
        <v>1172</v>
      </c>
      <c r="AL406">
        <v>24.729557</v>
      </c>
      <c r="AM406">
        <v>121.762056</v>
      </c>
      <c r="AN406" t="s">
        <v>1497</v>
      </c>
      <c r="AO406">
        <v>2013</v>
      </c>
      <c r="AP406">
        <v>1</v>
      </c>
      <c r="AQ406" t="s">
        <v>130</v>
      </c>
      <c r="AR406" t="s">
        <v>140</v>
      </c>
      <c r="AS406" t="s">
        <v>843</v>
      </c>
      <c r="AT406">
        <v>3.1469999999999998</v>
      </c>
      <c r="AU406" t="s">
        <v>130</v>
      </c>
      <c r="AV406">
        <v>200</v>
      </c>
      <c r="AW406">
        <v>121.762056</v>
      </c>
      <c r="AX406">
        <v>24.729557</v>
      </c>
      <c r="AY406">
        <v>-0.35530420099999999</v>
      </c>
      <c r="AZ406">
        <v>0.18663571000000001</v>
      </c>
      <c r="BA406" t="s">
        <v>130</v>
      </c>
      <c r="BB406">
        <v>120</v>
      </c>
      <c r="BC406">
        <v>3.4832887999999999E-2</v>
      </c>
      <c r="BD406">
        <v>-0.72111019300000001</v>
      </c>
      <c r="BE406">
        <v>1.0501791E-2</v>
      </c>
    </row>
    <row r="407" spans="1:57" ht="17" x14ac:dyDescent="0.2">
      <c r="A407" s="32">
        <v>130</v>
      </c>
      <c r="B407" t="s">
        <v>1526</v>
      </c>
      <c r="C407" t="s">
        <v>1527</v>
      </c>
      <c r="D407" t="s">
        <v>150</v>
      </c>
      <c r="E407" t="s">
        <v>151</v>
      </c>
      <c r="F407" t="s">
        <v>152</v>
      </c>
      <c r="G407" t="s">
        <v>152</v>
      </c>
      <c r="H407" t="s">
        <v>482</v>
      </c>
      <c r="I407" t="s">
        <v>173</v>
      </c>
      <c r="J407" s="24" t="s">
        <v>174</v>
      </c>
      <c r="K407" t="s">
        <v>5251</v>
      </c>
      <c r="L407" t="s">
        <v>175</v>
      </c>
      <c r="M407" t="s">
        <v>5245</v>
      </c>
      <c r="N407" t="s">
        <v>177</v>
      </c>
      <c r="O407" t="s">
        <v>178</v>
      </c>
      <c r="P407" t="s">
        <v>125</v>
      </c>
      <c r="Q407">
        <v>1</v>
      </c>
      <c r="R407" t="s">
        <v>223</v>
      </c>
      <c r="S407" t="s">
        <v>623</v>
      </c>
      <c r="T407">
        <v>120</v>
      </c>
      <c r="U407" t="s">
        <v>130</v>
      </c>
      <c r="V407" t="s">
        <v>128</v>
      </c>
      <c r="W407" t="s">
        <v>129</v>
      </c>
      <c r="X407" t="s">
        <v>130</v>
      </c>
      <c r="Y407">
        <v>-0.1</v>
      </c>
      <c r="Z407" t="s">
        <v>130</v>
      </c>
      <c r="AA407" t="s">
        <v>130</v>
      </c>
      <c r="AB407" t="s">
        <v>130</v>
      </c>
      <c r="AC407" t="s">
        <v>130</v>
      </c>
      <c r="AD407" t="s">
        <v>159</v>
      </c>
      <c r="AE407" t="s">
        <v>130</v>
      </c>
      <c r="AF407" t="s">
        <v>133</v>
      </c>
      <c r="AG407" t="s">
        <v>134</v>
      </c>
      <c r="AH407" t="s">
        <v>1495</v>
      </c>
      <c r="AI407" t="s">
        <v>162</v>
      </c>
      <c r="AJ407" t="s">
        <v>1496</v>
      </c>
      <c r="AK407" t="s">
        <v>1172</v>
      </c>
      <c r="AL407">
        <v>24.729557</v>
      </c>
      <c r="AM407">
        <v>121.762056</v>
      </c>
      <c r="AN407" t="s">
        <v>1497</v>
      </c>
      <c r="AO407">
        <v>2013</v>
      </c>
      <c r="AP407">
        <v>1</v>
      </c>
      <c r="AQ407" t="s">
        <v>130</v>
      </c>
      <c r="AR407" t="s">
        <v>140</v>
      </c>
      <c r="AS407" t="s">
        <v>843</v>
      </c>
      <c r="AT407">
        <v>3.1469999999999998</v>
      </c>
      <c r="AU407" t="s">
        <v>130</v>
      </c>
      <c r="AV407">
        <v>200</v>
      </c>
      <c r="AW407">
        <v>121.762056</v>
      </c>
      <c r="AX407">
        <v>24.729557</v>
      </c>
      <c r="AY407">
        <v>-0.19972725999999999</v>
      </c>
      <c r="AZ407">
        <v>0.18464791699999999</v>
      </c>
      <c r="BA407" t="s">
        <v>130</v>
      </c>
      <c r="BB407">
        <v>120</v>
      </c>
      <c r="BC407">
        <v>3.4094853000000001E-2</v>
      </c>
      <c r="BD407">
        <v>-0.56163717800000001</v>
      </c>
      <c r="BE407">
        <v>0.16218265800000001</v>
      </c>
    </row>
    <row r="408" spans="1:57" ht="17" x14ac:dyDescent="0.2">
      <c r="A408" s="32">
        <v>130</v>
      </c>
      <c r="B408" t="s">
        <v>1504</v>
      </c>
      <c r="C408" t="s">
        <v>1505</v>
      </c>
      <c r="D408" t="s">
        <v>145</v>
      </c>
      <c r="E408" t="s">
        <v>151</v>
      </c>
      <c r="F408" t="s">
        <v>152</v>
      </c>
      <c r="G408" t="s">
        <v>152</v>
      </c>
      <c r="H408" t="s">
        <v>245</v>
      </c>
      <c r="I408" t="s">
        <v>173</v>
      </c>
      <c r="J408" s="24" t="s">
        <v>174</v>
      </c>
      <c r="K408" t="s">
        <v>5251</v>
      </c>
      <c r="L408" t="s">
        <v>175</v>
      </c>
      <c r="M408" t="s">
        <v>5245</v>
      </c>
      <c r="N408" t="s">
        <v>177</v>
      </c>
      <c r="O408" t="s">
        <v>178</v>
      </c>
      <c r="P408" t="s">
        <v>125</v>
      </c>
      <c r="Q408">
        <v>1</v>
      </c>
      <c r="R408" t="s">
        <v>223</v>
      </c>
      <c r="S408" t="s">
        <v>623</v>
      </c>
      <c r="T408">
        <v>120</v>
      </c>
      <c r="U408" t="s">
        <v>130</v>
      </c>
      <c r="V408" t="s">
        <v>128</v>
      </c>
      <c r="W408" t="s">
        <v>129</v>
      </c>
      <c r="X408" t="s">
        <v>130</v>
      </c>
      <c r="Y408">
        <v>-0.09</v>
      </c>
      <c r="Z408" t="s">
        <v>130</v>
      </c>
      <c r="AA408" t="s">
        <v>130</v>
      </c>
      <c r="AB408" t="s">
        <v>130</v>
      </c>
      <c r="AC408" t="s">
        <v>130</v>
      </c>
      <c r="AD408" t="s">
        <v>159</v>
      </c>
      <c r="AE408" t="s">
        <v>130</v>
      </c>
      <c r="AF408" t="s">
        <v>133</v>
      </c>
      <c r="AG408" t="s">
        <v>134</v>
      </c>
      <c r="AH408" t="s">
        <v>1495</v>
      </c>
      <c r="AI408" t="s">
        <v>162</v>
      </c>
      <c r="AJ408" t="s">
        <v>1496</v>
      </c>
      <c r="AK408" t="s">
        <v>1219</v>
      </c>
      <c r="AL408">
        <v>24.789041000000001</v>
      </c>
      <c r="AM408">
        <v>120.96279199999999</v>
      </c>
      <c r="AN408" t="s">
        <v>1497</v>
      </c>
      <c r="AO408">
        <v>2013</v>
      </c>
      <c r="AP408">
        <v>1</v>
      </c>
      <c r="AQ408" t="s">
        <v>130</v>
      </c>
      <c r="AR408" t="s">
        <v>140</v>
      </c>
      <c r="AS408" t="s">
        <v>843</v>
      </c>
      <c r="AT408">
        <v>3.1469999999999998</v>
      </c>
      <c r="AU408" t="s">
        <v>130</v>
      </c>
      <c r="AV408">
        <v>200</v>
      </c>
      <c r="AW408">
        <v>120.96279199999999</v>
      </c>
      <c r="AX408">
        <v>24.789041000000001</v>
      </c>
      <c r="AY408">
        <v>-0.17958229000000001</v>
      </c>
      <c r="AZ408">
        <v>0.184470985</v>
      </c>
      <c r="BA408" t="s">
        <v>130</v>
      </c>
      <c r="BB408">
        <v>120</v>
      </c>
      <c r="BC408">
        <v>3.4029544000000002E-2</v>
      </c>
      <c r="BD408">
        <v>-0.54114541999999999</v>
      </c>
      <c r="BE408">
        <v>0.18198083900000001</v>
      </c>
    </row>
    <row r="409" spans="1:57" ht="17" x14ac:dyDescent="0.2">
      <c r="A409" s="32">
        <v>130</v>
      </c>
      <c r="B409" t="s">
        <v>1500</v>
      </c>
      <c r="C409" t="s">
        <v>1501</v>
      </c>
      <c r="D409" t="s">
        <v>150</v>
      </c>
      <c r="E409" t="s">
        <v>151</v>
      </c>
      <c r="F409" t="s">
        <v>152</v>
      </c>
      <c r="G409" t="s">
        <v>152</v>
      </c>
      <c r="H409" t="s">
        <v>482</v>
      </c>
      <c r="I409" t="s">
        <v>173</v>
      </c>
      <c r="J409" s="24" t="s">
        <v>174</v>
      </c>
      <c r="K409" t="s">
        <v>5251</v>
      </c>
      <c r="L409" t="s">
        <v>175</v>
      </c>
      <c r="M409" t="s">
        <v>5245</v>
      </c>
      <c r="N409" t="s">
        <v>177</v>
      </c>
      <c r="O409" t="s">
        <v>178</v>
      </c>
      <c r="P409" t="s">
        <v>125</v>
      </c>
      <c r="Q409">
        <v>1</v>
      </c>
      <c r="R409" t="s">
        <v>223</v>
      </c>
      <c r="S409" t="s">
        <v>623</v>
      </c>
      <c r="T409">
        <v>120</v>
      </c>
      <c r="U409" t="s">
        <v>130</v>
      </c>
      <c r="V409" t="s">
        <v>128</v>
      </c>
      <c r="W409" t="s">
        <v>129</v>
      </c>
      <c r="X409" t="s">
        <v>130</v>
      </c>
      <c r="Y409">
        <v>-0.09</v>
      </c>
      <c r="Z409" t="s">
        <v>130</v>
      </c>
      <c r="AA409" t="s">
        <v>130</v>
      </c>
      <c r="AB409" t="s">
        <v>130</v>
      </c>
      <c r="AC409" t="s">
        <v>130</v>
      </c>
      <c r="AD409" t="s">
        <v>159</v>
      </c>
      <c r="AE409" t="s">
        <v>130</v>
      </c>
      <c r="AF409" t="s">
        <v>133</v>
      </c>
      <c r="AG409" t="s">
        <v>134</v>
      </c>
      <c r="AH409" t="s">
        <v>1495</v>
      </c>
      <c r="AI409" t="s">
        <v>162</v>
      </c>
      <c r="AJ409" t="s">
        <v>1496</v>
      </c>
      <c r="AK409" t="s">
        <v>1269</v>
      </c>
      <c r="AL409">
        <v>25.077283000000001</v>
      </c>
      <c r="AM409">
        <v>121.620187</v>
      </c>
      <c r="AN409" t="s">
        <v>1497</v>
      </c>
      <c r="AO409">
        <v>2013</v>
      </c>
      <c r="AP409">
        <v>1</v>
      </c>
      <c r="AQ409" t="s">
        <v>130</v>
      </c>
      <c r="AR409" t="s">
        <v>140</v>
      </c>
      <c r="AS409" t="s">
        <v>843</v>
      </c>
      <c r="AT409">
        <v>3.1469999999999998</v>
      </c>
      <c r="AU409" t="s">
        <v>130</v>
      </c>
      <c r="AV409">
        <v>200</v>
      </c>
      <c r="AW409">
        <v>121.620187</v>
      </c>
      <c r="AX409">
        <v>25.077283000000001</v>
      </c>
      <c r="AY409">
        <v>-0.17958229000000001</v>
      </c>
      <c r="AZ409">
        <v>0.184470985</v>
      </c>
      <c r="BA409" t="s">
        <v>130</v>
      </c>
      <c r="BB409">
        <v>120</v>
      </c>
      <c r="BC409">
        <v>3.4029544000000002E-2</v>
      </c>
      <c r="BD409">
        <v>-0.54114541999999999</v>
      </c>
      <c r="BE409">
        <v>0.18198083900000001</v>
      </c>
    </row>
    <row r="410" spans="1:57" ht="17" x14ac:dyDescent="0.2">
      <c r="A410" s="32">
        <v>130</v>
      </c>
      <c r="B410" t="s">
        <v>1532</v>
      </c>
      <c r="C410" t="s">
        <v>1533</v>
      </c>
      <c r="D410" t="s">
        <v>150</v>
      </c>
      <c r="E410" t="s">
        <v>151</v>
      </c>
      <c r="F410" t="s">
        <v>152</v>
      </c>
      <c r="G410" t="s">
        <v>152</v>
      </c>
      <c r="H410" t="s">
        <v>482</v>
      </c>
      <c r="I410" t="s">
        <v>173</v>
      </c>
      <c r="J410" s="24" t="s">
        <v>174</v>
      </c>
      <c r="K410" t="s">
        <v>5251</v>
      </c>
      <c r="L410" t="s">
        <v>175</v>
      </c>
      <c r="M410" t="s">
        <v>5245</v>
      </c>
      <c r="N410" t="s">
        <v>177</v>
      </c>
      <c r="O410" t="s">
        <v>178</v>
      </c>
      <c r="P410" t="s">
        <v>125</v>
      </c>
      <c r="Q410">
        <v>1</v>
      </c>
      <c r="R410" t="s">
        <v>223</v>
      </c>
      <c r="S410" t="s">
        <v>623</v>
      </c>
      <c r="T410">
        <v>120</v>
      </c>
      <c r="U410" t="s">
        <v>130</v>
      </c>
      <c r="V410" t="s">
        <v>128</v>
      </c>
      <c r="W410" t="s">
        <v>129</v>
      </c>
      <c r="X410" t="s">
        <v>130</v>
      </c>
      <c r="Y410">
        <v>-0.08</v>
      </c>
      <c r="Z410" t="s">
        <v>130</v>
      </c>
      <c r="AA410" t="s">
        <v>130</v>
      </c>
      <c r="AB410" t="s">
        <v>130</v>
      </c>
      <c r="AC410" t="s">
        <v>130</v>
      </c>
      <c r="AD410" t="s">
        <v>159</v>
      </c>
      <c r="AE410" t="s">
        <v>130</v>
      </c>
      <c r="AF410" t="s">
        <v>133</v>
      </c>
      <c r="AG410" t="s">
        <v>134</v>
      </c>
      <c r="AH410" t="s">
        <v>1495</v>
      </c>
      <c r="AI410" t="s">
        <v>162</v>
      </c>
      <c r="AJ410" t="s">
        <v>1496</v>
      </c>
      <c r="AK410" t="s">
        <v>1180</v>
      </c>
      <c r="AL410">
        <v>23.345217999999999</v>
      </c>
      <c r="AM410">
        <v>121.44057599999999</v>
      </c>
      <c r="AN410" t="s">
        <v>1497</v>
      </c>
      <c r="AO410">
        <v>2013</v>
      </c>
      <c r="AP410">
        <v>1</v>
      </c>
      <c r="AQ410" t="s">
        <v>130</v>
      </c>
      <c r="AR410" t="s">
        <v>140</v>
      </c>
      <c r="AS410" t="s">
        <v>843</v>
      </c>
      <c r="AT410">
        <v>3.1469999999999998</v>
      </c>
      <c r="AU410" t="s">
        <v>130</v>
      </c>
      <c r="AV410">
        <v>200</v>
      </c>
      <c r="AW410">
        <v>121.44057599999999</v>
      </c>
      <c r="AX410">
        <v>23.345217999999999</v>
      </c>
      <c r="AY410">
        <v>-0.15949208600000001</v>
      </c>
      <c r="AZ410">
        <v>0.184313107</v>
      </c>
      <c r="BA410" t="s">
        <v>130</v>
      </c>
      <c r="BB410">
        <v>120</v>
      </c>
      <c r="BC410">
        <v>3.3971320999999999E-2</v>
      </c>
      <c r="BD410">
        <v>-0.52074577499999997</v>
      </c>
      <c r="BE410">
        <v>0.20176160300000001</v>
      </c>
    </row>
    <row r="411" spans="1:57" ht="17" x14ac:dyDescent="0.2">
      <c r="A411" s="32">
        <v>130</v>
      </c>
      <c r="B411" t="s">
        <v>1524</v>
      </c>
      <c r="C411" t="s">
        <v>1525</v>
      </c>
      <c r="D411" t="s">
        <v>145</v>
      </c>
      <c r="E411" t="s">
        <v>151</v>
      </c>
      <c r="F411" t="s">
        <v>152</v>
      </c>
      <c r="G411" t="s">
        <v>152</v>
      </c>
      <c r="H411" t="s">
        <v>245</v>
      </c>
      <c r="I411" t="s">
        <v>173</v>
      </c>
      <c r="J411" s="24" t="s">
        <v>174</v>
      </c>
      <c r="K411" t="s">
        <v>5251</v>
      </c>
      <c r="L411" t="s">
        <v>175</v>
      </c>
      <c r="M411" t="s">
        <v>5245</v>
      </c>
      <c r="N411" t="s">
        <v>177</v>
      </c>
      <c r="O411" t="s">
        <v>178</v>
      </c>
      <c r="P411" t="s">
        <v>125</v>
      </c>
      <c r="Q411">
        <v>1</v>
      </c>
      <c r="R411" t="s">
        <v>223</v>
      </c>
      <c r="S411" t="s">
        <v>623</v>
      </c>
      <c r="T411">
        <v>120</v>
      </c>
      <c r="U411" t="s">
        <v>130</v>
      </c>
      <c r="V411" t="s">
        <v>128</v>
      </c>
      <c r="W411" t="s">
        <v>129</v>
      </c>
      <c r="X411" t="s">
        <v>130</v>
      </c>
      <c r="Y411">
        <v>-7.0000000000000007E-2</v>
      </c>
      <c r="Z411" t="s">
        <v>130</v>
      </c>
      <c r="AA411" t="s">
        <v>130</v>
      </c>
      <c r="AB411" t="s">
        <v>130</v>
      </c>
      <c r="AC411" t="s">
        <v>130</v>
      </c>
      <c r="AD411" t="s">
        <v>159</v>
      </c>
      <c r="AE411" t="s">
        <v>130</v>
      </c>
      <c r="AF411" t="s">
        <v>133</v>
      </c>
      <c r="AG411" t="s">
        <v>134</v>
      </c>
      <c r="AH411" t="s">
        <v>1495</v>
      </c>
      <c r="AI411" t="s">
        <v>162</v>
      </c>
      <c r="AJ411" t="s">
        <v>1496</v>
      </c>
      <c r="AK411" t="s">
        <v>1172</v>
      </c>
      <c r="AL411">
        <v>24.729557</v>
      </c>
      <c r="AM411">
        <v>121.762056</v>
      </c>
      <c r="AN411" t="s">
        <v>1497</v>
      </c>
      <c r="AO411">
        <v>2013</v>
      </c>
      <c r="AP411">
        <v>1</v>
      </c>
      <c r="AQ411" t="s">
        <v>130</v>
      </c>
      <c r="AR411" t="s">
        <v>140</v>
      </c>
      <c r="AS411" t="s">
        <v>843</v>
      </c>
      <c r="AT411">
        <v>3.1469999999999998</v>
      </c>
      <c r="AU411" t="s">
        <v>130</v>
      </c>
      <c r="AV411">
        <v>200</v>
      </c>
      <c r="AW411">
        <v>121.762056</v>
      </c>
      <c r="AX411">
        <v>24.729557</v>
      </c>
      <c r="AY411">
        <v>-0.139450353</v>
      </c>
      <c r="AZ411">
        <v>0.18417413899999999</v>
      </c>
      <c r="BA411" t="s">
        <v>130</v>
      </c>
      <c r="BB411">
        <v>120</v>
      </c>
      <c r="BC411">
        <v>3.3920113000000002E-2</v>
      </c>
      <c r="BD411">
        <v>-0.50043166500000003</v>
      </c>
      <c r="BE411">
        <v>0.221530959</v>
      </c>
    </row>
    <row r="412" spans="1:57" ht="17" x14ac:dyDescent="0.2">
      <c r="A412" s="32">
        <v>130</v>
      </c>
      <c r="B412" t="s">
        <v>1498</v>
      </c>
      <c r="C412" t="s">
        <v>1499</v>
      </c>
      <c r="D412" t="s">
        <v>145</v>
      </c>
      <c r="E412" t="s">
        <v>151</v>
      </c>
      <c r="F412" t="s">
        <v>152</v>
      </c>
      <c r="G412" t="s">
        <v>152</v>
      </c>
      <c r="H412" t="s">
        <v>245</v>
      </c>
      <c r="I412" t="s">
        <v>173</v>
      </c>
      <c r="J412" s="24" t="s">
        <v>174</v>
      </c>
      <c r="K412" t="s">
        <v>5251</v>
      </c>
      <c r="L412" t="s">
        <v>175</v>
      </c>
      <c r="M412" t="s">
        <v>5245</v>
      </c>
      <c r="N412" t="s">
        <v>177</v>
      </c>
      <c r="O412" t="s">
        <v>178</v>
      </c>
      <c r="P412" t="s">
        <v>125</v>
      </c>
      <c r="Q412">
        <v>1</v>
      </c>
      <c r="R412" t="s">
        <v>223</v>
      </c>
      <c r="S412" t="s">
        <v>623</v>
      </c>
      <c r="T412">
        <v>120</v>
      </c>
      <c r="U412" t="s">
        <v>130</v>
      </c>
      <c r="V412" t="s">
        <v>128</v>
      </c>
      <c r="W412" t="s">
        <v>129</v>
      </c>
      <c r="X412" t="s">
        <v>130</v>
      </c>
      <c r="Y412">
        <v>-0.02</v>
      </c>
      <c r="Z412" t="s">
        <v>130</v>
      </c>
      <c r="AA412" t="s">
        <v>130</v>
      </c>
      <c r="AB412" t="s">
        <v>130</v>
      </c>
      <c r="AC412" t="s">
        <v>130</v>
      </c>
      <c r="AD412" t="s">
        <v>159</v>
      </c>
      <c r="AE412" t="s">
        <v>130</v>
      </c>
      <c r="AF412" t="s">
        <v>133</v>
      </c>
      <c r="AG412" t="s">
        <v>134</v>
      </c>
      <c r="AH412" t="s">
        <v>1495</v>
      </c>
      <c r="AI412" t="s">
        <v>162</v>
      </c>
      <c r="AJ412" t="s">
        <v>1496</v>
      </c>
      <c r="AK412" t="s">
        <v>1269</v>
      </c>
      <c r="AL412">
        <v>25.077283000000001</v>
      </c>
      <c r="AM412">
        <v>121.620187</v>
      </c>
      <c r="AN412" t="s">
        <v>1497</v>
      </c>
      <c r="AO412">
        <v>2013</v>
      </c>
      <c r="AP412">
        <v>1</v>
      </c>
      <c r="AQ412" t="s">
        <v>130</v>
      </c>
      <c r="AR412" t="s">
        <v>140</v>
      </c>
      <c r="AS412" t="s">
        <v>843</v>
      </c>
      <c r="AT412">
        <v>3.1469999999999998</v>
      </c>
      <c r="AU412" t="s">
        <v>130</v>
      </c>
      <c r="AV412">
        <v>200</v>
      </c>
      <c r="AW412">
        <v>121.620187</v>
      </c>
      <c r="AX412">
        <v>25.077283000000001</v>
      </c>
      <c r="AY412">
        <v>-3.9753174000000002E-2</v>
      </c>
      <c r="AZ412">
        <v>0.183759113</v>
      </c>
      <c r="BA412" t="s">
        <v>130</v>
      </c>
      <c r="BB412">
        <v>120</v>
      </c>
      <c r="BC412">
        <v>3.3767411999999997E-2</v>
      </c>
      <c r="BD412">
        <v>-0.39992103699999998</v>
      </c>
      <c r="BE412">
        <v>0.320414688</v>
      </c>
    </row>
    <row r="413" spans="1:57" ht="17" x14ac:dyDescent="0.2">
      <c r="A413" s="32">
        <v>130</v>
      </c>
      <c r="B413" t="s">
        <v>1551</v>
      </c>
      <c r="C413" t="s">
        <v>1552</v>
      </c>
      <c r="D413" t="s">
        <v>145</v>
      </c>
      <c r="E413" t="s">
        <v>151</v>
      </c>
      <c r="F413" t="s">
        <v>152</v>
      </c>
      <c r="G413" t="s">
        <v>152</v>
      </c>
      <c r="H413" t="s">
        <v>245</v>
      </c>
      <c r="I413" t="s">
        <v>173</v>
      </c>
      <c r="J413" s="24" t="s">
        <v>174</v>
      </c>
      <c r="K413" t="s">
        <v>5251</v>
      </c>
      <c r="L413" t="s">
        <v>175</v>
      </c>
      <c r="M413" t="s">
        <v>5245</v>
      </c>
      <c r="N413" t="s">
        <v>177</v>
      </c>
      <c r="O413" t="s">
        <v>178</v>
      </c>
      <c r="P413" t="s">
        <v>125</v>
      </c>
      <c r="Q413">
        <v>1</v>
      </c>
      <c r="R413" t="s">
        <v>223</v>
      </c>
      <c r="S413" t="s">
        <v>623</v>
      </c>
      <c r="T413">
        <v>120</v>
      </c>
      <c r="U413" t="s">
        <v>130</v>
      </c>
      <c r="V413" t="s">
        <v>128</v>
      </c>
      <c r="W413" t="s">
        <v>129</v>
      </c>
      <c r="X413" t="s">
        <v>130</v>
      </c>
      <c r="Y413">
        <v>0</v>
      </c>
      <c r="Z413" t="s">
        <v>130</v>
      </c>
      <c r="AA413" t="s">
        <v>130</v>
      </c>
      <c r="AB413" t="s">
        <v>130</v>
      </c>
      <c r="AC413" t="s">
        <v>130</v>
      </c>
      <c r="AD413" t="s">
        <v>159</v>
      </c>
      <c r="AE413" t="s">
        <v>130</v>
      </c>
      <c r="AF413" t="s">
        <v>838</v>
      </c>
      <c r="AG413" t="s">
        <v>134</v>
      </c>
      <c r="AH413" t="s">
        <v>1495</v>
      </c>
      <c r="AI413" t="s">
        <v>162</v>
      </c>
      <c r="AJ413" t="s">
        <v>1496</v>
      </c>
      <c r="AK413" t="s">
        <v>1550</v>
      </c>
      <c r="AL413">
        <v>26.150666059999999</v>
      </c>
      <c r="AM413">
        <v>119.92299629999999</v>
      </c>
      <c r="AN413" t="s">
        <v>1497</v>
      </c>
      <c r="AO413">
        <v>2013</v>
      </c>
      <c r="AP413">
        <v>1</v>
      </c>
      <c r="AQ413" t="s">
        <v>130</v>
      </c>
      <c r="AR413" t="s">
        <v>140</v>
      </c>
      <c r="AS413" t="s">
        <v>843</v>
      </c>
      <c r="AT413">
        <v>3.1469999999999998</v>
      </c>
      <c r="AU413" t="s">
        <v>130</v>
      </c>
      <c r="AV413">
        <v>200</v>
      </c>
      <c r="AW413">
        <v>119.92299629999999</v>
      </c>
      <c r="AX413">
        <v>26.150666059999999</v>
      </c>
      <c r="AY413">
        <v>0</v>
      </c>
      <c r="AZ413">
        <v>0.183722358</v>
      </c>
      <c r="BA413" t="s">
        <v>130</v>
      </c>
      <c r="BB413">
        <v>120</v>
      </c>
      <c r="BC413">
        <v>3.3753905000000001E-2</v>
      </c>
      <c r="BD413">
        <v>-0.36009582200000001</v>
      </c>
      <c r="BE413">
        <v>0.36009582200000001</v>
      </c>
    </row>
    <row r="414" spans="1:57" ht="17" x14ac:dyDescent="0.2">
      <c r="A414" s="32">
        <v>130</v>
      </c>
      <c r="B414" t="s">
        <v>1514</v>
      </c>
      <c r="C414" t="s">
        <v>1515</v>
      </c>
      <c r="D414" t="s">
        <v>150</v>
      </c>
      <c r="E414" t="s">
        <v>151</v>
      </c>
      <c r="F414" t="s">
        <v>152</v>
      </c>
      <c r="G414" t="s">
        <v>152</v>
      </c>
      <c r="H414" t="s">
        <v>482</v>
      </c>
      <c r="I414" t="s">
        <v>173</v>
      </c>
      <c r="J414" s="24" t="s">
        <v>174</v>
      </c>
      <c r="K414" t="s">
        <v>5251</v>
      </c>
      <c r="L414" t="s">
        <v>175</v>
      </c>
      <c r="M414" t="s">
        <v>5245</v>
      </c>
      <c r="N414" t="s">
        <v>177</v>
      </c>
      <c r="O414" t="s">
        <v>178</v>
      </c>
      <c r="P414" t="s">
        <v>125</v>
      </c>
      <c r="Q414">
        <v>1</v>
      </c>
      <c r="R414" t="s">
        <v>223</v>
      </c>
      <c r="S414" t="s">
        <v>623</v>
      </c>
      <c r="T414">
        <v>120</v>
      </c>
      <c r="U414" t="s">
        <v>130</v>
      </c>
      <c r="V414" t="s">
        <v>128</v>
      </c>
      <c r="W414" t="s">
        <v>129</v>
      </c>
      <c r="X414" t="s">
        <v>130</v>
      </c>
      <c r="Y414">
        <v>0</v>
      </c>
      <c r="Z414" t="s">
        <v>130</v>
      </c>
      <c r="AA414" t="s">
        <v>130</v>
      </c>
      <c r="AB414" t="s">
        <v>130</v>
      </c>
      <c r="AC414" t="s">
        <v>130</v>
      </c>
      <c r="AD414" t="s">
        <v>159</v>
      </c>
      <c r="AE414" t="s">
        <v>130</v>
      </c>
      <c r="AF414" t="s">
        <v>838</v>
      </c>
      <c r="AG414" t="s">
        <v>134</v>
      </c>
      <c r="AH414" t="s">
        <v>1495</v>
      </c>
      <c r="AI414" t="s">
        <v>162</v>
      </c>
      <c r="AJ414" t="s">
        <v>1496</v>
      </c>
      <c r="AK414" t="s">
        <v>1510</v>
      </c>
      <c r="AL414" t="s">
        <v>1511</v>
      </c>
      <c r="AM414" t="s">
        <v>130</v>
      </c>
      <c r="AN414" t="s">
        <v>1497</v>
      </c>
      <c r="AO414">
        <v>2013</v>
      </c>
      <c r="AP414">
        <v>1</v>
      </c>
      <c r="AQ414" t="s">
        <v>130</v>
      </c>
      <c r="AR414" t="s">
        <v>140</v>
      </c>
      <c r="AS414" t="s">
        <v>843</v>
      </c>
      <c r="AT414">
        <v>3.1469999999999998</v>
      </c>
      <c r="AU414" t="s">
        <v>130</v>
      </c>
      <c r="AV414">
        <v>200</v>
      </c>
      <c r="AW414">
        <v>121.43</v>
      </c>
      <c r="AX414">
        <v>23.692</v>
      </c>
      <c r="AY414">
        <v>0</v>
      </c>
      <c r="AZ414">
        <v>0.183722358</v>
      </c>
      <c r="BA414" t="s">
        <v>130</v>
      </c>
      <c r="BB414">
        <v>120</v>
      </c>
      <c r="BC414">
        <v>3.3753905000000001E-2</v>
      </c>
      <c r="BD414">
        <v>-0.36009582200000001</v>
      </c>
      <c r="BE414">
        <v>0.36009582200000001</v>
      </c>
    </row>
    <row r="415" spans="1:57" ht="17" x14ac:dyDescent="0.2">
      <c r="A415" s="32">
        <v>130</v>
      </c>
      <c r="B415" t="s">
        <v>1502</v>
      </c>
      <c r="C415" t="s">
        <v>1503</v>
      </c>
      <c r="D415" t="s">
        <v>115</v>
      </c>
      <c r="E415" t="s">
        <v>151</v>
      </c>
      <c r="F415" t="s">
        <v>152</v>
      </c>
      <c r="G415" t="s">
        <v>152</v>
      </c>
      <c r="H415" t="s">
        <v>236</v>
      </c>
      <c r="I415" t="s">
        <v>173</v>
      </c>
      <c r="J415" s="24" t="s">
        <v>174</v>
      </c>
      <c r="K415" t="s">
        <v>5251</v>
      </c>
      <c r="L415" t="s">
        <v>175</v>
      </c>
      <c r="M415" t="s">
        <v>5245</v>
      </c>
      <c r="N415" t="s">
        <v>177</v>
      </c>
      <c r="O415" t="s">
        <v>178</v>
      </c>
      <c r="P415" t="s">
        <v>125</v>
      </c>
      <c r="Q415">
        <v>1</v>
      </c>
      <c r="R415" t="s">
        <v>223</v>
      </c>
      <c r="S415" t="s">
        <v>623</v>
      </c>
      <c r="T415">
        <v>120</v>
      </c>
      <c r="U415" t="s">
        <v>130</v>
      </c>
      <c r="V415" t="s">
        <v>128</v>
      </c>
      <c r="W415" t="s">
        <v>129</v>
      </c>
      <c r="X415" t="s">
        <v>130</v>
      </c>
      <c r="Y415">
        <v>1.6E-2</v>
      </c>
      <c r="Z415" t="s">
        <v>130</v>
      </c>
      <c r="AA415" t="s">
        <v>130</v>
      </c>
      <c r="AB415" t="s">
        <v>130</v>
      </c>
      <c r="AC415" t="s">
        <v>130</v>
      </c>
      <c r="AD415" t="s">
        <v>159</v>
      </c>
      <c r="AE415" t="s">
        <v>130</v>
      </c>
      <c r="AF415" t="s">
        <v>160</v>
      </c>
      <c r="AG415" t="s">
        <v>134</v>
      </c>
      <c r="AH415" t="s">
        <v>1495</v>
      </c>
      <c r="AI415" t="s">
        <v>162</v>
      </c>
      <c r="AJ415" t="s">
        <v>1496</v>
      </c>
      <c r="AK415" t="s">
        <v>1219</v>
      </c>
      <c r="AL415">
        <v>24.789041000000001</v>
      </c>
      <c r="AM415">
        <v>120.96279199999999</v>
      </c>
      <c r="AN415" t="s">
        <v>1497</v>
      </c>
      <c r="AO415">
        <v>2013</v>
      </c>
      <c r="AP415">
        <v>1</v>
      </c>
      <c r="AQ415" t="s">
        <v>130</v>
      </c>
      <c r="AR415" t="s">
        <v>140</v>
      </c>
      <c r="AS415" t="s">
        <v>843</v>
      </c>
      <c r="AT415">
        <v>3.1469999999999998</v>
      </c>
      <c r="AU415" t="s">
        <v>130</v>
      </c>
      <c r="AV415">
        <v>200</v>
      </c>
      <c r="AW415">
        <v>120.96279199999999</v>
      </c>
      <c r="AX415">
        <v>24.789041000000001</v>
      </c>
      <c r="AY415">
        <v>3.1800249000000003E-2</v>
      </c>
      <c r="AZ415">
        <v>0.183745879</v>
      </c>
      <c r="BA415" t="s">
        <v>130</v>
      </c>
      <c r="BB415">
        <v>120</v>
      </c>
      <c r="BC415">
        <v>3.3762548000000003E-2</v>
      </c>
      <c r="BD415">
        <v>-0.32834167399999997</v>
      </c>
      <c r="BE415">
        <v>0.39194217199999998</v>
      </c>
    </row>
    <row r="416" spans="1:57" ht="17" x14ac:dyDescent="0.2">
      <c r="A416" s="32">
        <v>130</v>
      </c>
      <c r="B416" t="s">
        <v>1539</v>
      </c>
      <c r="C416" t="s">
        <v>1540</v>
      </c>
      <c r="D416" t="s">
        <v>150</v>
      </c>
      <c r="E416" t="s">
        <v>151</v>
      </c>
      <c r="F416" t="s">
        <v>152</v>
      </c>
      <c r="G416" t="s">
        <v>152</v>
      </c>
      <c r="H416" t="s">
        <v>482</v>
      </c>
      <c r="I416" t="s">
        <v>173</v>
      </c>
      <c r="J416" s="24" t="s">
        <v>174</v>
      </c>
      <c r="K416" t="s">
        <v>5251</v>
      </c>
      <c r="L416" t="s">
        <v>175</v>
      </c>
      <c r="M416" t="s">
        <v>5245</v>
      </c>
      <c r="N416" t="s">
        <v>177</v>
      </c>
      <c r="O416" t="s">
        <v>178</v>
      </c>
      <c r="P416" t="s">
        <v>125</v>
      </c>
      <c r="Q416">
        <v>1</v>
      </c>
      <c r="R416" t="s">
        <v>223</v>
      </c>
      <c r="S416" t="s">
        <v>623</v>
      </c>
      <c r="T416">
        <v>120</v>
      </c>
      <c r="U416" t="s">
        <v>130</v>
      </c>
      <c r="V416" t="s">
        <v>128</v>
      </c>
      <c r="W416" t="s">
        <v>129</v>
      </c>
      <c r="X416" t="s">
        <v>130</v>
      </c>
      <c r="Y416">
        <v>0.08</v>
      </c>
      <c r="Z416" t="s">
        <v>130</v>
      </c>
      <c r="AA416" t="s">
        <v>130</v>
      </c>
      <c r="AB416" t="s">
        <v>130</v>
      </c>
      <c r="AC416" t="s">
        <v>130</v>
      </c>
      <c r="AD416" t="s">
        <v>159</v>
      </c>
      <c r="AE416" t="s">
        <v>130</v>
      </c>
      <c r="AF416" t="s">
        <v>160</v>
      </c>
      <c r="AG416" t="s">
        <v>134</v>
      </c>
      <c r="AH416" t="s">
        <v>1495</v>
      </c>
      <c r="AI416" t="s">
        <v>162</v>
      </c>
      <c r="AJ416" t="s">
        <v>1496</v>
      </c>
      <c r="AK416" t="s">
        <v>1536</v>
      </c>
      <c r="AL416">
        <v>23.571169999999999</v>
      </c>
      <c r="AM416">
        <v>119.60901200000001</v>
      </c>
      <c r="AN416" t="s">
        <v>1497</v>
      </c>
      <c r="AO416">
        <v>2013</v>
      </c>
      <c r="AP416">
        <v>1</v>
      </c>
      <c r="AQ416" t="s">
        <v>130</v>
      </c>
      <c r="AR416" t="s">
        <v>140</v>
      </c>
      <c r="AS416" t="s">
        <v>843</v>
      </c>
      <c r="AT416">
        <v>3.1469999999999998</v>
      </c>
      <c r="AU416" t="s">
        <v>130</v>
      </c>
      <c r="AV416">
        <v>200</v>
      </c>
      <c r="AW416">
        <v>119.60901200000001</v>
      </c>
      <c r="AX416">
        <v>23.571169999999999</v>
      </c>
      <c r="AY416">
        <v>0.15949208600000001</v>
      </c>
      <c r="AZ416">
        <v>0.184313107</v>
      </c>
      <c r="BA416" t="s">
        <v>130</v>
      </c>
      <c r="BB416">
        <v>120</v>
      </c>
      <c r="BC416">
        <v>3.3971320999999999E-2</v>
      </c>
      <c r="BD416">
        <v>-0.20176160300000001</v>
      </c>
      <c r="BE416">
        <v>0.52074577499999997</v>
      </c>
    </row>
    <row r="417" spans="1:57" ht="17" x14ac:dyDescent="0.2">
      <c r="A417" s="32">
        <v>130</v>
      </c>
      <c r="B417" t="s">
        <v>1537</v>
      </c>
      <c r="C417" t="s">
        <v>1538</v>
      </c>
      <c r="D417" t="s">
        <v>145</v>
      </c>
      <c r="E417" t="s">
        <v>151</v>
      </c>
      <c r="F417" t="s">
        <v>152</v>
      </c>
      <c r="G417" t="s">
        <v>152</v>
      </c>
      <c r="H417" t="s">
        <v>245</v>
      </c>
      <c r="I417" t="s">
        <v>173</v>
      </c>
      <c r="J417" s="24" t="s">
        <v>174</v>
      </c>
      <c r="K417" t="s">
        <v>5251</v>
      </c>
      <c r="L417" t="s">
        <v>175</v>
      </c>
      <c r="M417" t="s">
        <v>5245</v>
      </c>
      <c r="N417" t="s">
        <v>177</v>
      </c>
      <c r="O417" t="s">
        <v>178</v>
      </c>
      <c r="P417" t="s">
        <v>125</v>
      </c>
      <c r="Q417">
        <v>1</v>
      </c>
      <c r="R417" t="s">
        <v>223</v>
      </c>
      <c r="S417" t="s">
        <v>623</v>
      </c>
      <c r="T417">
        <v>120</v>
      </c>
      <c r="U417" t="s">
        <v>130</v>
      </c>
      <c r="V417" t="s">
        <v>128</v>
      </c>
      <c r="W417" t="s">
        <v>129</v>
      </c>
      <c r="X417" t="s">
        <v>130</v>
      </c>
      <c r="Y417">
        <v>0.15</v>
      </c>
      <c r="Z417" t="s">
        <v>130</v>
      </c>
      <c r="AA417" t="s">
        <v>130</v>
      </c>
      <c r="AB417" t="s">
        <v>130</v>
      </c>
      <c r="AC417" t="s">
        <v>130</v>
      </c>
      <c r="AD417" t="s">
        <v>159</v>
      </c>
      <c r="AE417" t="s">
        <v>130</v>
      </c>
      <c r="AF417" t="s">
        <v>160</v>
      </c>
      <c r="AG417" t="s">
        <v>134</v>
      </c>
      <c r="AH417" t="s">
        <v>1495</v>
      </c>
      <c r="AI417" t="s">
        <v>162</v>
      </c>
      <c r="AJ417" t="s">
        <v>1496</v>
      </c>
      <c r="AK417" t="s">
        <v>1536</v>
      </c>
      <c r="AL417">
        <v>23.571169999999999</v>
      </c>
      <c r="AM417">
        <v>119.60901200000001</v>
      </c>
      <c r="AN417" t="s">
        <v>1497</v>
      </c>
      <c r="AO417">
        <v>2013</v>
      </c>
      <c r="AP417">
        <v>1</v>
      </c>
      <c r="AQ417" t="s">
        <v>130</v>
      </c>
      <c r="AR417" t="s">
        <v>140</v>
      </c>
      <c r="AS417" t="s">
        <v>843</v>
      </c>
      <c r="AT417">
        <v>3.1469999999999998</v>
      </c>
      <c r="AU417" t="s">
        <v>130</v>
      </c>
      <c r="AV417">
        <v>200</v>
      </c>
      <c r="AW417">
        <v>119.60901200000001</v>
      </c>
      <c r="AX417">
        <v>23.571169999999999</v>
      </c>
      <c r="AY417">
        <v>0.30150034799999997</v>
      </c>
      <c r="AZ417">
        <v>0.18582477999999999</v>
      </c>
      <c r="BA417" t="s">
        <v>130</v>
      </c>
      <c r="BB417">
        <v>120</v>
      </c>
      <c r="BC417">
        <v>3.4530849000000002E-2</v>
      </c>
      <c r="BD417">
        <v>-6.2716221000000003E-2</v>
      </c>
      <c r="BE417">
        <v>0.66571691700000002</v>
      </c>
    </row>
    <row r="418" spans="1:57" ht="17" x14ac:dyDescent="0.2">
      <c r="A418" s="32">
        <v>130</v>
      </c>
      <c r="B418" t="s">
        <v>1530</v>
      </c>
      <c r="C418" t="s">
        <v>1531</v>
      </c>
      <c r="D418" t="s">
        <v>145</v>
      </c>
      <c r="E418" t="s">
        <v>151</v>
      </c>
      <c r="F418" t="s">
        <v>152</v>
      </c>
      <c r="G418" t="s">
        <v>152</v>
      </c>
      <c r="H418" t="s">
        <v>245</v>
      </c>
      <c r="I418" t="s">
        <v>173</v>
      </c>
      <c r="J418" s="24" t="s">
        <v>174</v>
      </c>
      <c r="K418" t="s">
        <v>5251</v>
      </c>
      <c r="L418" t="s">
        <v>175</v>
      </c>
      <c r="M418" t="s">
        <v>5245</v>
      </c>
      <c r="N418" t="s">
        <v>177</v>
      </c>
      <c r="O418" t="s">
        <v>178</v>
      </c>
      <c r="P418" t="s">
        <v>125</v>
      </c>
      <c r="Q418">
        <v>1</v>
      </c>
      <c r="R418" t="s">
        <v>223</v>
      </c>
      <c r="S418" t="s">
        <v>623</v>
      </c>
      <c r="T418">
        <v>120</v>
      </c>
      <c r="U418" t="s">
        <v>130</v>
      </c>
      <c r="V418" t="s">
        <v>128</v>
      </c>
      <c r="W418" t="s">
        <v>129</v>
      </c>
      <c r="X418" t="s">
        <v>130</v>
      </c>
      <c r="Y418">
        <v>0.16</v>
      </c>
      <c r="Z418" t="s">
        <v>130</v>
      </c>
      <c r="AA418" t="s">
        <v>130</v>
      </c>
      <c r="AB418" t="s">
        <v>130</v>
      </c>
      <c r="AC418" t="s">
        <v>130</v>
      </c>
      <c r="AD418" t="s">
        <v>159</v>
      </c>
      <c r="AE418" t="s">
        <v>130</v>
      </c>
      <c r="AF418" t="s">
        <v>160</v>
      </c>
      <c r="AG418" t="s">
        <v>134</v>
      </c>
      <c r="AH418" t="s">
        <v>1495</v>
      </c>
      <c r="AI418" t="s">
        <v>162</v>
      </c>
      <c r="AJ418" t="s">
        <v>1496</v>
      </c>
      <c r="AK418" t="s">
        <v>1180</v>
      </c>
      <c r="AL418">
        <v>23.345217999999999</v>
      </c>
      <c r="AM418">
        <v>121.44057599999999</v>
      </c>
      <c r="AN418" t="s">
        <v>1497</v>
      </c>
      <c r="AO418">
        <v>2013</v>
      </c>
      <c r="AP418">
        <v>1</v>
      </c>
      <c r="AQ418" t="s">
        <v>130</v>
      </c>
      <c r="AR418" t="s">
        <v>140</v>
      </c>
      <c r="AS418" t="s">
        <v>843</v>
      </c>
      <c r="AT418">
        <v>3.1469999999999998</v>
      </c>
      <c r="AU418" t="s">
        <v>130</v>
      </c>
      <c r="AV418">
        <v>200</v>
      </c>
      <c r="AW418">
        <v>121.44057599999999</v>
      </c>
      <c r="AX418">
        <v>23.345217999999999</v>
      </c>
      <c r="AY418">
        <v>0.32211154199999997</v>
      </c>
      <c r="AZ418">
        <v>0.18612014099999999</v>
      </c>
      <c r="BA418" t="s">
        <v>130</v>
      </c>
      <c r="BB418">
        <v>120</v>
      </c>
      <c r="BC418">
        <v>3.4640707E-2</v>
      </c>
      <c r="BD418">
        <v>-4.2683934999999999E-2</v>
      </c>
      <c r="BE418">
        <v>0.68690701799999998</v>
      </c>
    </row>
    <row r="419" spans="1:57" ht="17" x14ac:dyDescent="0.2">
      <c r="A419" s="32">
        <v>130</v>
      </c>
      <c r="B419" t="s">
        <v>1553</v>
      </c>
      <c r="C419" t="s">
        <v>1554</v>
      </c>
      <c r="D419" t="s">
        <v>150</v>
      </c>
      <c r="E419" t="s">
        <v>151</v>
      </c>
      <c r="F419" t="s">
        <v>152</v>
      </c>
      <c r="G419" t="s">
        <v>152</v>
      </c>
      <c r="H419" t="s">
        <v>482</v>
      </c>
      <c r="I419" t="s">
        <v>173</v>
      </c>
      <c r="J419" s="24" t="s">
        <v>174</v>
      </c>
      <c r="K419" t="s">
        <v>5251</v>
      </c>
      <c r="L419" t="s">
        <v>175</v>
      </c>
      <c r="M419" t="s">
        <v>5245</v>
      </c>
      <c r="N419" t="s">
        <v>177</v>
      </c>
      <c r="O419" t="s">
        <v>178</v>
      </c>
      <c r="P419" t="s">
        <v>125</v>
      </c>
      <c r="Q419">
        <v>1</v>
      </c>
      <c r="R419" t="s">
        <v>223</v>
      </c>
      <c r="S419" t="s">
        <v>623</v>
      </c>
      <c r="T419">
        <v>120</v>
      </c>
      <c r="U419" t="s">
        <v>130</v>
      </c>
      <c r="V419" t="s">
        <v>128</v>
      </c>
      <c r="W419" t="s">
        <v>129</v>
      </c>
      <c r="X419" t="s">
        <v>130</v>
      </c>
      <c r="Y419">
        <v>0.18</v>
      </c>
      <c r="Z419" t="s">
        <v>130</v>
      </c>
      <c r="AA419" t="s">
        <v>130</v>
      </c>
      <c r="AB419" t="s">
        <v>130</v>
      </c>
      <c r="AC419" t="s">
        <v>130</v>
      </c>
      <c r="AD419" t="s">
        <v>159</v>
      </c>
      <c r="AE419" t="s">
        <v>130</v>
      </c>
      <c r="AF419" t="s">
        <v>160</v>
      </c>
      <c r="AG419" t="s">
        <v>134</v>
      </c>
      <c r="AH419" t="s">
        <v>1495</v>
      </c>
      <c r="AI419" t="s">
        <v>162</v>
      </c>
      <c r="AJ419" t="s">
        <v>1496</v>
      </c>
      <c r="AK419" t="s">
        <v>1550</v>
      </c>
      <c r="AL419">
        <v>26.150666059999999</v>
      </c>
      <c r="AM419">
        <v>119.92299629999999</v>
      </c>
      <c r="AN419" t="s">
        <v>1497</v>
      </c>
      <c r="AO419">
        <v>2013</v>
      </c>
      <c r="AP419">
        <v>1</v>
      </c>
      <c r="AQ419" t="s">
        <v>130</v>
      </c>
      <c r="AR419" t="s">
        <v>140</v>
      </c>
      <c r="AS419" t="s">
        <v>843</v>
      </c>
      <c r="AT419">
        <v>3.1469999999999998</v>
      </c>
      <c r="AU419" t="s">
        <v>130</v>
      </c>
      <c r="AV419">
        <v>200</v>
      </c>
      <c r="AW419">
        <v>119.92299629999999</v>
      </c>
      <c r="AX419">
        <v>26.150666059999999</v>
      </c>
      <c r="AY419">
        <v>0.36364658799999999</v>
      </c>
      <c r="AZ419">
        <v>0.186772994</v>
      </c>
      <c r="BA419" t="s">
        <v>130</v>
      </c>
      <c r="BB419">
        <v>120</v>
      </c>
      <c r="BC419">
        <v>3.4884151000000002E-2</v>
      </c>
      <c r="BD419">
        <v>-2.4284810000000001E-3</v>
      </c>
      <c r="BE419">
        <v>0.72972165600000005</v>
      </c>
    </row>
    <row r="420" spans="1:57" ht="17" x14ac:dyDescent="0.2">
      <c r="A420" s="32">
        <v>130</v>
      </c>
      <c r="B420" t="s">
        <v>1493</v>
      </c>
      <c r="C420" t="s">
        <v>1494</v>
      </c>
      <c r="D420" t="s">
        <v>115</v>
      </c>
      <c r="E420" t="s">
        <v>151</v>
      </c>
      <c r="F420" t="s">
        <v>152</v>
      </c>
      <c r="G420" t="s">
        <v>152</v>
      </c>
      <c r="H420" t="s">
        <v>236</v>
      </c>
      <c r="I420" t="s">
        <v>173</v>
      </c>
      <c r="J420" s="24" t="s">
        <v>174</v>
      </c>
      <c r="K420" t="s">
        <v>5251</v>
      </c>
      <c r="L420" t="s">
        <v>175</v>
      </c>
      <c r="M420" t="s">
        <v>5245</v>
      </c>
      <c r="N420" t="s">
        <v>177</v>
      </c>
      <c r="O420" t="s">
        <v>178</v>
      </c>
      <c r="P420" t="s">
        <v>125</v>
      </c>
      <c r="Q420">
        <v>1</v>
      </c>
      <c r="R420" t="s">
        <v>223</v>
      </c>
      <c r="S420" t="s">
        <v>623</v>
      </c>
      <c r="T420">
        <v>120</v>
      </c>
      <c r="U420" t="s">
        <v>130</v>
      </c>
      <c r="V420" t="s">
        <v>128</v>
      </c>
      <c r="W420" t="s">
        <v>129</v>
      </c>
      <c r="X420" t="s">
        <v>130</v>
      </c>
      <c r="Y420">
        <v>0.182</v>
      </c>
      <c r="Z420" t="s">
        <v>130</v>
      </c>
      <c r="AA420" t="s">
        <v>130</v>
      </c>
      <c r="AB420" t="s">
        <v>130</v>
      </c>
      <c r="AC420" t="s">
        <v>130</v>
      </c>
      <c r="AD420" t="s">
        <v>159</v>
      </c>
      <c r="AE420" t="s">
        <v>130</v>
      </c>
      <c r="AF420" t="s">
        <v>160</v>
      </c>
      <c r="AG420" t="s">
        <v>134</v>
      </c>
      <c r="AH420" t="s">
        <v>1495</v>
      </c>
      <c r="AI420" t="s">
        <v>162</v>
      </c>
      <c r="AJ420" t="s">
        <v>1496</v>
      </c>
      <c r="AK420" t="s">
        <v>1269</v>
      </c>
      <c r="AL420">
        <v>25.077283000000001</v>
      </c>
      <c r="AM420">
        <v>121.620187</v>
      </c>
      <c r="AN420" t="s">
        <v>1497</v>
      </c>
      <c r="AO420">
        <v>2013</v>
      </c>
      <c r="AP420">
        <v>1</v>
      </c>
      <c r="AQ420" t="s">
        <v>130</v>
      </c>
      <c r="AR420" t="s">
        <v>140</v>
      </c>
      <c r="AS420" t="s">
        <v>843</v>
      </c>
      <c r="AT420">
        <v>3.1469999999999998</v>
      </c>
      <c r="AU420" t="s">
        <v>130</v>
      </c>
      <c r="AV420">
        <v>200</v>
      </c>
      <c r="AW420">
        <v>121.620187</v>
      </c>
      <c r="AX420">
        <v>25.077283000000001</v>
      </c>
      <c r="AY420">
        <v>0.36782474199999998</v>
      </c>
      <c r="AZ420">
        <v>0.186842909</v>
      </c>
      <c r="BA420" t="s">
        <v>130</v>
      </c>
      <c r="BB420">
        <v>120</v>
      </c>
      <c r="BC420">
        <v>3.4910272999999999E-2</v>
      </c>
      <c r="BD420">
        <v>1.61264E-3</v>
      </c>
      <c r="BE420">
        <v>0.73403684400000002</v>
      </c>
    </row>
    <row r="421" spans="1:57" ht="17" x14ac:dyDescent="0.2">
      <c r="A421" s="32">
        <v>130</v>
      </c>
      <c r="B421" t="s">
        <v>1528</v>
      </c>
      <c r="C421" t="s">
        <v>1529</v>
      </c>
      <c r="D421" t="s">
        <v>115</v>
      </c>
      <c r="E421" t="s">
        <v>151</v>
      </c>
      <c r="F421" t="s">
        <v>152</v>
      </c>
      <c r="G421" t="s">
        <v>152</v>
      </c>
      <c r="H421" t="s">
        <v>236</v>
      </c>
      <c r="I421" t="s">
        <v>173</v>
      </c>
      <c r="J421" s="24" t="s">
        <v>174</v>
      </c>
      <c r="K421" t="s">
        <v>5251</v>
      </c>
      <c r="L421" t="s">
        <v>175</v>
      </c>
      <c r="M421" t="s">
        <v>5245</v>
      </c>
      <c r="N421" t="s">
        <v>177</v>
      </c>
      <c r="O421" t="s">
        <v>178</v>
      </c>
      <c r="P421" t="s">
        <v>125</v>
      </c>
      <c r="Q421">
        <v>1</v>
      </c>
      <c r="R421" t="s">
        <v>223</v>
      </c>
      <c r="S421" t="s">
        <v>623</v>
      </c>
      <c r="T421">
        <v>120</v>
      </c>
      <c r="U421" t="s">
        <v>130</v>
      </c>
      <c r="V421" t="s">
        <v>128</v>
      </c>
      <c r="W421" t="s">
        <v>129</v>
      </c>
      <c r="X421" t="s">
        <v>130</v>
      </c>
      <c r="Y421">
        <v>0.20200000000000001</v>
      </c>
      <c r="Z421" t="s">
        <v>130</v>
      </c>
      <c r="AA421" t="s">
        <v>130</v>
      </c>
      <c r="AB421" t="s">
        <v>130</v>
      </c>
      <c r="AC421" t="s">
        <v>130</v>
      </c>
      <c r="AD421" t="s">
        <v>159</v>
      </c>
      <c r="AE421" t="s">
        <v>130</v>
      </c>
      <c r="AF421" t="s">
        <v>160</v>
      </c>
      <c r="AG421" t="s">
        <v>134</v>
      </c>
      <c r="AH421" t="s">
        <v>1495</v>
      </c>
      <c r="AI421" t="s">
        <v>162</v>
      </c>
      <c r="AJ421" t="s">
        <v>1496</v>
      </c>
      <c r="AK421" t="s">
        <v>1180</v>
      </c>
      <c r="AL421">
        <v>23.345217999999999</v>
      </c>
      <c r="AM421">
        <v>121.44057599999999</v>
      </c>
      <c r="AN421" t="s">
        <v>1497</v>
      </c>
      <c r="AO421">
        <v>2013</v>
      </c>
      <c r="AP421">
        <v>1</v>
      </c>
      <c r="AQ421" t="s">
        <v>130</v>
      </c>
      <c r="AR421" t="s">
        <v>140</v>
      </c>
      <c r="AS421" t="s">
        <v>843</v>
      </c>
      <c r="AT421">
        <v>3.1469999999999998</v>
      </c>
      <c r="AU421" t="s">
        <v>130</v>
      </c>
      <c r="AV421">
        <v>200</v>
      </c>
      <c r="AW421">
        <v>121.44057599999999</v>
      </c>
      <c r="AX421">
        <v>23.345217999999999</v>
      </c>
      <c r="AY421">
        <v>0.409876134</v>
      </c>
      <c r="AZ421">
        <v>0.18758941600000001</v>
      </c>
      <c r="BA421" t="s">
        <v>130</v>
      </c>
      <c r="BB421">
        <v>120</v>
      </c>
      <c r="BC421">
        <v>3.5189788999999999E-2</v>
      </c>
      <c r="BD421">
        <v>4.2200878999999997E-2</v>
      </c>
      <c r="BE421">
        <v>0.77755138999999995</v>
      </c>
    </row>
    <row r="422" spans="1:57" ht="17" x14ac:dyDescent="0.2">
      <c r="A422" s="32">
        <v>130</v>
      </c>
      <c r="B422" t="s">
        <v>1512</v>
      </c>
      <c r="C422" t="s">
        <v>1513</v>
      </c>
      <c r="D422" t="s">
        <v>145</v>
      </c>
      <c r="E422" t="s">
        <v>151</v>
      </c>
      <c r="F422" t="s">
        <v>152</v>
      </c>
      <c r="G422" t="s">
        <v>152</v>
      </c>
      <c r="H422" t="s">
        <v>245</v>
      </c>
      <c r="I422" t="s">
        <v>173</v>
      </c>
      <c r="J422" s="24" t="s">
        <v>174</v>
      </c>
      <c r="K422" t="s">
        <v>5251</v>
      </c>
      <c r="L422" t="s">
        <v>175</v>
      </c>
      <c r="M422" t="s">
        <v>5245</v>
      </c>
      <c r="N422" t="s">
        <v>177</v>
      </c>
      <c r="O422" t="s">
        <v>178</v>
      </c>
      <c r="P422" t="s">
        <v>125</v>
      </c>
      <c r="Q422">
        <v>1</v>
      </c>
      <c r="R422" t="s">
        <v>223</v>
      </c>
      <c r="S422" t="s">
        <v>623</v>
      </c>
      <c r="T422">
        <v>120</v>
      </c>
      <c r="U422" t="s">
        <v>130</v>
      </c>
      <c r="V422" t="s">
        <v>128</v>
      </c>
      <c r="W422" t="s">
        <v>129</v>
      </c>
      <c r="X422" t="s">
        <v>130</v>
      </c>
      <c r="Y422">
        <v>0.249</v>
      </c>
      <c r="Z422" t="s">
        <v>130</v>
      </c>
      <c r="AA422" t="s">
        <v>130</v>
      </c>
      <c r="AB422" t="s">
        <v>130</v>
      </c>
      <c r="AC422" t="s">
        <v>130</v>
      </c>
      <c r="AD422" t="s">
        <v>132</v>
      </c>
      <c r="AE422" t="s">
        <v>130</v>
      </c>
      <c r="AF422" t="s">
        <v>160</v>
      </c>
      <c r="AG422" t="s">
        <v>134</v>
      </c>
      <c r="AH422" t="s">
        <v>1495</v>
      </c>
      <c r="AI422" t="s">
        <v>162</v>
      </c>
      <c r="AJ422" t="s">
        <v>1496</v>
      </c>
      <c r="AK422" t="s">
        <v>1510</v>
      </c>
      <c r="AL422" t="s">
        <v>1511</v>
      </c>
      <c r="AM422" t="s">
        <v>130</v>
      </c>
      <c r="AN422" t="s">
        <v>1497</v>
      </c>
      <c r="AO422">
        <v>2013</v>
      </c>
      <c r="AP422">
        <v>1</v>
      </c>
      <c r="AQ422" t="s">
        <v>130</v>
      </c>
      <c r="AR422" t="s">
        <v>140</v>
      </c>
      <c r="AS422" t="s">
        <v>843</v>
      </c>
      <c r="AT422">
        <v>3.1469999999999998</v>
      </c>
      <c r="AU422" t="s">
        <v>130</v>
      </c>
      <c r="AV422">
        <v>200</v>
      </c>
      <c r="AW422">
        <v>121.43</v>
      </c>
      <c r="AX422">
        <v>23.692</v>
      </c>
      <c r="AY422">
        <v>0.51092023200000003</v>
      </c>
      <c r="AZ422">
        <v>0.18969715700000001</v>
      </c>
      <c r="BA422" t="s">
        <v>130</v>
      </c>
      <c r="BB422">
        <v>120</v>
      </c>
      <c r="BC422">
        <v>3.5985011999999997E-2</v>
      </c>
      <c r="BD422">
        <v>0.13911380400000001</v>
      </c>
      <c r="BE422">
        <v>0.88272666099999997</v>
      </c>
    </row>
    <row r="423" spans="1:57" ht="17" x14ac:dyDescent="0.2">
      <c r="A423" s="32">
        <v>130</v>
      </c>
      <c r="B423" t="s">
        <v>1520</v>
      </c>
      <c r="C423" t="s">
        <v>1521</v>
      </c>
      <c r="D423" t="s">
        <v>150</v>
      </c>
      <c r="E423" t="s">
        <v>151</v>
      </c>
      <c r="F423" t="s">
        <v>152</v>
      </c>
      <c r="G423" t="s">
        <v>152</v>
      </c>
      <c r="H423" t="s">
        <v>482</v>
      </c>
      <c r="I423" t="s">
        <v>173</v>
      </c>
      <c r="J423" s="24" t="s">
        <v>174</v>
      </c>
      <c r="K423" t="s">
        <v>5251</v>
      </c>
      <c r="L423" t="s">
        <v>175</v>
      </c>
      <c r="M423" t="s">
        <v>5245</v>
      </c>
      <c r="N423" t="s">
        <v>177</v>
      </c>
      <c r="O423" t="s">
        <v>178</v>
      </c>
      <c r="P423" t="s">
        <v>125</v>
      </c>
      <c r="Q423">
        <v>1</v>
      </c>
      <c r="R423" t="s">
        <v>223</v>
      </c>
      <c r="S423" t="s">
        <v>623</v>
      </c>
      <c r="T423">
        <v>120</v>
      </c>
      <c r="U423" t="s">
        <v>130</v>
      </c>
      <c r="V423" t="s">
        <v>128</v>
      </c>
      <c r="W423" t="s">
        <v>129</v>
      </c>
      <c r="X423" t="s">
        <v>130</v>
      </c>
      <c r="Y423">
        <v>0.27600000000000002</v>
      </c>
      <c r="Z423" t="s">
        <v>130</v>
      </c>
      <c r="AA423" t="s">
        <v>130</v>
      </c>
      <c r="AB423" t="s">
        <v>130</v>
      </c>
      <c r="AC423" t="s">
        <v>130</v>
      </c>
      <c r="AD423" t="s">
        <v>132</v>
      </c>
      <c r="AE423" t="s">
        <v>130</v>
      </c>
      <c r="AF423" t="s">
        <v>160</v>
      </c>
      <c r="AG423" t="s">
        <v>134</v>
      </c>
      <c r="AH423" t="s">
        <v>1495</v>
      </c>
      <c r="AI423" t="s">
        <v>162</v>
      </c>
      <c r="AJ423" t="s">
        <v>1496</v>
      </c>
      <c r="AK423" t="s">
        <v>1096</v>
      </c>
      <c r="AL423">
        <v>22.946214000000001</v>
      </c>
      <c r="AM423">
        <v>120.25411</v>
      </c>
      <c r="AN423" t="s">
        <v>1497</v>
      </c>
      <c r="AO423">
        <v>2013</v>
      </c>
      <c r="AP423">
        <v>1</v>
      </c>
      <c r="AQ423" t="s">
        <v>130</v>
      </c>
      <c r="AR423" t="s">
        <v>140</v>
      </c>
      <c r="AS423" t="s">
        <v>843</v>
      </c>
      <c r="AT423">
        <v>3.1469999999999998</v>
      </c>
      <c r="AU423" t="s">
        <v>130</v>
      </c>
      <c r="AV423">
        <v>200</v>
      </c>
      <c r="AW423">
        <v>120.25411</v>
      </c>
      <c r="AX423">
        <v>22.946214000000001</v>
      </c>
      <c r="AY423">
        <v>0.57064945</v>
      </c>
      <c r="AZ423">
        <v>0.19114695800000001</v>
      </c>
      <c r="BA423" t="s">
        <v>130</v>
      </c>
      <c r="BB423">
        <v>120</v>
      </c>
      <c r="BC423">
        <v>3.6537159E-2</v>
      </c>
      <c r="BD423">
        <v>0.19600141300000001</v>
      </c>
      <c r="BE423">
        <v>0.94529748800000002</v>
      </c>
    </row>
    <row r="424" spans="1:57" ht="17" x14ac:dyDescent="0.2">
      <c r="A424" s="32">
        <v>130</v>
      </c>
      <c r="B424" t="s">
        <v>1518</v>
      </c>
      <c r="C424" t="s">
        <v>1519</v>
      </c>
      <c r="D424" t="s">
        <v>145</v>
      </c>
      <c r="E424" t="s">
        <v>151</v>
      </c>
      <c r="F424" t="s">
        <v>152</v>
      </c>
      <c r="G424" t="s">
        <v>152</v>
      </c>
      <c r="H424" t="s">
        <v>245</v>
      </c>
      <c r="I424" t="s">
        <v>173</v>
      </c>
      <c r="J424" s="24" t="s">
        <v>174</v>
      </c>
      <c r="K424" t="s">
        <v>5251</v>
      </c>
      <c r="L424" t="s">
        <v>175</v>
      </c>
      <c r="M424" t="s">
        <v>5245</v>
      </c>
      <c r="N424" t="s">
        <v>177</v>
      </c>
      <c r="O424" t="s">
        <v>178</v>
      </c>
      <c r="P424" t="s">
        <v>125</v>
      </c>
      <c r="Q424">
        <v>1</v>
      </c>
      <c r="R424" t="s">
        <v>223</v>
      </c>
      <c r="S424" t="s">
        <v>623</v>
      </c>
      <c r="T424">
        <v>120</v>
      </c>
      <c r="U424" t="s">
        <v>130</v>
      </c>
      <c r="V424" t="s">
        <v>128</v>
      </c>
      <c r="W424" t="s">
        <v>129</v>
      </c>
      <c r="X424" t="s">
        <v>130</v>
      </c>
      <c r="Y424">
        <v>0.27900000000000003</v>
      </c>
      <c r="Z424" t="s">
        <v>130</v>
      </c>
      <c r="AA424" t="s">
        <v>130</v>
      </c>
      <c r="AB424" t="s">
        <v>130</v>
      </c>
      <c r="AC424" t="s">
        <v>130</v>
      </c>
      <c r="AD424" t="s">
        <v>132</v>
      </c>
      <c r="AE424" t="s">
        <v>130</v>
      </c>
      <c r="AF424" t="s">
        <v>160</v>
      </c>
      <c r="AG424" t="s">
        <v>134</v>
      </c>
      <c r="AH424" t="s">
        <v>1495</v>
      </c>
      <c r="AI424" t="s">
        <v>162</v>
      </c>
      <c r="AJ424" t="s">
        <v>1496</v>
      </c>
      <c r="AK424" t="s">
        <v>1096</v>
      </c>
      <c r="AL424">
        <v>22.946214000000001</v>
      </c>
      <c r="AM424">
        <v>120.25411</v>
      </c>
      <c r="AN424" t="s">
        <v>1497</v>
      </c>
      <c r="AO424">
        <v>2013</v>
      </c>
      <c r="AP424">
        <v>1</v>
      </c>
      <c r="AQ424" t="s">
        <v>130</v>
      </c>
      <c r="AR424" t="s">
        <v>140</v>
      </c>
      <c r="AS424" t="s">
        <v>843</v>
      </c>
      <c r="AT424">
        <v>3.1469999999999998</v>
      </c>
      <c r="AU424" t="s">
        <v>130</v>
      </c>
      <c r="AV424">
        <v>200</v>
      </c>
      <c r="AW424">
        <v>120.25411</v>
      </c>
      <c r="AX424">
        <v>22.946214000000001</v>
      </c>
      <c r="AY424">
        <v>0.57737269300000005</v>
      </c>
      <c r="AZ424">
        <v>0.19131944200000001</v>
      </c>
      <c r="BA424" t="s">
        <v>130</v>
      </c>
      <c r="BB424">
        <v>120</v>
      </c>
      <c r="BC424">
        <v>3.6603128999999998E-2</v>
      </c>
      <c r="BD424">
        <v>0.20238658700000001</v>
      </c>
      <c r="BE424">
        <v>0.95235879999999995</v>
      </c>
    </row>
    <row r="425" spans="1:57" ht="17" x14ac:dyDescent="0.2">
      <c r="A425" s="32">
        <v>130</v>
      </c>
      <c r="B425" t="s">
        <v>1544</v>
      </c>
      <c r="C425" t="s">
        <v>1545</v>
      </c>
      <c r="D425" t="s">
        <v>145</v>
      </c>
      <c r="E425" t="s">
        <v>151</v>
      </c>
      <c r="F425" t="s">
        <v>152</v>
      </c>
      <c r="G425" t="s">
        <v>152</v>
      </c>
      <c r="H425" t="s">
        <v>245</v>
      </c>
      <c r="I425" t="s">
        <v>173</v>
      </c>
      <c r="J425" s="24" t="s">
        <v>174</v>
      </c>
      <c r="K425" t="s">
        <v>5251</v>
      </c>
      <c r="L425" t="s">
        <v>175</v>
      </c>
      <c r="M425" t="s">
        <v>5245</v>
      </c>
      <c r="N425" t="s">
        <v>177</v>
      </c>
      <c r="O425" t="s">
        <v>178</v>
      </c>
      <c r="P425" t="s">
        <v>125</v>
      </c>
      <c r="Q425">
        <v>1</v>
      </c>
      <c r="R425" t="s">
        <v>223</v>
      </c>
      <c r="S425" t="s">
        <v>623</v>
      </c>
      <c r="T425">
        <v>120</v>
      </c>
      <c r="U425" t="s">
        <v>130</v>
      </c>
      <c r="V425" t="s">
        <v>128</v>
      </c>
      <c r="W425" t="s">
        <v>129</v>
      </c>
      <c r="X425" t="s">
        <v>130</v>
      </c>
      <c r="Y425">
        <v>0.35399999999999998</v>
      </c>
      <c r="Z425" t="s">
        <v>130</v>
      </c>
      <c r="AA425" t="s">
        <v>130</v>
      </c>
      <c r="AB425" t="s">
        <v>130</v>
      </c>
      <c r="AC425" t="s">
        <v>130</v>
      </c>
      <c r="AD425" t="s">
        <v>132</v>
      </c>
      <c r="AE425" t="s">
        <v>130</v>
      </c>
      <c r="AF425" t="s">
        <v>160</v>
      </c>
      <c r="AG425" t="s">
        <v>134</v>
      </c>
      <c r="AH425" t="s">
        <v>1495</v>
      </c>
      <c r="AI425" t="s">
        <v>162</v>
      </c>
      <c r="AJ425" t="s">
        <v>1496</v>
      </c>
      <c r="AK425" t="s">
        <v>1543</v>
      </c>
      <c r="AL425">
        <v>24.449071</v>
      </c>
      <c r="AM425">
        <v>118.39116799999999</v>
      </c>
      <c r="AN425" t="s">
        <v>1497</v>
      </c>
      <c r="AO425">
        <v>2013</v>
      </c>
      <c r="AP425">
        <v>1</v>
      </c>
      <c r="AQ425" t="s">
        <v>130</v>
      </c>
      <c r="AR425" t="s">
        <v>140</v>
      </c>
      <c r="AS425" t="s">
        <v>843</v>
      </c>
      <c r="AT425">
        <v>3.1469999999999998</v>
      </c>
      <c r="AU425" t="s">
        <v>130</v>
      </c>
      <c r="AV425">
        <v>200</v>
      </c>
      <c r="AW425">
        <v>118.39116799999999</v>
      </c>
      <c r="AX425">
        <v>24.449071</v>
      </c>
      <c r="AY425">
        <v>0.75219875899999999</v>
      </c>
      <c r="AZ425">
        <v>0.19644293700000001</v>
      </c>
      <c r="BA425" t="s">
        <v>130</v>
      </c>
      <c r="BB425">
        <v>120</v>
      </c>
      <c r="BC425">
        <v>3.8589828E-2</v>
      </c>
      <c r="BD425">
        <v>0.36717060099999999</v>
      </c>
      <c r="BE425">
        <v>1.1372269159999999</v>
      </c>
    </row>
    <row r="426" spans="1:57" ht="17" x14ac:dyDescent="0.2">
      <c r="A426" s="32">
        <v>130</v>
      </c>
      <c r="B426" t="s">
        <v>1534</v>
      </c>
      <c r="C426" t="s">
        <v>1535</v>
      </c>
      <c r="D426" t="s">
        <v>115</v>
      </c>
      <c r="E426" t="s">
        <v>151</v>
      </c>
      <c r="F426" t="s">
        <v>152</v>
      </c>
      <c r="G426" t="s">
        <v>152</v>
      </c>
      <c r="H426" t="s">
        <v>236</v>
      </c>
      <c r="I426" t="s">
        <v>173</v>
      </c>
      <c r="J426" s="24" t="s">
        <v>174</v>
      </c>
      <c r="K426" t="s">
        <v>5251</v>
      </c>
      <c r="L426" t="s">
        <v>175</v>
      </c>
      <c r="M426" t="s">
        <v>5245</v>
      </c>
      <c r="N426" t="s">
        <v>177</v>
      </c>
      <c r="O426" t="s">
        <v>178</v>
      </c>
      <c r="P426" t="s">
        <v>125</v>
      </c>
      <c r="Q426">
        <v>1</v>
      </c>
      <c r="R426" t="s">
        <v>223</v>
      </c>
      <c r="S426" t="s">
        <v>623</v>
      </c>
      <c r="T426">
        <v>120</v>
      </c>
      <c r="U426" t="s">
        <v>130</v>
      </c>
      <c r="V426" t="s">
        <v>128</v>
      </c>
      <c r="W426" t="s">
        <v>129</v>
      </c>
      <c r="X426" t="s">
        <v>130</v>
      </c>
      <c r="Y426">
        <v>0.37</v>
      </c>
      <c r="Z426" t="s">
        <v>130</v>
      </c>
      <c r="AA426" t="s">
        <v>130</v>
      </c>
      <c r="AB426" t="s">
        <v>130</v>
      </c>
      <c r="AC426" t="s">
        <v>130</v>
      </c>
      <c r="AD426" t="s">
        <v>132</v>
      </c>
      <c r="AE426" t="s">
        <v>130</v>
      </c>
      <c r="AF426" t="s">
        <v>160</v>
      </c>
      <c r="AG426" t="s">
        <v>134</v>
      </c>
      <c r="AH426" t="s">
        <v>1495</v>
      </c>
      <c r="AI426" t="s">
        <v>162</v>
      </c>
      <c r="AJ426" t="s">
        <v>1496</v>
      </c>
      <c r="AK426" t="s">
        <v>1536</v>
      </c>
      <c r="AL426">
        <v>23.571169999999999</v>
      </c>
      <c r="AM426">
        <v>119.60901200000001</v>
      </c>
      <c r="AN426" t="s">
        <v>1497</v>
      </c>
      <c r="AO426">
        <v>2013</v>
      </c>
      <c r="AP426">
        <v>1</v>
      </c>
      <c r="AQ426" t="s">
        <v>130</v>
      </c>
      <c r="AR426" t="s">
        <v>140</v>
      </c>
      <c r="AS426" t="s">
        <v>843</v>
      </c>
      <c r="AT426">
        <v>3.1469999999999998</v>
      </c>
      <c r="AU426" t="s">
        <v>130</v>
      </c>
      <c r="AV426">
        <v>200</v>
      </c>
      <c r="AW426">
        <v>119.60901200000001</v>
      </c>
      <c r="AX426">
        <v>23.571169999999999</v>
      </c>
      <c r="AY426">
        <v>0.79145478199999997</v>
      </c>
      <c r="AZ426">
        <v>0.197756812</v>
      </c>
      <c r="BA426" t="s">
        <v>130</v>
      </c>
      <c r="BB426">
        <v>120</v>
      </c>
      <c r="BC426">
        <v>3.9107757E-2</v>
      </c>
      <c r="BD426">
        <v>0.40385143000000001</v>
      </c>
      <c r="BE426">
        <v>1.1790581330000001</v>
      </c>
    </row>
    <row r="427" spans="1:57" ht="17" x14ac:dyDescent="0.2">
      <c r="A427" s="32">
        <v>130</v>
      </c>
      <c r="B427" t="s">
        <v>1516</v>
      </c>
      <c r="C427" t="s">
        <v>1517</v>
      </c>
      <c r="D427" t="s">
        <v>115</v>
      </c>
      <c r="E427" t="s">
        <v>151</v>
      </c>
      <c r="F427" t="s">
        <v>152</v>
      </c>
      <c r="G427" t="s">
        <v>152</v>
      </c>
      <c r="H427" t="s">
        <v>236</v>
      </c>
      <c r="I427" t="s">
        <v>173</v>
      </c>
      <c r="J427" s="24" t="s">
        <v>174</v>
      </c>
      <c r="K427" t="s">
        <v>5251</v>
      </c>
      <c r="L427" t="s">
        <v>175</v>
      </c>
      <c r="M427" t="s">
        <v>5245</v>
      </c>
      <c r="N427" t="s">
        <v>177</v>
      </c>
      <c r="O427" t="s">
        <v>178</v>
      </c>
      <c r="P427" t="s">
        <v>125</v>
      </c>
      <c r="Q427">
        <v>1</v>
      </c>
      <c r="R427" t="s">
        <v>223</v>
      </c>
      <c r="S427" t="s">
        <v>623</v>
      </c>
      <c r="T427">
        <v>120</v>
      </c>
      <c r="U427" t="s">
        <v>130</v>
      </c>
      <c r="V427" t="s">
        <v>128</v>
      </c>
      <c r="W427" t="s">
        <v>129</v>
      </c>
      <c r="X427" t="s">
        <v>130</v>
      </c>
      <c r="Y427">
        <v>0.42199999999999999</v>
      </c>
      <c r="Z427" t="s">
        <v>130</v>
      </c>
      <c r="AA427" t="s">
        <v>130</v>
      </c>
      <c r="AB427" t="s">
        <v>130</v>
      </c>
      <c r="AC427" t="s">
        <v>130</v>
      </c>
      <c r="AD427" t="s">
        <v>132</v>
      </c>
      <c r="AE427" t="s">
        <v>130</v>
      </c>
      <c r="AF427" t="s">
        <v>160</v>
      </c>
      <c r="AG427" t="s">
        <v>134</v>
      </c>
      <c r="AH427" t="s">
        <v>1495</v>
      </c>
      <c r="AI427" t="s">
        <v>162</v>
      </c>
      <c r="AJ427" t="s">
        <v>1496</v>
      </c>
      <c r="AK427" t="s">
        <v>1096</v>
      </c>
      <c r="AL427">
        <v>22.946214000000001</v>
      </c>
      <c r="AM427">
        <v>120.25411</v>
      </c>
      <c r="AN427" t="s">
        <v>1497</v>
      </c>
      <c r="AO427">
        <v>2013</v>
      </c>
      <c r="AP427">
        <v>1</v>
      </c>
      <c r="AQ427" t="s">
        <v>130</v>
      </c>
      <c r="AR427" t="s">
        <v>140</v>
      </c>
      <c r="AS427" t="s">
        <v>843</v>
      </c>
      <c r="AT427">
        <v>3.1469999999999998</v>
      </c>
      <c r="AU427" t="s">
        <v>130</v>
      </c>
      <c r="AV427">
        <v>200</v>
      </c>
      <c r="AW427">
        <v>120.25411</v>
      </c>
      <c r="AX427">
        <v>22.946214000000001</v>
      </c>
      <c r="AY427">
        <v>0.92502543599999998</v>
      </c>
      <c r="AZ427">
        <v>0.202650786</v>
      </c>
      <c r="BA427" t="s">
        <v>130</v>
      </c>
      <c r="BB427">
        <v>120</v>
      </c>
      <c r="BC427">
        <v>4.1067341E-2</v>
      </c>
      <c r="BD427">
        <v>0.52782989499999999</v>
      </c>
      <c r="BE427">
        <v>1.322220978</v>
      </c>
    </row>
    <row r="428" spans="1:57" ht="17" x14ac:dyDescent="0.2">
      <c r="A428" s="32">
        <v>130</v>
      </c>
      <c r="B428" t="s">
        <v>1508</v>
      </c>
      <c r="C428" t="s">
        <v>1509</v>
      </c>
      <c r="D428" t="s">
        <v>115</v>
      </c>
      <c r="E428" t="s">
        <v>151</v>
      </c>
      <c r="F428" t="s">
        <v>152</v>
      </c>
      <c r="G428" t="s">
        <v>152</v>
      </c>
      <c r="H428" t="s">
        <v>236</v>
      </c>
      <c r="I428" t="s">
        <v>173</v>
      </c>
      <c r="J428" s="24" t="s">
        <v>174</v>
      </c>
      <c r="K428" t="s">
        <v>5251</v>
      </c>
      <c r="L428" t="s">
        <v>175</v>
      </c>
      <c r="M428" t="s">
        <v>5245</v>
      </c>
      <c r="N428" t="s">
        <v>177</v>
      </c>
      <c r="O428" t="s">
        <v>178</v>
      </c>
      <c r="P428" t="s">
        <v>125</v>
      </c>
      <c r="Q428">
        <v>1</v>
      </c>
      <c r="R428" t="s">
        <v>223</v>
      </c>
      <c r="S428" t="s">
        <v>623</v>
      </c>
      <c r="T428">
        <v>120</v>
      </c>
      <c r="U428" t="s">
        <v>130</v>
      </c>
      <c r="V428" t="s">
        <v>128</v>
      </c>
      <c r="W428" t="s">
        <v>129</v>
      </c>
      <c r="X428" t="s">
        <v>130</v>
      </c>
      <c r="Y428">
        <v>0.47499999999999998</v>
      </c>
      <c r="Z428" t="s">
        <v>130</v>
      </c>
      <c r="AA428" t="s">
        <v>130</v>
      </c>
      <c r="AB428" t="s">
        <v>130</v>
      </c>
      <c r="AC428" t="s">
        <v>130</v>
      </c>
      <c r="AD428" t="s">
        <v>132</v>
      </c>
      <c r="AE428" t="s">
        <v>130</v>
      </c>
      <c r="AF428" t="s">
        <v>160</v>
      </c>
      <c r="AG428" t="s">
        <v>134</v>
      </c>
      <c r="AH428" t="s">
        <v>1495</v>
      </c>
      <c r="AI428" t="s">
        <v>162</v>
      </c>
      <c r="AJ428" t="s">
        <v>1496</v>
      </c>
      <c r="AK428" t="s">
        <v>1510</v>
      </c>
      <c r="AL428" t="s">
        <v>1511</v>
      </c>
      <c r="AM428" t="s">
        <v>130</v>
      </c>
      <c r="AN428" t="s">
        <v>1497</v>
      </c>
      <c r="AO428">
        <v>2013</v>
      </c>
      <c r="AP428">
        <v>1</v>
      </c>
      <c r="AQ428" t="s">
        <v>130</v>
      </c>
      <c r="AR428" t="s">
        <v>140</v>
      </c>
      <c r="AS428" t="s">
        <v>843</v>
      </c>
      <c r="AT428">
        <v>3.1469999999999998</v>
      </c>
      <c r="AU428" t="s">
        <v>130</v>
      </c>
      <c r="AV428">
        <v>200</v>
      </c>
      <c r="AW428">
        <v>121.43</v>
      </c>
      <c r="AX428">
        <v>23.692</v>
      </c>
      <c r="AY428">
        <v>1.072686684</v>
      </c>
      <c r="AZ428">
        <v>0.208778777</v>
      </c>
      <c r="BA428" t="s">
        <v>130</v>
      </c>
      <c r="BB428">
        <v>120</v>
      </c>
      <c r="BC428">
        <v>4.3588578000000003E-2</v>
      </c>
      <c r="BD428">
        <v>0.66348028100000001</v>
      </c>
      <c r="BE428">
        <v>1.4818930859999999</v>
      </c>
    </row>
    <row r="429" spans="1:57" ht="17" x14ac:dyDescent="0.2">
      <c r="A429" s="32">
        <v>130</v>
      </c>
      <c r="B429" t="s">
        <v>1546</v>
      </c>
      <c r="C429" t="s">
        <v>1547</v>
      </c>
      <c r="D429" t="s">
        <v>150</v>
      </c>
      <c r="E429" t="s">
        <v>151</v>
      </c>
      <c r="F429" t="s">
        <v>152</v>
      </c>
      <c r="G429" t="s">
        <v>152</v>
      </c>
      <c r="H429" t="s">
        <v>482</v>
      </c>
      <c r="I429" t="s">
        <v>173</v>
      </c>
      <c r="J429" s="24" t="s">
        <v>174</v>
      </c>
      <c r="K429" t="s">
        <v>5251</v>
      </c>
      <c r="L429" t="s">
        <v>175</v>
      </c>
      <c r="M429" t="s">
        <v>5245</v>
      </c>
      <c r="N429" t="s">
        <v>177</v>
      </c>
      <c r="O429" t="s">
        <v>178</v>
      </c>
      <c r="P429" t="s">
        <v>125</v>
      </c>
      <c r="Q429">
        <v>1</v>
      </c>
      <c r="R429" t="s">
        <v>223</v>
      </c>
      <c r="S429" t="s">
        <v>623</v>
      </c>
      <c r="T429">
        <v>120</v>
      </c>
      <c r="U429" t="s">
        <v>130</v>
      </c>
      <c r="V429" t="s">
        <v>128</v>
      </c>
      <c r="W429" t="s">
        <v>129</v>
      </c>
      <c r="X429" t="s">
        <v>130</v>
      </c>
      <c r="Y429">
        <v>0.56699999999999995</v>
      </c>
      <c r="Z429" t="s">
        <v>130</v>
      </c>
      <c r="AA429" t="s">
        <v>130</v>
      </c>
      <c r="AB429" t="s">
        <v>130</v>
      </c>
      <c r="AC429" t="s">
        <v>130</v>
      </c>
      <c r="AD429" t="s">
        <v>132</v>
      </c>
      <c r="AE429" t="s">
        <v>130</v>
      </c>
      <c r="AF429" t="s">
        <v>160</v>
      </c>
      <c r="AG429" t="s">
        <v>134</v>
      </c>
      <c r="AH429" t="s">
        <v>1495</v>
      </c>
      <c r="AI429" t="s">
        <v>162</v>
      </c>
      <c r="AJ429" t="s">
        <v>1496</v>
      </c>
      <c r="AK429" t="s">
        <v>1543</v>
      </c>
      <c r="AL429">
        <v>24.449071</v>
      </c>
      <c r="AM429">
        <v>118.39116799999999</v>
      </c>
      <c r="AN429" t="s">
        <v>1497</v>
      </c>
      <c r="AO429">
        <v>2013</v>
      </c>
      <c r="AP429">
        <v>1</v>
      </c>
      <c r="AQ429" t="s">
        <v>130</v>
      </c>
      <c r="AR429" t="s">
        <v>140</v>
      </c>
      <c r="AS429" t="s">
        <v>843</v>
      </c>
      <c r="AT429">
        <v>3.1469999999999998</v>
      </c>
      <c r="AU429" t="s">
        <v>130</v>
      </c>
      <c r="AV429">
        <v>200</v>
      </c>
      <c r="AW429">
        <v>118.39116799999999</v>
      </c>
      <c r="AX429">
        <v>24.449071</v>
      </c>
      <c r="AY429">
        <v>1.367916393</v>
      </c>
      <c r="AZ429">
        <v>0.22304041499999999</v>
      </c>
      <c r="BA429" t="s">
        <v>130</v>
      </c>
      <c r="BB429">
        <v>120</v>
      </c>
      <c r="BC429">
        <v>4.9747026999999999E-2</v>
      </c>
      <c r="BD429">
        <v>0.93075717999999996</v>
      </c>
      <c r="BE429">
        <v>1.8050756059999999</v>
      </c>
    </row>
    <row r="430" spans="1:57" ht="17" x14ac:dyDescent="0.2">
      <c r="A430" s="32">
        <v>130</v>
      </c>
      <c r="B430" t="s">
        <v>1548</v>
      </c>
      <c r="C430" t="s">
        <v>1549</v>
      </c>
      <c r="D430" t="s">
        <v>115</v>
      </c>
      <c r="E430" t="s">
        <v>151</v>
      </c>
      <c r="F430" t="s">
        <v>152</v>
      </c>
      <c r="G430" t="s">
        <v>152</v>
      </c>
      <c r="H430" t="s">
        <v>236</v>
      </c>
      <c r="I430" t="s">
        <v>173</v>
      </c>
      <c r="J430" s="24" t="s">
        <v>174</v>
      </c>
      <c r="K430" t="s">
        <v>5251</v>
      </c>
      <c r="L430" t="s">
        <v>175</v>
      </c>
      <c r="M430" t="s">
        <v>5245</v>
      </c>
      <c r="N430" t="s">
        <v>177</v>
      </c>
      <c r="O430" t="s">
        <v>178</v>
      </c>
      <c r="P430" t="s">
        <v>125</v>
      </c>
      <c r="Q430">
        <v>1</v>
      </c>
      <c r="R430" t="s">
        <v>223</v>
      </c>
      <c r="S430" t="s">
        <v>623</v>
      </c>
      <c r="T430">
        <v>120</v>
      </c>
      <c r="U430" t="s">
        <v>130</v>
      </c>
      <c r="V430" t="s">
        <v>128</v>
      </c>
      <c r="W430" t="s">
        <v>129</v>
      </c>
      <c r="X430" t="s">
        <v>130</v>
      </c>
      <c r="Y430">
        <v>0.58299999999999996</v>
      </c>
      <c r="Z430" t="s">
        <v>130</v>
      </c>
      <c r="AA430" t="s">
        <v>130</v>
      </c>
      <c r="AB430" t="s">
        <v>130</v>
      </c>
      <c r="AC430" t="s">
        <v>130</v>
      </c>
      <c r="AD430" t="s">
        <v>132</v>
      </c>
      <c r="AE430" t="s">
        <v>130</v>
      </c>
      <c r="AF430" t="s">
        <v>160</v>
      </c>
      <c r="AG430" t="s">
        <v>134</v>
      </c>
      <c r="AH430" t="s">
        <v>1495</v>
      </c>
      <c r="AI430" t="s">
        <v>162</v>
      </c>
      <c r="AJ430" t="s">
        <v>1496</v>
      </c>
      <c r="AK430" t="s">
        <v>1550</v>
      </c>
      <c r="AL430">
        <v>26.150666059999999</v>
      </c>
      <c r="AM430">
        <v>119.92299629999999</v>
      </c>
      <c r="AN430" t="s">
        <v>1497</v>
      </c>
      <c r="AO430">
        <v>2013</v>
      </c>
      <c r="AP430">
        <v>1</v>
      </c>
      <c r="AQ430" t="s">
        <v>130</v>
      </c>
      <c r="AR430" t="s">
        <v>140</v>
      </c>
      <c r="AS430" t="s">
        <v>843</v>
      </c>
      <c r="AT430">
        <v>3.1469999999999998</v>
      </c>
      <c r="AU430" t="s">
        <v>130</v>
      </c>
      <c r="AV430">
        <v>200</v>
      </c>
      <c r="AW430">
        <v>119.92299629999999</v>
      </c>
      <c r="AX430">
        <v>26.150666059999999</v>
      </c>
      <c r="AY430">
        <v>1.4259851779999999</v>
      </c>
      <c r="AZ430">
        <v>0.226127575</v>
      </c>
      <c r="BA430" t="s">
        <v>130</v>
      </c>
      <c r="BB430">
        <v>120</v>
      </c>
      <c r="BC430">
        <v>5.1133680000000001E-2</v>
      </c>
      <c r="BD430">
        <v>0.98277513100000002</v>
      </c>
      <c r="BE430">
        <v>1.869195226</v>
      </c>
    </row>
    <row r="431" spans="1:57" ht="17" x14ac:dyDescent="0.2">
      <c r="A431" s="32">
        <v>130</v>
      </c>
      <c r="B431" t="s">
        <v>1541</v>
      </c>
      <c r="C431" t="s">
        <v>1542</v>
      </c>
      <c r="D431" t="s">
        <v>115</v>
      </c>
      <c r="E431" t="s">
        <v>151</v>
      </c>
      <c r="F431" t="s">
        <v>152</v>
      </c>
      <c r="G431" t="s">
        <v>152</v>
      </c>
      <c r="H431" t="s">
        <v>236</v>
      </c>
      <c r="I431" t="s">
        <v>173</v>
      </c>
      <c r="J431" s="24" t="s">
        <v>174</v>
      </c>
      <c r="K431" t="s">
        <v>5251</v>
      </c>
      <c r="L431" t="s">
        <v>175</v>
      </c>
      <c r="M431" t="s">
        <v>5245</v>
      </c>
      <c r="N431" t="s">
        <v>177</v>
      </c>
      <c r="O431" t="s">
        <v>178</v>
      </c>
      <c r="P431" t="s">
        <v>125</v>
      </c>
      <c r="Q431">
        <v>1</v>
      </c>
      <c r="R431" t="s">
        <v>223</v>
      </c>
      <c r="S431" t="s">
        <v>623</v>
      </c>
      <c r="T431">
        <v>120</v>
      </c>
      <c r="U431" t="s">
        <v>130</v>
      </c>
      <c r="V431" t="s">
        <v>128</v>
      </c>
      <c r="W431" t="s">
        <v>129</v>
      </c>
      <c r="X431" t="s">
        <v>130</v>
      </c>
      <c r="Y431">
        <v>0.623</v>
      </c>
      <c r="Z431" t="s">
        <v>130</v>
      </c>
      <c r="AA431" t="s">
        <v>130</v>
      </c>
      <c r="AB431" t="s">
        <v>130</v>
      </c>
      <c r="AC431" t="s">
        <v>130</v>
      </c>
      <c r="AD431" t="s">
        <v>132</v>
      </c>
      <c r="AE431" t="s">
        <v>130</v>
      </c>
      <c r="AF431" t="s">
        <v>160</v>
      </c>
      <c r="AG431" t="s">
        <v>134</v>
      </c>
      <c r="AH431" t="s">
        <v>1495</v>
      </c>
      <c r="AI431" t="s">
        <v>162</v>
      </c>
      <c r="AJ431" t="s">
        <v>1496</v>
      </c>
      <c r="AK431" t="s">
        <v>1543</v>
      </c>
      <c r="AL431">
        <v>24.449071</v>
      </c>
      <c r="AM431">
        <v>118.39116799999999</v>
      </c>
      <c r="AN431" t="s">
        <v>1497</v>
      </c>
      <c r="AO431">
        <v>2013</v>
      </c>
      <c r="AP431">
        <v>1</v>
      </c>
      <c r="AQ431" t="s">
        <v>130</v>
      </c>
      <c r="AR431" t="s">
        <v>140</v>
      </c>
      <c r="AS431" t="s">
        <v>843</v>
      </c>
      <c r="AT431">
        <v>3.1469999999999998</v>
      </c>
      <c r="AU431" t="s">
        <v>130</v>
      </c>
      <c r="AV431">
        <v>200</v>
      </c>
      <c r="AW431">
        <v>118.39116799999999</v>
      </c>
      <c r="AX431">
        <v>24.449071</v>
      </c>
      <c r="AY431">
        <v>1.582752664</v>
      </c>
      <c r="AZ431">
        <v>0.23487244900000001</v>
      </c>
      <c r="BA431" t="s">
        <v>130</v>
      </c>
      <c r="BB431">
        <v>120</v>
      </c>
      <c r="BC431">
        <v>5.5165066999999998E-2</v>
      </c>
      <c r="BD431">
        <v>1.1224026650000001</v>
      </c>
      <c r="BE431">
        <v>2.0431026640000001</v>
      </c>
    </row>
    <row r="432" spans="1:57" ht="34" x14ac:dyDescent="0.2">
      <c r="A432" s="32">
        <v>199</v>
      </c>
      <c r="B432" t="s">
        <v>2472</v>
      </c>
      <c r="C432" t="s">
        <v>2473</v>
      </c>
      <c r="D432" t="s">
        <v>145</v>
      </c>
      <c r="E432" t="s">
        <v>151</v>
      </c>
      <c r="F432" t="s">
        <v>200</v>
      </c>
      <c r="G432" t="s">
        <v>1634</v>
      </c>
      <c r="H432" t="s">
        <v>245</v>
      </c>
      <c r="I432" t="s">
        <v>202</v>
      </c>
      <c r="J432" s="24" t="s">
        <v>203</v>
      </c>
      <c r="K432" t="s">
        <v>5243</v>
      </c>
      <c r="L432" t="s">
        <v>122</v>
      </c>
      <c r="M432" t="s">
        <v>5244</v>
      </c>
      <c r="N432" t="s">
        <v>204</v>
      </c>
      <c r="O432" t="s">
        <v>130</v>
      </c>
      <c r="P432" t="s">
        <v>205</v>
      </c>
      <c r="Q432">
        <v>1</v>
      </c>
      <c r="R432" t="s">
        <v>874</v>
      </c>
      <c r="S432" t="s">
        <v>2467</v>
      </c>
      <c r="T432">
        <v>88830</v>
      </c>
      <c r="U432" t="s">
        <v>130</v>
      </c>
      <c r="V432" t="s">
        <v>130</v>
      </c>
      <c r="W432" t="s">
        <v>2328</v>
      </c>
      <c r="X432" t="s">
        <v>130</v>
      </c>
      <c r="Y432" t="s">
        <v>130</v>
      </c>
      <c r="Z432" t="s">
        <v>130</v>
      </c>
      <c r="AA432" t="s">
        <v>130</v>
      </c>
      <c r="AB432" t="s">
        <v>2343</v>
      </c>
      <c r="AC432" t="s">
        <v>130</v>
      </c>
      <c r="AD432" t="s">
        <v>130</v>
      </c>
      <c r="AE432" t="s">
        <v>130</v>
      </c>
      <c r="AF432" t="s">
        <v>130</v>
      </c>
      <c r="AG432" t="s">
        <v>208</v>
      </c>
      <c r="AH432" t="s">
        <v>2468</v>
      </c>
      <c r="AI432" t="s">
        <v>162</v>
      </c>
      <c r="AJ432" t="s">
        <v>226</v>
      </c>
      <c r="AK432" t="s">
        <v>2469</v>
      </c>
      <c r="AL432" t="s">
        <v>130</v>
      </c>
      <c r="AM432" t="s">
        <v>130</v>
      </c>
      <c r="AN432" t="s">
        <v>2470</v>
      </c>
      <c r="AO432">
        <v>2019</v>
      </c>
      <c r="AP432">
        <v>1</v>
      </c>
      <c r="AQ432" t="s">
        <v>130</v>
      </c>
      <c r="AR432" t="s">
        <v>2471</v>
      </c>
      <c r="AS432" t="s">
        <v>2461</v>
      </c>
      <c r="AT432">
        <v>3.819</v>
      </c>
      <c r="AU432" t="s">
        <v>130</v>
      </c>
      <c r="AV432" t="s">
        <v>130</v>
      </c>
      <c r="AW432">
        <v>123.247</v>
      </c>
      <c r="AX432">
        <v>46.314999999999998</v>
      </c>
      <c r="AY432" t="s">
        <v>130</v>
      </c>
      <c r="AZ432" t="s">
        <v>130</v>
      </c>
      <c r="BA432" t="s">
        <v>130</v>
      </c>
      <c r="BB432" t="s">
        <v>130</v>
      </c>
      <c r="BC432" t="s">
        <v>130</v>
      </c>
      <c r="BD432" t="s">
        <v>130</v>
      </c>
      <c r="BE432" t="s">
        <v>130</v>
      </c>
    </row>
    <row r="433" spans="1:57" ht="34" x14ac:dyDescent="0.2">
      <c r="A433" s="32">
        <v>199</v>
      </c>
      <c r="B433" t="s">
        <v>2465</v>
      </c>
      <c r="C433" t="s">
        <v>2466</v>
      </c>
      <c r="D433" t="s">
        <v>115</v>
      </c>
      <c r="E433" t="s">
        <v>151</v>
      </c>
      <c r="F433" t="s">
        <v>200</v>
      </c>
      <c r="G433" t="s">
        <v>1634</v>
      </c>
      <c r="H433" t="s">
        <v>236</v>
      </c>
      <c r="I433" t="s">
        <v>202</v>
      </c>
      <c r="J433" s="24" t="s">
        <v>203</v>
      </c>
      <c r="K433" t="s">
        <v>5243</v>
      </c>
      <c r="L433" t="s">
        <v>122</v>
      </c>
      <c r="M433" t="s">
        <v>5244</v>
      </c>
      <c r="N433" t="s">
        <v>204</v>
      </c>
      <c r="O433" t="s">
        <v>130</v>
      </c>
      <c r="P433" t="s">
        <v>205</v>
      </c>
      <c r="Q433">
        <v>1</v>
      </c>
      <c r="R433" t="s">
        <v>874</v>
      </c>
      <c r="S433" t="s">
        <v>2467</v>
      </c>
      <c r="T433">
        <v>88830</v>
      </c>
      <c r="U433" t="s">
        <v>130</v>
      </c>
      <c r="V433" t="s">
        <v>130</v>
      </c>
      <c r="W433" t="s">
        <v>2328</v>
      </c>
      <c r="X433" t="s">
        <v>130</v>
      </c>
      <c r="Y433" t="s">
        <v>130</v>
      </c>
      <c r="Z433" t="s">
        <v>130</v>
      </c>
      <c r="AA433" t="s">
        <v>130</v>
      </c>
      <c r="AB433" t="s">
        <v>2343</v>
      </c>
      <c r="AC433" t="s">
        <v>130</v>
      </c>
      <c r="AD433" t="s">
        <v>130</v>
      </c>
      <c r="AE433" t="s">
        <v>130</v>
      </c>
      <c r="AF433" t="s">
        <v>130</v>
      </c>
      <c r="AG433" t="s">
        <v>208</v>
      </c>
      <c r="AH433" t="s">
        <v>2468</v>
      </c>
      <c r="AI433" t="s">
        <v>162</v>
      </c>
      <c r="AJ433" t="s">
        <v>226</v>
      </c>
      <c r="AK433" t="s">
        <v>2469</v>
      </c>
      <c r="AL433" t="s">
        <v>130</v>
      </c>
      <c r="AM433" t="s">
        <v>130</v>
      </c>
      <c r="AN433" t="s">
        <v>2470</v>
      </c>
      <c r="AO433">
        <v>2019</v>
      </c>
      <c r="AP433">
        <v>1</v>
      </c>
      <c r="AQ433" t="s">
        <v>130</v>
      </c>
      <c r="AR433" t="s">
        <v>2471</v>
      </c>
      <c r="AS433" t="s">
        <v>2461</v>
      </c>
      <c r="AT433">
        <v>3.819</v>
      </c>
      <c r="AU433" t="s">
        <v>130</v>
      </c>
      <c r="AV433" t="s">
        <v>130</v>
      </c>
      <c r="AW433">
        <v>123.247</v>
      </c>
      <c r="AX433">
        <v>46.314999999999998</v>
      </c>
      <c r="AY433" t="s">
        <v>130</v>
      </c>
      <c r="AZ433" t="s">
        <v>130</v>
      </c>
      <c r="BA433" t="s">
        <v>130</v>
      </c>
      <c r="BB433" t="s">
        <v>130</v>
      </c>
      <c r="BC433" t="s">
        <v>130</v>
      </c>
      <c r="BD433" t="s">
        <v>130</v>
      </c>
      <c r="BE433" t="s">
        <v>130</v>
      </c>
    </row>
    <row r="434" spans="1:57" ht="34" x14ac:dyDescent="0.2">
      <c r="A434" s="32">
        <v>199</v>
      </c>
      <c r="B434" t="s">
        <v>2474</v>
      </c>
      <c r="C434" t="s">
        <v>2475</v>
      </c>
      <c r="D434" t="s">
        <v>150</v>
      </c>
      <c r="E434" t="s">
        <v>151</v>
      </c>
      <c r="F434" t="s">
        <v>200</v>
      </c>
      <c r="G434" t="s">
        <v>1634</v>
      </c>
      <c r="H434" t="s">
        <v>482</v>
      </c>
      <c r="I434" t="s">
        <v>202</v>
      </c>
      <c r="J434" s="24" t="s">
        <v>203</v>
      </c>
      <c r="K434" t="s">
        <v>5243</v>
      </c>
      <c r="L434" t="s">
        <v>122</v>
      </c>
      <c r="M434" t="s">
        <v>5244</v>
      </c>
      <c r="N434" t="s">
        <v>204</v>
      </c>
      <c r="O434" t="s">
        <v>130</v>
      </c>
      <c r="P434" t="s">
        <v>205</v>
      </c>
      <c r="Q434">
        <v>1</v>
      </c>
      <c r="R434" t="s">
        <v>874</v>
      </c>
      <c r="S434" t="s">
        <v>2467</v>
      </c>
      <c r="T434">
        <v>88830</v>
      </c>
      <c r="U434" t="s">
        <v>130</v>
      </c>
      <c r="V434" t="s">
        <v>130</v>
      </c>
      <c r="W434" t="s">
        <v>2328</v>
      </c>
      <c r="X434" t="s">
        <v>130</v>
      </c>
      <c r="Y434" t="s">
        <v>130</v>
      </c>
      <c r="Z434" t="s">
        <v>130</v>
      </c>
      <c r="AA434" t="s">
        <v>130</v>
      </c>
      <c r="AB434" t="s">
        <v>2343</v>
      </c>
      <c r="AC434" t="s">
        <v>130</v>
      </c>
      <c r="AD434" t="s">
        <v>130</v>
      </c>
      <c r="AE434" t="s">
        <v>130</v>
      </c>
      <c r="AF434" t="s">
        <v>130</v>
      </c>
      <c r="AG434" t="s">
        <v>208</v>
      </c>
      <c r="AH434" t="s">
        <v>2468</v>
      </c>
      <c r="AI434" t="s">
        <v>162</v>
      </c>
      <c r="AJ434" t="s">
        <v>226</v>
      </c>
      <c r="AK434" t="s">
        <v>2469</v>
      </c>
      <c r="AL434" t="s">
        <v>130</v>
      </c>
      <c r="AM434" t="s">
        <v>130</v>
      </c>
      <c r="AN434" t="s">
        <v>2470</v>
      </c>
      <c r="AO434">
        <v>2019</v>
      </c>
      <c r="AP434">
        <v>1</v>
      </c>
      <c r="AQ434" t="s">
        <v>130</v>
      </c>
      <c r="AR434" t="s">
        <v>2471</v>
      </c>
      <c r="AS434" t="s">
        <v>2461</v>
      </c>
      <c r="AT434">
        <v>3.819</v>
      </c>
      <c r="AU434" t="s">
        <v>130</v>
      </c>
      <c r="AV434" t="s">
        <v>130</v>
      </c>
      <c r="AW434">
        <v>123.247</v>
      </c>
      <c r="AX434">
        <v>46.314999999999998</v>
      </c>
      <c r="AY434" t="s">
        <v>130</v>
      </c>
      <c r="AZ434" t="s">
        <v>130</v>
      </c>
      <c r="BA434" t="s">
        <v>130</v>
      </c>
      <c r="BB434" t="s">
        <v>130</v>
      </c>
      <c r="BC434" t="s">
        <v>130</v>
      </c>
      <c r="BD434" t="s">
        <v>130</v>
      </c>
      <c r="BE434" t="s">
        <v>130</v>
      </c>
    </row>
    <row r="435" spans="1:57" ht="17" x14ac:dyDescent="0.2">
      <c r="A435" s="32" t="s">
        <v>4141</v>
      </c>
      <c r="B435" t="s">
        <v>4302</v>
      </c>
      <c r="C435" t="s">
        <v>4303</v>
      </c>
      <c r="D435" t="s">
        <v>115</v>
      </c>
      <c r="E435" t="s">
        <v>151</v>
      </c>
      <c r="F435" t="s">
        <v>152</v>
      </c>
      <c r="G435" t="s">
        <v>152</v>
      </c>
      <c r="H435" t="s">
        <v>4208</v>
      </c>
      <c r="I435" t="s">
        <v>288</v>
      </c>
      <c r="J435" s="24" t="s">
        <v>540</v>
      </c>
      <c r="K435" t="s">
        <v>5243</v>
      </c>
      <c r="L435" t="s">
        <v>175</v>
      </c>
      <c r="M435" t="s">
        <v>5245</v>
      </c>
      <c r="N435" t="s">
        <v>290</v>
      </c>
      <c r="O435" t="s">
        <v>541</v>
      </c>
      <c r="P435" t="s">
        <v>125</v>
      </c>
      <c r="Q435">
        <v>1</v>
      </c>
      <c r="R435" t="s">
        <v>223</v>
      </c>
      <c r="S435" t="s">
        <v>542</v>
      </c>
      <c r="T435">
        <v>14</v>
      </c>
      <c r="U435" t="s">
        <v>130</v>
      </c>
      <c r="V435" t="s">
        <v>128</v>
      </c>
      <c r="W435" t="s">
        <v>129</v>
      </c>
      <c r="X435" t="s">
        <v>130</v>
      </c>
      <c r="Y435">
        <v>-0.43</v>
      </c>
      <c r="Z435" t="s">
        <v>130</v>
      </c>
      <c r="AA435" t="s">
        <v>130</v>
      </c>
      <c r="AB435" t="s">
        <v>130</v>
      </c>
      <c r="AC435" t="s">
        <v>130</v>
      </c>
      <c r="AD435" t="s">
        <v>159</v>
      </c>
      <c r="AE435" t="s">
        <v>130</v>
      </c>
      <c r="AF435" t="s">
        <v>838</v>
      </c>
      <c r="AG435" t="s">
        <v>383</v>
      </c>
      <c r="AH435" t="s">
        <v>4209</v>
      </c>
      <c r="AI435" t="s">
        <v>373</v>
      </c>
      <c r="AJ435" t="s">
        <v>2069</v>
      </c>
      <c r="AK435" t="s">
        <v>4248</v>
      </c>
      <c r="AL435">
        <v>68</v>
      </c>
      <c r="AM435">
        <v>23.5</v>
      </c>
      <c r="AN435" t="s">
        <v>2087</v>
      </c>
      <c r="AO435">
        <v>2021</v>
      </c>
      <c r="AP435">
        <v>1</v>
      </c>
      <c r="AQ435" t="s">
        <v>130</v>
      </c>
      <c r="AR435" t="s">
        <v>4215</v>
      </c>
      <c r="AS435" t="s">
        <v>1655</v>
      </c>
      <c r="AT435" t="s">
        <v>130</v>
      </c>
      <c r="AU435" t="s">
        <v>5247</v>
      </c>
      <c r="AV435" t="s">
        <v>130</v>
      </c>
      <c r="AW435" t="s">
        <v>130</v>
      </c>
      <c r="AX435" t="s">
        <v>130</v>
      </c>
      <c r="AY435">
        <v>-0.89175966100000004</v>
      </c>
      <c r="AZ435">
        <v>0.62529221999999995</v>
      </c>
      <c r="BA435" t="s">
        <v>130</v>
      </c>
      <c r="BB435">
        <v>14</v>
      </c>
      <c r="BC435">
        <v>0.39099035999999998</v>
      </c>
      <c r="BD435">
        <v>-2.1173324120000001</v>
      </c>
      <c r="BE435">
        <v>0.33381308999999998</v>
      </c>
    </row>
    <row r="436" spans="1:57" ht="17" x14ac:dyDescent="0.2">
      <c r="A436" s="32" t="s">
        <v>4141</v>
      </c>
      <c r="B436" t="s">
        <v>4304</v>
      </c>
      <c r="C436" t="s">
        <v>4305</v>
      </c>
      <c r="D436" t="s">
        <v>115</v>
      </c>
      <c r="E436" t="s">
        <v>151</v>
      </c>
      <c r="F436" t="s">
        <v>152</v>
      </c>
      <c r="G436" t="s">
        <v>152</v>
      </c>
      <c r="H436" t="s">
        <v>4214</v>
      </c>
      <c r="I436" t="s">
        <v>288</v>
      </c>
      <c r="J436" s="24" t="s">
        <v>540</v>
      </c>
      <c r="K436" t="s">
        <v>5243</v>
      </c>
      <c r="L436" t="s">
        <v>175</v>
      </c>
      <c r="M436" t="s">
        <v>5245</v>
      </c>
      <c r="N436" t="s">
        <v>290</v>
      </c>
      <c r="O436" t="s">
        <v>541</v>
      </c>
      <c r="P436" t="s">
        <v>125</v>
      </c>
      <c r="Q436">
        <v>1</v>
      </c>
      <c r="R436" t="s">
        <v>223</v>
      </c>
      <c r="S436" t="s">
        <v>542</v>
      </c>
      <c r="T436">
        <v>14</v>
      </c>
      <c r="U436" t="s">
        <v>130</v>
      </c>
      <c r="V436" t="s">
        <v>128</v>
      </c>
      <c r="W436" t="s">
        <v>129</v>
      </c>
      <c r="X436" t="s">
        <v>130</v>
      </c>
      <c r="Y436">
        <v>-0.39</v>
      </c>
      <c r="Z436" t="s">
        <v>130</v>
      </c>
      <c r="AA436" t="s">
        <v>130</v>
      </c>
      <c r="AB436" t="s">
        <v>130</v>
      </c>
      <c r="AC436" t="s">
        <v>130</v>
      </c>
      <c r="AD436" t="s">
        <v>159</v>
      </c>
      <c r="AE436" t="s">
        <v>130</v>
      </c>
      <c r="AF436" t="s">
        <v>838</v>
      </c>
      <c r="AG436" t="s">
        <v>383</v>
      </c>
      <c r="AH436" t="s">
        <v>4209</v>
      </c>
      <c r="AI436" t="s">
        <v>373</v>
      </c>
      <c r="AJ436" t="s">
        <v>2069</v>
      </c>
      <c r="AK436" t="s">
        <v>4248</v>
      </c>
      <c r="AL436">
        <v>68</v>
      </c>
      <c r="AM436">
        <v>23.5</v>
      </c>
      <c r="AN436" t="s">
        <v>2087</v>
      </c>
      <c r="AO436">
        <v>2021</v>
      </c>
      <c r="AP436">
        <v>1</v>
      </c>
      <c r="AQ436" t="s">
        <v>130</v>
      </c>
      <c r="AR436" t="s">
        <v>4215</v>
      </c>
      <c r="AS436" t="s">
        <v>1655</v>
      </c>
      <c r="AT436" t="s">
        <v>130</v>
      </c>
      <c r="AU436" t="s">
        <v>5247</v>
      </c>
      <c r="AV436" t="s">
        <v>130</v>
      </c>
      <c r="AW436" t="s">
        <v>130</v>
      </c>
      <c r="AX436" t="s">
        <v>130</v>
      </c>
      <c r="AY436">
        <v>-0.79300715099999997</v>
      </c>
      <c r="AZ436">
        <v>0.61307859600000003</v>
      </c>
      <c r="BA436" t="s">
        <v>130</v>
      </c>
      <c r="BB436">
        <v>14</v>
      </c>
      <c r="BC436">
        <v>0.37586536500000001</v>
      </c>
      <c r="BD436">
        <v>-1.9946411989999999</v>
      </c>
      <c r="BE436">
        <v>0.40862689699999999</v>
      </c>
    </row>
    <row r="437" spans="1:57" ht="17" x14ac:dyDescent="0.2">
      <c r="A437" s="32" t="s">
        <v>4141</v>
      </c>
      <c r="B437" t="s">
        <v>4306</v>
      </c>
      <c r="C437" t="s">
        <v>4307</v>
      </c>
      <c r="D437" t="s">
        <v>115</v>
      </c>
      <c r="E437" t="s">
        <v>151</v>
      </c>
      <c r="F437" t="s">
        <v>152</v>
      </c>
      <c r="G437" t="s">
        <v>152</v>
      </c>
      <c r="H437" t="s">
        <v>4218</v>
      </c>
      <c r="I437" t="s">
        <v>288</v>
      </c>
      <c r="J437" s="24" t="s">
        <v>540</v>
      </c>
      <c r="K437" t="s">
        <v>5243</v>
      </c>
      <c r="L437" t="s">
        <v>175</v>
      </c>
      <c r="M437" t="s">
        <v>5245</v>
      </c>
      <c r="N437" t="s">
        <v>290</v>
      </c>
      <c r="O437" t="s">
        <v>541</v>
      </c>
      <c r="P437" t="s">
        <v>125</v>
      </c>
      <c r="Q437">
        <v>1</v>
      </c>
      <c r="R437" t="s">
        <v>223</v>
      </c>
      <c r="S437" t="s">
        <v>542</v>
      </c>
      <c r="T437">
        <v>14</v>
      </c>
      <c r="U437" t="s">
        <v>130</v>
      </c>
      <c r="V437" t="s">
        <v>128</v>
      </c>
      <c r="W437" t="s">
        <v>129</v>
      </c>
      <c r="X437" t="s">
        <v>130</v>
      </c>
      <c r="Y437">
        <v>-0.01</v>
      </c>
      <c r="Z437" t="s">
        <v>130</v>
      </c>
      <c r="AA437" t="s">
        <v>130</v>
      </c>
      <c r="AB437" t="s">
        <v>130</v>
      </c>
      <c r="AC437" t="s">
        <v>130</v>
      </c>
      <c r="AD437" t="s">
        <v>159</v>
      </c>
      <c r="AE437" t="s">
        <v>130</v>
      </c>
      <c r="AF437" t="s">
        <v>838</v>
      </c>
      <c r="AG437" t="s">
        <v>383</v>
      </c>
      <c r="AH437" t="s">
        <v>4209</v>
      </c>
      <c r="AI437" t="s">
        <v>373</v>
      </c>
      <c r="AJ437" t="s">
        <v>2069</v>
      </c>
      <c r="AK437" t="s">
        <v>4248</v>
      </c>
      <c r="AL437">
        <v>68</v>
      </c>
      <c r="AM437">
        <v>23.5</v>
      </c>
      <c r="AN437" t="s">
        <v>2087</v>
      </c>
      <c r="AO437">
        <v>2021</v>
      </c>
      <c r="AP437">
        <v>1</v>
      </c>
      <c r="AQ437" t="s">
        <v>130</v>
      </c>
      <c r="AR437" t="s">
        <v>4215</v>
      </c>
      <c r="AS437" t="s">
        <v>1655</v>
      </c>
      <c r="AT437" t="s">
        <v>130</v>
      </c>
      <c r="AU437" t="s">
        <v>5247</v>
      </c>
      <c r="AV437" t="s">
        <v>130</v>
      </c>
      <c r="AW437" t="s">
        <v>130</v>
      </c>
      <c r="AX437" t="s">
        <v>130</v>
      </c>
      <c r="AY437">
        <v>-1.8724339999999999E-2</v>
      </c>
      <c r="AZ437">
        <v>0.564560108</v>
      </c>
      <c r="BA437" t="s">
        <v>130</v>
      </c>
      <c r="BB437">
        <v>14</v>
      </c>
      <c r="BC437">
        <v>0.31872811499999998</v>
      </c>
      <c r="BD437">
        <v>-1.1252621519999999</v>
      </c>
      <c r="BE437">
        <v>1.087813471</v>
      </c>
    </row>
    <row r="438" spans="1:57" ht="17" x14ac:dyDescent="0.2">
      <c r="A438" s="32" t="s">
        <v>4141</v>
      </c>
      <c r="B438" t="s">
        <v>4308</v>
      </c>
      <c r="C438" t="s">
        <v>4309</v>
      </c>
      <c r="D438" t="s">
        <v>115</v>
      </c>
      <c r="E438" t="s">
        <v>151</v>
      </c>
      <c r="F438" t="s">
        <v>152</v>
      </c>
      <c r="G438" t="s">
        <v>152</v>
      </c>
      <c r="H438" t="s">
        <v>4221</v>
      </c>
      <c r="I438" t="s">
        <v>288</v>
      </c>
      <c r="J438" s="24" t="s">
        <v>540</v>
      </c>
      <c r="K438" t="s">
        <v>5243</v>
      </c>
      <c r="L438" t="s">
        <v>175</v>
      </c>
      <c r="M438" t="s">
        <v>5245</v>
      </c>
      <c r="N438" t="s">
        <v>290</v>
      </c>
      <c r="O438" t="s">
        <v>541</v>
      </c>
      <c r="P438" t="s">
        <v>125</v>
      </c>
      <c r="Q438">
        <v>1</v>
      </c>
      <c r="R438" t="s">
        <v>223</v>
      </c>
      <c r="S438" t="s">
        <v>542</v>
      </c>
      <c r="T438">
        <v>14</v>
      </c>
      <c r="U438" t="s">
        <v>130</v>
      </c>
      <c r="V438" t="s">
        <v>128</v>
      </c>
      <c r="W438" t="s">
        <v>129</v>
      </c>
      <c r="X438" t="s">
        <v>130</v>
      </c>
      <c r="Y438">
        <v>-0.89</v>
      </c>
      <c r="Z438" t="s">
        <v>130</v>
      </c>
      <c r="AA438" t="s">
        <v>130</v>
      </c>
      <c r="AB438" t="s">
        <v>130</v>
      </c>
      <c r="AC438" t="s">
        <v>130</v>
      </c>
      <c r="AD438" t="s">
        <v>132</v>
      </c>
      <c r="AE438" t="s">
        <v>130</v>
      </c>
      <c r="AF438" t="s">
        <v>133</v>
      </c>
      <c r="AG438" t="s">
        <v>383</v>
      </c>
      <c r="AH438" t="s">
        <v>4209</v>
      </c>
      <c r="AI438" t="s">
        <v>373</v>
      </c>
      <c r="AJ438" t="s">
        <v>2069</v>
      </c>
      <c r="AK438" t="s">
        <v>4248</v>
      </c>
      <c r="AL438">
        <v>68</v>
      </c>
      <c r="AM438">
        <v>23.5</v>
      </c>
      <c r="AN438" t="s">
        <v>2087</v>
      </c>
      <c r="AO438">
        <v>2021</v>
      </c>
      <c r="AP438">
        <v>1</v>
      </c>
      <c r="AQ438" t="s">
        <v>130</v>
      </c>
      <c r="AR438" t="s">
        <v>4222</v>
      </c>
      <c r="AS438" t="s">
        <v>1655</v>
      </c>
      <c r="AT438" t="s">
        <v>130</v>
      </c>
      <c r="AU438" t="s">
        <v>5247</v>
      </c>
      <c r="AV438" t="s">
        <v>130</v>
      </c>
      <c r="AW438" t="s">
        <v>130</v>
      </c>
      <c r="AX438" t="s">
        <v>130</v>
      </c>
      <c r="AY438">
        <v>-3.6546650180000002</v>
      </c>
      <c r="AZ438">
        <v>1.238115689</v>
      </c>
      <c r="BA438" t="s">
        <v>130</v>
      </c>
      <c r="BB438">
        <v>14</v>
      </c>
      <c r="BC438">
        <v>1.53293046</v>
      </c>
      <c r="BD438">
        <v>-6.0813717690000004</v>
      </c>
      <c r="BE438">
        <v>-1.227958267</v>
      </c>
    </row>
    <row r="439" spans="1:57" ht="17" x14ac:dyDescent="0.2">
      <c r="A439" s="32" t="s">
        <v>4141</v>
      </c>
      <c r="B439" t="s">
        <v>4311</v>
      </c>
      <c r="C439" t="s">
        <v>4312</v>
      </c>
      <c r="D439" t="s">
        <v>115</v>
      </c>
      <c r="E439" t="s">
        <v>151</v>
      </c>
      <c r="F439" t="s">
        <v>152</v>
      </c>
      <c r="G439" t="s">
        <v>152</v>
      </c>
      <c r="H439" t="s">
        <v>4310</v>
      </c>
      <c r="I439" t="s">
        <v>288</v>
      </c>
      <c r="J439" s="24" t="s">
        <v>540</v>
      </c>
      <c r="K439" t="s">
        <v>5243</v>
      </c>
      <c r="L439" t="s">
        <v>175</v>
      </c>
      <c r="M439" t="s">
        <v>5245</v>
      </c>
      <c r="N439" t="s">
        <v>290</v>
      </c>
      <c r="O439" t="s">
        <v>541</v>
      </c>
      <c r="P439" t="s">
        <v>125</v>
      </c>
      <c r="Q439">
        <v>1</v>
      </c>
      <c r="R439" t="s">
        <v>223</v>
      </c>
      <c r="S439" t="s">
        <v>542</v>
      </c>
      <c r="T439">
        <v>14</v>
      </c>
      <c r="U439" t="s">
        <v>130</v>
      </c>
      <c r="V439" t="s">
        <v>128</v>
      </c>
      <c r="W439" t="s">
        <v>129</v>
      </c>
      <c r="X439" t="s">
        <v>130</v>
      </c>
      <c r="Y439">
        <v>-0.81</v>
      </c>
      <c r="Z439" t="s">
        <v>130</v>
      </c>
      <c r="AA439" t="s">
        <v>130</v>
      </c>
      <c r="AB439" t="s">
        <v>130</v>
      </c>
      <c r="AC439" t="s">
        <v>130</v>
      </c>
      <c r="AD439" t="s">
        <v>132</v>
      </c>
      <c r="AE439" t="s">
        <v>130</v>
      </c>
      <c r="AF439" t="s">
        <v>133</v>
      </c>
      <c r="AG439" t="s">
        <v>383</v>
      </c>
      <c r="AH439" t="s">
        <v>4209</v>
      </c>
      <c r="AI439" t="s">
        <v>373</v>
      </c>
      <c r="AJ439" t="s">
        <v>2069</v>
      </c>
      <c r="AK439" t="s">
        <v>4248</v>
      </c>
      <c r="AL439">
        <v>68</v>
      </c>
      <c r="AM439">
        <v>23.5</v>
      </c>
      <c r="AN439" t="s">
        <v>2087</v>
      </c>
      <c r="AO439">
        <v>2021</v>
      </c>
      <c r="AP439">
        <v>1</v>
      </c>
      <c r="AQ439" t="s">
        <v>130</v>
      </c>
      <c r="AR439" t="s">
        <v>4222</v>
      </c>
      <c r="AS439" t="s">
        <v>1655</v>
      </c>
      <c r="AT439" t="s">
        <v>130</v>
      </c>
      <c r="AU439" t="s">
        <v>5247</v>
      </c>
      <c r="AV439" t="s">
        <v>130</v>
      </c>
      <c r="AW439" t="s">
        <v>130</v>
      </c>
      <c r="AX439" t="s">
        <v>130</v>
      </c>
      <c r="AY439">
        <v>-2.586150204</v>
      </c>
      <c r="AZ439">
        <v>0.96265879700000001</v>
      </c>
      <c r="BA439" t="s">
        <v>130</v>
      </c>
      <c r="BB439">
        <v>14</v>
      </c>
      <c r="BC439">
        <v>0.92671195900000003</v>
      </c>
      <c r="BD439">
        <v>-4.4729614460000002</v>
      </c>
      <c r="BE439">
        <v>-0.69933896299999998</v>
      </c>
    </row>
    <row r="440" spans="1:57" ht="17" x14ac:dyDescent="0.2">
      <c r="A440" s="32" t="s">
        <v>4141</v>
      </c>
      <c r="B440" t="s">
        <v>4314</v>
      </c>
      <c r="C440" t="s">
        <v>4315</v>
      </c>
      <c r="D440" t="s">
        <v>115</v>
      </c>
      <c r="E440" t="s">
        <v>151</v>
      </c>
      <c r="F440" t="s">
        <v>152</v>
      </c>
      <c r="G440" t="s">
        <v>152</v>
      </c>
      <c r="H440" t="s">
        <v>4313</v>
      </c>
      <c r="I440" t="s">
        <v>288</v>
      </c>
      <c r="J440" s="24" t="s">
        <v>540</v>
      </c>
      <c r="K440" t="s">
        <v>5243</v>
      </c>
      <c r="L440" t="s">
        <v>175</v>
      </c>
      <c r="M440" t="s">
        <v>5245</v>
      </c>
      <c r="N440" t="s">
        <v>290</v>
      </c>
      <c r="O440" t="s">
        <v>541</v>
      </c>
      <c r="P440" t="s">
        <v>125</v>
      </c>
      <c r="Q440">
        <v>1</v>
      </c>
      <c r="R440" t="s">
        <v>223</v>
      </c>
      <c r="S440" t="s">
        <v>542</v>
      </c>
      <c r="T440">
        <v>14</v>
      </c>
      <c r="U440" t="s">
        <v>130</v>
      </c>
      <c r="V440" t="s">
        <v>128</v>
      </c>
      <c r="W440" t="s">
        <v>129</v>
      </c>
      <c r="X440" t="s">
        <v>130</v>
      </c>
      <c r="Y440">
        <v>-0.81</v>
      </c>
      <c r="Z440" t="s">
        <v>130</v>
      </c>
      <c r="AA440" t="s">
        <v>130</v>
      </c>
      <c r="AB440" t="s">
        <v>130</v>
      </c>
      <c r="AC440" t="s">
        <v>130</v>
      </c>
      <c r="AD440" t="s">
        <v>132</v>
      </c>
      <c r="AE440" t="s">
        <v>130</v>
      </c>
      <c r="AF440" t="s">
        <v>133</v>
      </c>
      <c r="AG440" t="s">
        <v>383</v>
      </c>
      <c r="AH440" t="s">
        <v>4209</v>
      </c>
      <c r="AI440" t="s">
        <v>373</v>
      </c>
      <c r="AJ440" t="s">
        <v>2069</v>
      </c>
      <c r="AK440" t="s">
        <v>4248</v>
      </c>
      <c r="AL440">
        <v>68</v>
      </c>
      <c r="AM440">
        <v>23.5</v>
      </c>
      <c r="AN440" t="s">
        <v>2087</v>
      </c>
      <c r="AO440">
        <v>2021</v>
      </c>
      <c r="AP440">
        <v>1</v>
      </c>
      <c r="AQ440" t="s">
        <v>130</v>
      </c>
      <c r="AR440" t="s">
        <v>4222</v>
      </c>
      <c r="AS440" t="s">
        <v>1655</v>
      </c>
      <c r="AT440" t="s">
        <v>130</v>
      </c>
      <c r="AU440" t="s">
        <v>5247</v>
      </c>
      <c r="AV440" t="s">
        <v>130</v>
      </c>
      <c r="AW440" t="s">
        <v>130</v>
      </c>
      <c r="AX440" t="s">
        <v>130</v>
      </c>
      <c r="AY440">
        <v>-2.586150204</v>
      </c>
      <c r="AZ440">
        <v>0.96265879700000001</v>
      </c>
      <c r="BA440" t="s">
        <v>130</v>
      </c>
      <c r="BB440">
        <v>14</v>
      </c>
      <c r="BC440">
        <v>0.92671195900000003</v>
      </c>
      <c r="BD440">
        <v>-4.4729614460000002</v>
      </c>
      <c r="BE440">
        <v>-0.69933896299999998</v>
      </c>
    </row>
    <row r="441" spans="1:57" ht="17" x14ac:dyDescent="0.2">
      <c r="A441" s="32" t="s">
        <v>4141</v>
      </c>
      <c r="B441" t="s">
        <v>4316</v>
      </c>
      <c r="C441" t="s">
        <v>4317</v>
      </c>
      <c r="D441" t="s">
        <v>145</v>
      </c>
      <c r="E441" t="s">
        <v>151</v>
      </c>
      <c r="F441" t="s">
        <v>152</v>
      </c>
      <c r="G441" t="s">
        <v>152</v>
      </c>
      <c r="H441" t="s">
        <v>4228</v>
      </c>
      <c r="I441" t="s">
        <v>288</v>
      </c>
      <c r="J441" s="24" t="s">
        <v>540</v>
      </c>
      <c r="K441" t="s">
        <v>5243</v>
      </c>
      <c r="L441" t="s">
        <v>175</v>
      </c>
      <c r="M441" t="s">
        <v>5245</v>
      </c>
      <c r="N441" t="s">
        <v>290</v>
      </c>
      <c r="O441" t="s">
        <v>541</v>
      </c>
      <c r="P441" t="s">
        <v>125</v>
      </c>
      <c r="Q441">
        <v>1</v>
      </c>
      <c r="R441" t="s">
        <v>223</v>
      </c>
      <c r="S441" t="s">
        <v>542</v>
      </c>
      <c r="T441">
        <v>14</v>
      </c>
      <c r="U441" t="s">
        <v>130</v>
      </c>
      <c r="V441" t="s">
        <v>128</v>
      </c>
      <c r="W441" t="s">
        <v>129</v>
      </c>
      <c r="X441" t="s">
        <v>130</v>
      </c>
      <c r="Y441">
        <v>-0.05</v>
      </c>
      <c r="Z441" t="s">
        <v>130</v>
      </c>
      <c r="AA441" t="s">
        <v>130</v>
      </c>
      <c r="AB441" t="s">
        <v>130</v>
      </c>
      <c r="AC441" t="s">
        <v>130</v>
      </c>
      <c r="AD441" t="s">
        <v>159</v>
      </c>
      <c r="AE441" t="s">
        <v>130</v>
      </c>
      <c r="AF441" t="s">
        <v>838</v>
      </c>
      <c r="AG441" t="s">
        <v>383</v>
      </c>
      <c r="AH441" t="s">
        <v>4209</v>
      </c>
      <c r="AI441" t="s">
        <v>373</v>
      </c>
      <c r="AJ441" t="s">
        <v>2069</v>
      </c>
      <c r="AK441" t="s">
        <v>4248</v>
      </c>
      <c r="AL441">
        <v>68</v>
      </c>
      <c r="AM441">
        <v>23.5</v>
      </c>
      <c r="AN441" t="s">
        <v>2087</v>
      </c>
      <c r="AO441">
        <v>2021</v>
      </c>
      <c r="AP441">
        <v>1</v>
      </c>
      <c r="AQ441" t="s">
        <v>130</v>
      </c>
      <c r="AR441" t="s">
        <v>4215</v>
      </c>
      <c r="AS441" t="s">
        <v>1655</v>
      </c>
      <c r="AT441" t="s">
        <v>130</v>
      </c>
      <c r="AU441" t="s">
        <v>5247</v>
      </c>
      <c r="AV441" t="s">
        <v>130</v>
      </c>
      <c r="AW441" t="s">
        <v>130</v>
      </c>
      <c r="AX441" t="s">
        <v>130</v>
      </c>
      <c r="AY441">
        <v>-9.3734261999999999E-2</v>
      </c>
      <c r="AZ441">
        <v>0.56523886999999995</v>
      </c>
      <c r="BA441" t="s">
        <v>130</v>
      </c>
      <c r="BB441">
        <v>14</v>
      </c>
      <c r="BC441">
        <v>0.31949497999999998</v>
      </c>
      <c r="BD441">
        <v>-1.201602448</v>
      </c>
      <c r="BE441">
        <v>1.0141339229999999</v>
      </c>
    </row>
    <row r="442" spans="1:57" ht="17" x14ac:dyDescent="0.2">
      <c r="A442" s="32" t="s">
        <v>4141</v>
      </c>
      <c r="B442" t="s">
        <v>4318</v>
      </c>
      <c r="C442" t="s">
        <v>4319</v>
      </c>
      <c r="D442" t="s">
        <v>145</v>
      </c>
      <c r="E442" t="s">
        <v>151</v>
      </c>
      <c r="F442" t="s">
        <v>152</v>
      </c>
      <c r="G442" t="s">
        <v>152</v>
      </c>
      <c r="H442" t="s">
        <v>4231</v>
      </c>
      <c r="I442" t="s">
        <v>288</v>
      </c>
      <c r="J442" s="24" t="s">
        <v>540</v>
      </c>
      <c r="K442" t="s">
        <v>5243</v>
      </c>
      <c r="L442" t="s">
        <v>175</v>
      </c>
      <c r="M442" t="s">
        <v>5245</v>
      </c>
      <c r="N442" t="s">
        <v>290</v>
      </c>
      <c r="O442" t="s">
        <v>541</v>
      </c>
      <c r="P442" t="s">
        <v>125</v>
      </c>
      <c r="Q442">
        <v>1</v>
      </c>
      <c r="R442" t="s">
        <v>223</v>
      </c>
      <c r="S442" t="s">
        <v>542</v>
      </c>
      <c r="T442">
        <v>14</v>
      </c>
      <c r="U442" t="s">
        <v>130</v>
      </c>
      <c r="V442" t="s">
        <v>128</v>
      </c>
      <c r="W442" t="s">
        <v>129</v>
      </c>
      <c r="X442" t="s">
        <v>130</v>
      </c>
      <c r="Y442">
        <v>0.2</v>
      </c>
      <c r="Z442" t="s">
        <v>130</v>
      </c>
      <c r="AA442" t="s">
        <v>130</v>
      </c>
      <c r="AB442" t="s">
        <v>130</v>
      </c>
      <c r="AC442" t="s">
        <v>130</v>
      </c>
      <c r="AD442" t="s">
        <v>159</v>
      </c>
      <c r="AE442" t="s">
        <v>130</v>
      </c>
      <c r="AF442" t="s">
        <v>838</v>
      </c>
      <c r="AG442" t="s">
        <v>383</v>
      </c>
      <c r="AH442" t="s">
        <v>4209</v>
      </c>
      <c r="AI442" t="s">
        <v>373</v>
      </c>
      <c r="AJ442" t="s">
        <v>2069</v>
      </c>
      <c r="AK442" t="s">
        <v>4248</v>
      </c>
      <c r="AL442">
        <v>68</v>
      </c>
      <c r="AM442">
        <v>23.5</v>
      </c>
      <c r="AN442" t="s">
        <v>2087</v>
      </c>
      <c r="AO442">
        <v>2021</v>
      </c>
      <c r="AP442">
        <v>1</v>
      </c>
      <c r="AQ442" t="s">
        <v>130</v>
      </c>
      <c r="AR442" t="s">
        <v>4215</v>
      </c>
      <c r="AS442" t="s">
        <v>1655</v>
      </c>
      <c r="AT442" t="s">
        <v>130</v>
      </c>
      <c r="AU442" t="s">
        <v>5247</v>
      </c>
      <c r="AV442" t="s">
        <v>130</v>
      </c>
      <c r="AW442" t="s">
        <v>130</v>
      </c>
      <c r="AX442" t="s">
        <v>130</v>
      </c>
      <c r="AY442">
        <v>0.382189889</v>
      </c>
      <c r="AZ442">
        <v>0.57617293599999997</v>
      </c>
      <c r="BA442" t="s">
        <v>130</v>
      </c>
      <c r="BB442">
        <v>14</v>
      </c>
      <c r="BC442">
        <v>0.33197525300000003</v>
      </c>
      <c r="BD442">
        <v>-0.74710906700000002</v>
      </c>
      <c r="BE442">
        <v>1.5114888440000001</v>
      </c>
    </row>
    <row r="443" spans="1:57" ht="17" x14ac:dyDescent="0.2">
      <c r="A443" s="32" t="s">
        <v>4141</v>
      </c>
      <c r="B443" t="s">
        <v>4320</v>
      </c>
      <c r="C443" t="s">
        <v>4321</v>
      </c>
      <c r="D443" t="s">
        <v>145</v>
      </c>
      <c r="E443" t="s">
        <v>151</v>
      </c>
      <c r="F443" t="s">
        <v>152</v>
      </c>
      <c r="G443" t="s">
        <v>152</v>
      </c>
      <c r="H443" t="s">
        <v>4234</v>
      </c>
      <c r="I443" t="s">
        <v>288</v>
      </c>
      <c r="J443" s="24" t="s">
        <v>540</v>
      </c>
      <c r="K443" t="s">
        <v>5243</v>
      </c>
      <c r="L443" t="s">
        <v>175</v>
      </c>
      <c r="M443" t="s">
        <v>5245</v>
      </c>
      <c r="N443" t="s">
        <v>290</v>
      </c>
      <c r="O443" t="s">
        <v>541</v>
      </c>
      <c r="P443" t="s">
        <v>125</v>
      </c>
      <c r="Q443">
        <v>1</v>
      </c>
      <c r="R443" t="s">
        <v>223</v>
      </c>
      <c r="S443" t="s">
        <v>542</v>
      </c>
      <c r="T443">
        <v>14</v>
      </c>
      <c r="U443" t="s">
        <v>130</v>
      </c>
      <c r="V443" t="s">
        <v>128</v>
      </c>
      <c r="W443" t="s">
        <v>129</v>
      </c>
      <c r="X443" t="s">
        <v>130</v>
      </c>
      <c r="Y443">
        <v>-0.76</v>
      </c>
      <c r="Z443" t="s">
        <v>130</v>
      </c>
      <c r="AA443" t="s">
        <v>130</v>
      </c>
      <c r="AB443" t="s">
        <v>130</v>
      </c>
      <c r="AC443" t="s">
        <v>130</v>
      </c>
      <c r="AD443" t="s">
        <v>159</v>
      </c>
      <c r="AE443" t="s">
        <v>130</v>
      </c>
      <c r="AF443" t="s">
        <v>838</v>
      </c>
      <c r="AG443" t="s">
        <v>383</v>
      </c>
      <c r="AH443" t="s">
        <v>4209</v>
      </c>
      <c r="AI443" t="s">
        <v>373</v>
      </c>
      <c r="AJ443" t="s">
        <v>2069</v>
      </c>
      <c r="AK443" t="s">
        <v>4248</v>
      </c>
      <c r="AL443">
        <v>68</v>
      </c>
      <c r="AM443">
        <v>23.5</v>
      </c>
      <c r="AN443" t="s">
        <v>2087</v>
      </c>
      <c r="AO443">
        <v>2021</v>
      </c>
      <c r="AP443">
        <v>1</v>
      </c>
      <c r="AQ443" t="s">
        <v>130</v>
      </c>
      <c r="AR443" t="s">
        <v>4215</v>
      </c>
      <c r="AS443" t="s">
        <v>1655</v>
      </c>
      <c r="AT443" t="s">
        <v>130</v>
      </c>
      <c r="AU443" t="s">
        <v>5247</v>
      </c>
      <c r="AV443" t="s">
        <v>130</v>
      </c>
      <c r="AW443" t="s">
        <v>130</v>
      </c>
      <c r="AX443" t="s">
        <v>130</v>
      </c>
      <c r="AY443">
        <v>-2.1894571589999998</v>
      </c>
      <c r="AZ443">
        <v>0.86861338399999999</v>
      </c>
      <c r="BA443" t="s">
        <v>130</v>
      </c>
      <c r="BB443">
        <v>14</v>
      </c>
      <c r="BC443">
        <v>0.75448921099999999</v>
      </c>
      <c r="BD443">
        <v>-3.8919393910000002</v>
      </c>
      <c r="BE443">
        <v>-0.48697492599999997</v>
      </c>
    </row>
    <row r="444" spans="1:57" ht="17" x14ac:dyDescent="0.2">
      <c r="A444" s="32" t="s">
        <v>4141</v>
      </c>
      <c r="B444" t="s">
        <v>4323</v>
      </c>
      <c r="C444" t="s">
        <v>4324</v>
      </c>
      <c r="D444" t="s">
        <v>145</v>
      </c>
      <c r="E444" t="s">
        <v>151</v>
      </c>
      <c r="F444" t="s">
        <v>152</v>
      </c>
      <c r="G444" t="s">
        <v>152</v>
      </c>
      <c r="H444" t="s">
        <v>4322</v>
      </c>
      <c r="I444" t="s">
        <v>288</v>
      </c>
      <c r="J444" s="24" t="s">
        <v>540</v>
      </c>
      <c r="K444" t="s">
        <v>5243</v>
      </c>
      <c r="L444" t="s">
        <v>175</v>
      </c>
      <c r="M444" t="s">
        <v>5245</v>
      </c>
      <c r="N444" t="s">
        <v>290</v>
      </c>
      <c r="O444" t="s">
        <v>541</v>
      </c>
      <c r="P444" t="s">
        <v>125</v>
      </c>
      <c r="Q444">
        <v>1</v>
      </c>
      <c r="R444" t="s">
        <v>223</v>
      </c>
      <c r="S444" t="s">
        <v>542</v>
      </c>
      <c r="T444">
        <v>14</v>
      </c>
      <c r="U444" t="s">
        <v>130</v>
      </c>
      <c r="V444" t="s">
        <v>128</v>
      </c>
      <c r="W444" t="s">
        <v>129</v>
      </c>
      <c r="X444" t="s">
        <v>130</v>
      </c>
      <c r="Y444">
        <v>-0.98</v>
      </c>
      <c r="Z444" t="s">
        <v>130</v>
      </c>
      <c r="AA444" t="s">
        <v>130</v>
      </c>
      <c r="AB444" t="s">
        <v>130</v>
      </c>
      <c r="AC444" t="s">
        <v>130</v>
      </c>
      <c r="AD444" t="s">
        <v>132</v>
      </c>
      <c r="AE444" t="s">
        <v>130</v>
      </c>
      <c r="AF444" t="s">
        <v>133</v>
      </c>
      <c r="AG444" t="s">
        <v>383</v>
      </c>
      <c r="AH444" t="s">
        <v>4209</v>
      </c>
      <c r="AI444" t="s">
        <v>373</v>
      </c>
      <c r="AJ444" t="s">
        <v>2069</v>
      </c>
      <c r="AK444" t="s">
        <v>4248</v>
      </c>
      <c r="AL444">
        <v>68</v>
      </c>
      <c r="AM444">
        <v>23.5</v>
      </c>
      <c r="AN444" t="s">
        <v>2087</v>
      </c>
      <c r="AO444">
        <v>2021</v>
      </c>
      <c r="AP444">
        <v>1</v>
      </c>
      <c r="AQ444" t="s">
        <v>130</v>
      </c>
      <c r="AR444" t="s">
        <v>4222</v>
      </c>
      <c r="AS444" t="s">
        <v>1655</v>
      </c>
      <c r="AT444" t="s">
        <v>130</v>
      </c>
      <c r="AU444" t="s">
        <v>5247</v>
      </c>
      <c r="AV444" t="s">
        <v>130</v>
      </c>
      <c r="AW444" t="s">
        <v>130</v>
      </c>
      <c r="AX444" t="s">
        <v>130</v>
      </c>
      <c r="AY444">
        <v>-9.2206873599999994</v>
      </c>
      <c r="AZ444">
        <v>2.836879433</v>
      </c>
      <c r="BA444" t="s">
        <v>130</v>
      </c>
      <c r="BB444">
        <v>14</v>
      </c>
      <c r="BC444">
        <v>8.0478849149999991</v>
      </c>
      <c r="BD444">
        <v>-14.78097105</v>
      </c>
      <c r="BE444">
        <v>-3.6604036720000002</v>
      </c>
    </row>
    <row r="445" spans="1:57" ht="17" x14ac:dyDescent="0.2">
      <c r="A445" s="32">
        <v>260</v>
      </c>
      <c r="B445" t="s">
        <v>4566</v>
      </c>
      <c r="C445" t="s">
        <v>4567</v>
      </c>
      <c r="D445" t="s">
        <v>115</v>
      </c>
      <c r="E445" t="s">
        <v>151</v>
      </c>
      <c r="F445" t="s">
        <v>152</v>
      </c>
      <c r="G445" t="s">
        <v>4558</v>
      </c>
      <c r="H445" t="s">
        <v>5315</v>
      </c>
      <c r="I445" t="s">
        <v>288</v>
      </c>
      <c r="J445" s="24" t="s">
        <v>1169</v>
      </c>
      <c r="K445" t="s">
        <v>5243</v>
      </c>
      <c r="L445" t="s">
        <v>175</v>
      </c>
      <c r="M445" t="s">
        <v>5245</v>
      </c>
      <c r="N445" t="s">
        <v>290</v>
      </c>
      <c r="O445" t="s">
        <v>291</v>
      </c>
      <c r="P445" t="s">
        <v>292</v>
      </c>
      <c r="Q445">
        <v>1.8</v>
      </c>
      <c r="R445" t="s">
        <v>126</v>
      </c>
      <c r="S445" t="s">
        <v>394</v>
      </c>
      <c r="T445">
        <v>287</v>
      </c>
      <c r="U445">
        <v>0</v>
      </c>
      <c r="V445" t="s">
        <v>327</v>
      </c>
      <c r="W445" t="s">
        <v>129</v>
      </c>
      <c r="X445" t="s">
        <v>130</v>
      </c>
      <c r="Y445">
        <v>0.66111111099999997</v>
      </c>
      <c r="Z445">
        <v>0.58333333300000001</v>
      </c>
      <c r="AA445">
        <v>0.75</v>
      </c>
      <c r="AB445" t="s">
        <v>2343</v>
      </c>
      <c r="AC445" t="s">
        <v>130</v>
      </c>
      <c r="AD445" t="s">
        <v>132</v>
      </c>
      <c r="AE445" t="s">
        <v>462</v>
      </c>
      <c r="AF445" t="s">
        <v>160</v>
      </c>
      <c r="AG445" t="s">
        <v>383</v>
      </c>
      <c r="AH445" t="s">
        <v>4559</v>
      </c>
      <c r="AI445" t="s">
        <v>136</v>
      </c>
      <c r="AJ445" t="s">
        <v>137</v>
      </c>
      <c r="AK445" t="s">
        <v>4560</v>
      </c>
      <c r="AL445">
        <v>39.5</v>
      </c>
      <c r="AM445">
        <v>-98.35</v>
      </c>
      <c r="AN445" t="s">
        <v>5316</v>
      </c>
      <c r="AO445">
        <v>2006</v>
      </c>
      <c r="AP445">
        <v>1</v>
      </c>
      <c r="AQ445" t="s">
        <v>130</v>
      </c>
      <c r="AR445" t="s">
        <v>5317</v>
      </c>
      <c r="AS445" t="s">
        <v>4561</v>
      </c>
      <c r="AT445" t="s">
        <v>130</v>
      </c>
      <c r="AU445" t="s">
        <v>5247</v>
      </c>
      <c r="AV445" t="s">
        <v>130</v>
      </c>
      <c r="AW445" t="s">
        <v>130</v>
      </c>
      <c r="AX445" t="s">
        <v>130</v>
      </c>
      <c r="AY445">
        <v>-0.22755734399999999</v>
      </c>
      <c r="AZ445">
        <v>3.5253698999999999E-2</v>
      </c>
      <c r="BA445" t="s">
        <v>130</v>
      </c>
      <c r="BB445">
        <v>287</v>
      </c>
      <c r="BC445">
        <v>1.2428230000000001E-3</v>
      </c>
      <c r="BD445">
        <v>-0.29665459500000002</v>
      </c>
      <c r="BE445">
        <v>-0.158460093</v>
      </c>
    </row>
    <row r="446" spans="1:57" ht="17" x14ac:dyDescent="0.2">
      <c r="A446" s="32">
        <v>260</v>
      </c>
      <c r="B446" t="s">
        <v>4581</v>
      </c>
      <c r="C446" t="s">
        <v>4597</v>
      </c>
      <c r="D446" t="s">
        <v>145</v>
      </c>
      <c r="E446" t="s">
        <v>151</v>
      </c>
      <c r="F446" t="s">
        <v>152</v>
      </c>
      <c r="G446" t="s">
        <v>4558</v>
      </c>
      <c r="H446" t="s">
        <v>4562</v>
      </c>
      <c r="I446" t="s">
        <v>288</v>
      </c>
      <c r="J446" s="24" t="s">
        <v>1169</v>
      </c>
      <c r="K446" t="s">
        <v>5243</v>
      </c>
      <c r="L446" t="s">
        <v>175</v>
      </c>
      <c r="M446" t="s">
        <v>5245</v>
      </c>
      <c r="N446" t="s">
        <v>290</v>
      </c>
      <c r="O446" t="s">
        <v>291</v>
      </c>
      <c r="P446" t="s">
        <v>292</v>
      </c>
      <c r="Q446">
        <v>1</v>
      </c>
      <c r="R446" t="s">
        <v>126</v>
      </c>
      <c r="S446" t="s">
        <v>394</v>
      </c>
      <c r="T446">
        <v>287</v>
      </c>
      <c r="U446">
        <v>0</v>
      </c>
      <c r="V446" t="s">
        <v>327</v>
      </c>
      <c r="W446" t="s">
        <v>129</v>
      </c>
      <c r="X446" t="s">
        <v>130</v>
      </c>
      <c r="Y446" t="s">
        <v>130</v>
      </c>
      <c r="Z446" t="s">
        <v>130</v>
      </c>
      <c r="AA446" t="s">
        <v>130</v>
      </c>
      <c r="AB446" t="s">
        <v>130</v>
      </c>
      <c r="AC446" t="s">
        <v>130</v>
      </c>
      <c r="AD446" t="s">
        <v>159</v>
      </c>
      <c r="AE446" t="s">
        <v>130</v>
      </c>
      <c r="AF446" t="s">
        <v>838</v>
      </c>
      <c r="AG446" t="s">
        <v>383</v>
      </c>
      <c r="AH446" t="s">
        <v>4559</v>
      </c>
      <c r="AI446" t="s">
        <v>136</v>
      </c>
      <c r="AJ446" t="s">
        <v>137</v>
      </c>
      <c r="AK446" t="s">
        <v>4560</v>
      </c>
      <c r="AL446">
        <v>39.5</v>
      </c>
      <c r="AM446">
        <v>-98.35</v>
      </c>
      <c r="AN446" t="s">
        <v>5316</v>
      </c>
      <c r="AO446">
        <v>2006</v>
      </c>
      <c r="AP446">
        <v>1</v>
      </c>
      <c r="AQ446" t="s">
        <v>130</v>
      </c>
      <c r="AR446" t="s">
        <v>4563</v>
      </c>
      <c r="AS446" t="s">
        <v>4561</v>
      </c>
      <c r="AT446" t="s">
        <v>130</v>
      </c>
      <c r="AU446" t="s">
        <v>5247</v>
      </c>
      <c r="AV446" t="s">
        <v>130</v>
      </c>
      <c r="AW446" t="s">
        <v>130</v>
      </c>
      <c r="AX446" t="s">
        <v>130</v>
      </c>
      <c r="AY446" t="s">
        <v>130</v>
      </c>
      <c r="AZ446" t="s">
        <v>130</v>
      </c>
      <c r="BA446" t="s">
        <v>130</v>
      </c>
      <c r="BB446" t="s">
        <v>130</v>
      </c>
      <c r="BC446" t="s">
        <v>130</v>
      </c>
      <c r="BD446" t="s">
        <v>130</v>
      </c>
      <c r="BE446" t="s">
        <v>130</v>
      </c>
    </row>
    <row r="447" spans="1:57" ht="17" x14ac:dyDescent="0.2">
      <c r="A447" s="32">
        <v>262</v>
      </c>
      <c r="B447" t="s">
        <v>4637</v>
      </c>
      <c r="C447" t="s">
        <v>4677</v>
      </c>
      <c r="D447" t="s">
        <v>145</v>
      </c>
      <c r="E447" t="s">
        <v>151</v>
      </c>
      <c r="F447" t="s">
        <v>152</v>
      </c>
      <c r="G447" t="s">
        <v>4613</v>
      </c>
      <c r="H447" t="s">
        <v>4614</v>
      </c>
      <c r="I447" t="s">
        <v>288</v>
      </c>
      <c r="J447" s="24" t="s">
        <v>1169</v>
      </c>
      <c r="K447" t="s">
        <v>5243</v>
      </c>
      <c r="L447" t="s">
        <v>175</v>
      </c>
      <c r="M447" t="s">
        <v>5245</v>
      </c>
      <c r="N447" t="s">
        <v>290</v>
      </c>
      <c r="O447" t="s">
        <v>291</v>
      </c>
      <c r="P447" t="s">
        <v>292</v>
      </c>
      <c r="Q447" t="s">
        <v>130</v>
      </c>
      <c r="R447" t="s">
        <v>1795</v>
      </c>
      <c r="S447" t="s">
        <v>4615</v>
      </c>
      <c r="T447">
        <v>56</v>
      </c>
      <c r="U447">
        <v>0</v>
      </c>
      <c r="V447" t="s">
        <v>2353</v>
      </c>
      <c r="W447" t="s">
        <v>129</v>
      </c>
      <c r="X447" t="s">
        <v>130</v>
      </c>
      <c r="Y447">
        <v>-0.33</v>
      </c>
      <c r="Z447" t="s">
        <v>130</v>
      </c>
      <c r="AA447" t="s">
        <v>130</v>
      </c>
      <c r="AB447" t="s">
        <v>130</v>
      </c>
      <c r="AC447" t="s">
        <v>130</v>
      </c>
      <c r="AD447" t="s">
        <v>159</v>
      </c>
      <c r="AE447">
        <v>0.74</v>
      </c>
      <c r="AF447" t="s">
        <v>160</v>
      </c>
      <c r="AG447" t="s">
        <v>383</v>
      </c>
      <c r="AH447" t="s">
        <v>4616</v>
      </c>
      <c r="AI447" t="s">
        <v>136</v>
      </c>
      <c r="AJ447" t="s">
        <v>137</v>
      </c>
      <c r="AK447" t="s">
        <v>4617</v>
      </c>
      <c r="AL447">
        <v>42.07</v>
      </c>
      <c r="AM447">
        <v>-93.5</v>
      </c>
      <c r="AN447" t="s">
        <v>5318</v>
      </c>
      <c r="AO447">
        <v>2008</v>
      </c>
      <c r="AP447">
        <v>1</v>
      </c>
      <c r="AQ447">
        <v>0</v>
      </c>
      <c r="AR447" t="s">
        <v>4618</v>
      </c>
      <c r="AS447" t="s">
        <v>1417</v>
      </c>
      <c r="AT447" t="s">
        <v>130</v>
      </c>
      <c r="AU447" t="s">
        <v>5247</v>
      </c>
      <c r="AV447" t="s">
        <v>130</v>
      </c>
      <c r="AW447" t="s">
        <v>130</v>
      </c>
      <c r="AX447" t="s">
        <v>130</v>
      </c>
      <c r="AY447">
        <v>-8.6965564999999995E-2</v>
      </c>
      <c r="AZ447">
        <v>0.26739114200000003</v>
      </c>
      <c r="BA447">
        <v>13.986400720000001</v>
      </c>
      <c r="BB447">
        <v>56</v>
      </c>
      <c r="BC447">
        <v>7.1498022999999994E-2</v>
      </c>
      <c r="BD447">
        <v>-0.61104257399999995</v>
      </c>
      <c r="BE447">
        <v>0.43711144400000002</v>
      </c>
    </row>
    <row r="448" spans="1:57" ht="17" x14ac:dyDescent="0.2">
      <c r="A448" s="32">
        <v>262</v>
      </c>
      <c r="B448" t="s">
        <v>4638</v>
      </c>
      <c r="C448" t="s">
        <v>4678</v>
      </c>
      <c r="D448" t="s">
        <v>150</v>
      </c>
      <c r="E448" t="s">
        <v>151</v>
      </c>
      <c r="F448" t="s">
        <v>152</v>
      </c>
      <c r="G448" t="s">
        <v>4613</v>
      </c>
      <c r="H448" t="s">
        <v>5319</v>
      </c>
      <c r="I448" t="s">
        <v>288</v>
      </c>
      <c r="J448" s="24" t="s">
        <v>1169</v>
      </c>
      <c r="K448" t="s">
        <v>5243</v>
      </c>
      <c r="L448" t="s">
        <v>175</v>
      </c>
      <c r="M448" t="s">
        <v>5245</v>
      </c>
      <c r="N448" t="s">
        <v>290</v>
      </c>
      <c r="O448" t="s">
        <v>291</v>
      </c>
      <c r="P448" t="s">
        <v>292</v>
      </c>
      <c r="Q448" t="s">
        <v>130</v>
      </c>
      <c r="R448" t="s">
        <v>1795</v>
      </c>
      <c r="S448" t="s">
        <v>4615</v>
      </c>
      <c r="T448">
        <v>56</v>
      </c>
      <c r="U448">
        <v>0</v>
      </c>
      <c r="V448" t="s">
        <v>2353</v>
      </c>
      <c r="W448" t="s">
        <v>129</v>
      </c>
      <c r="X448" t="s">
        <v>130</v>
      </c>
      <c r="Y448">
        <v>0.5</v>
      </c>
      <c r="Z448" t="s">
        <v>130</v>
      </c>
      <c r="AA448" t="s">
        <v>130</v>
      </c>
      <c r="AB448" t="s">
        <v>130</v>
      </c>
      <c r="AC448" t="s">
        <v>130</v>
      </c>
      <c r="AD448" t="s">
        <v>159</v>
      </c>
      <c r="AE448">
        <v>0.62</v>
      </c>
      <c r="AF448" t="s">
        <v>838</v>
      </c>
      <c r="AG448" t="s">
        <v>383</v>
      </c>
      <c r="AH448" t="s">
        <v>4616</v>
      </c>
      <c r="AI448" t="s">
        <v>136</v>
      </c>
      <c r="AJ448" t="s">
        <v>137</v>
      </c>
      <c r="AK448" t="s">
        <v>4617</v>
      </c>
      <c r="AL448">
        <v>42.07</v>
      </c>
      <c r="AM448">
        <v>-93.5</v>
      </c>
      <c r="AN448" t="s">
        <v>5318</v>
      </c>
      <c r="AO448">
        <v>2008</v>
      </c>
      <c r="AP448">
        <v>1</v>
      </c>
      <c r="AQ448">
        <v>0</v>
      </c>
      <c r="AR448" t="s">
        <v>4619</v>
      </c>
      <c r="AS448" t="s">
        <v>1417</v>
      </c>
      <c r="AT448" t="s">
        <v>130</v>
      </c>
      <c r="AU448" t="s">
        <v>5247</v>
      </c>
      <c r="AV448" t="s">
        <v>130</v>
      </c>
      <c r="AW448" t="s">
        <v>130</v>
      </c>
      <c r="AX448" t="s">
        <v>130</v>
      </c>
      <c r="AY448">
        <v>0.13176600799999999</v>
      </c>
      <c r="AZ448">
        <v>0.26755935800000002</v>
      </c>
      <c r="BA448">
        <v>13.9688196</v>
      </c>
      <c r="BB448">
        <v>56</v>
      </c>
      <c r="BC448">
        <v>7.1588009999999994E-2</v>
      </c>
      <c r="BD448">
        <v>-0.39264069800000001</v>
      </c>
      <c r="BE448">
        <v>0.65617271399999999</v>
      </c>
    </row>
    <row r="449" spans="1:57" ht="17" x14ac:dyDescent="0.2">
      <c r="A449" s="32">
        <v>262</v>
      </c>
      <c r="B449" t="s">
        <v>4639</v>
      </c>
      <c r="C449" t="s">
        <v>4679</v>
      </c>
      <c r="D449" t="s">
        <v>115</v>
      </c>
      <c r="E449" t="s">
        <v>151</v>
      </c>
      <c r="F449" t="s">
        <v>152</v>
      </c>
      <c r="G449" t="s">
        <v>4613</v>
      </c>
      <c r="H449" t="s">
        <v>5320</v>
      </c>
      <c r="I449" t="s">
        <v>288</v>
      </c>
      <c r="J449" s="24" t="s">
        <v>1169</v>
      </c>
      <c r="K449" t="s">
        <v>5243</v>
      </c>
      <c r="L449" t="s">
        <v>175</v>
      </c>
      <c r="M449" t="s">
        <v>5245</v>
      </c>
      <c r="N449" t="s">
        <v>290</v>
      </c>
      <c r="O449" t="s">
        <v>291</v>
      </c>
      <c r="P449" t="s">
        <v>292</v>
      </c>
      <c r="Q449" t="s">
        <v>130</v>
      </c>
      <c r="R449" t="s">
        <v>1795</v>
      </c>
      <c r="S449" t="s">
        <v>4615</v>
      </c>
      <c r="T449">
        <v>56</v>
      </c>
      <c r="U449">
        <v>0</v>
      </c>
      <c r="V449" t="s">
        <v>2353</v>
      </c>
      <c r="W449" t="s">
        <v>129</v>
      </c>
      <c r="X449" t="s">
        <v>130</v>
      </c>
      <c r="Y449">
        <v>-0.37</v>
      </c>
      <c r="Z449" t="s">
        <v>130</v>
      </c>
      <c r="AA449" t="s">
        <v>130</v>
      </c>
      <c r="AB449" t="s">
        <v>130</v>
      </c>
      <c r="AC449" t="s">
        <v>130</v>
      </c>
      <c r="AD449" t="s">
        <v>159</v>
      </c>
      <c r="AE449">
        <v>0.71</v>
      </c>
      <c r="AF449" t="s">
        <v>838</v>
      </c>
      <c r="AG449" t="s">
        <v>383</v>
      </c>
      <c r="AH449" t="s">
        <v>4616</v>
      </c>
      <c r="AI449" t="s">
        <v>136</v>
      </c>
      <c r="AJ449" t="s">
        <v>137</v>
      </c>
      <c r="AK449" t="s">
        <v>4617</v>
      </c>
      <c r="AL449">
        <v>42.07</v>
      </c>
      <c r="AM449">
        <v>-93.5</v>
      </c>
      <c r="AN449" t="s">
        <v>5318</v>
      </c>
      <c r="AO449">
        <v>2008</v>
      </c>
      <c r="AP449">
        <v>1</v>
      </c>
      <c r="AQ449">
        <v>0</v>
      </c>
      <c r="AR449" t="s">
        <v>4620</v>
      </c>
      <c r="AS449" t="s">
        <v>1417</v>
      </c>
      <c r="AT449" t="s">
        <v>130</v>
      </c>
      <c r="AU449" t="s">
        <v>5247</v>
      </c>
      <c r="AV449" t="s">
        <v>130</v>
      </c>
      <c r="AW449" t="s">
        <v>130</v>
      </c>
      <c r="AX449" t="s">
        <v>130</v>
      </c>
      <c r="AY449">
        <v>-9.7506845999999994E-2</v>
      </c>
      <c r="AZ449">
        <v>0.26742453199999999</v>
      </c>
      <c r="BA449">
        <v>13.98290839</v>
      </c>
      <c r="BB449">
        <v>56</v>
      </c>
      <c r="BC449">
        <v>7.1515880000000004E-2</v>
      </c>
      <c r="BD449">
        <v>-0.62164929599999996</v>
      </c>
      <c r="BE449">
        <v>0.42663560499999997</v>
      </c>
    </row>
    <row r="450" spans="1:57" ht="17" x14ac:dyDescent="0.2">
      <c r="A450" s="32">
        <v>262</v>
      </c>
      <c r="B450" t="s">
        <v>4640</v>
      </c>
      <c r="C450" t="s">
        <v>4680</v>
      </c>
      <c r="D450" t="s">
        <v>115</v>
      </c>
      <c r="E450" t="s">
        <v>151</v>
      </c>
      <c r="F450" t="s">
        <v>152</v>
      </c>
      <c r="G450" t="s">
        <v>4613</v>
      </c>
      <c r="H450" t="s">
        <v>5321</v>
      </c>
      <c r="I450" t="s">
        <v>288</v>
      </c>
      <c r="J450" s="24" t="s">
        <v>1169</v>
      </c>
      <c r="K450" t="s">
        <v>5243</v>
      </c>
      <c r="L450" t="s">
        <v>175</v>
      </c>
      <c r="M450" t="s">
        <v>5245</v>
      </c>
      <c r="N450" t="s">
        <v>290</v>
      </c>
      <c r="O450" t="s">
        <v>291</v>
      </c>
      <c r="P450" t="s">
        <v>292</v>
      </c>
      <c r="Q450" t="s">
        <v>130</v>
      </c>
      <c r="R450" t="s">
        <v>1795</v>
      </c>
      <c r="S450" t="s">
        <v>4615</v>
      </c>
      <c r="T450">
        <v>56</v>
      </c>
      <c r="U450">
        <v>0</v>
      </c>
      <c r="V450" t="s">
        <v>2353</v>
      </c>
      <c r="W450" t="s">
        <v>129</v>
      </c>
      <c r="X450" t="s">
        <v>130</v>
      </c>
      <c r="Y450">
        <v>0.66</v>
      </c>
      <c r="Z450" t="s">
        <v>130</v>
      </c>
      <c r="AA450" t="s">
        <v>130</v>
      </c>
      <c r="AB450" t="s">
        <v>130</v>
      </c>
      <c r="AC450" t="s">
        <v>130</v>
      </c>
      <c r="AD450" t="s">
        <v>159</v>
      </c>
      <c r="AE450">
        <v>0.52</v>
      </c>
      <c r="AF450" t="s">
        <v>838</v>
      </c>
      <c r="AG450" t="s">
        <v>383</v>
      </c>
      <c r="AH450" t="s">
        <v>4616</v>
      </c>
      <c r="AI450" t="s">
        <v>136</v>
      </c>
      <c r="AJ450" t="s">
        <v>137</v>
      </c>
      <c r="AK450" t="s">
        <v>4617</v>
      </c>
      <c r="AL450">
        <v>42.07</v>
      </c>
      <c r="AM450">
        <v>-93.5</v>
      </c>
      <c r="AN450" t="s">
        <v>5318</v>
      </c>
      <c r="AO450">
        <v>2008</v>
      </c>
      <c r="AP450">
        <v>1</v>
      </c>
      <c r="AQ450">
        <v>0</v>
      </c>
      <c r="AR450" t="s">
        <v>4620</v>
      </c>
      <c r="AS450" t="s">
        <v>1417</v>
      </c>
      <c r="AT450" t="s">
        <v>130</v>
      </c>
      <c r="AU450" t="s">
        <v>5247</v>
      </c>
      <c r="AV450" t="s">
        <v>130</v>
      </c>
      <c r="AW450" t="s">
        <v>130</v>
      </c>
      <c r="AX450" t="s">
        <v>130</v>
      </c>
      <c r="AY450">
        <v>0.17393112999999999</v>
      </c>
      <c r="AZ450">
        <v>0.26778046500000002</v>
      </c>
      <c r="BA450">
        <v>13.94576095</v>
      </c>
      <c r="BB450">
        <v>56</v>
      </c>
      <c r="BC450">
        <v>7.1706378000000001E-2</v>
      </c>
      <c r="BD450">
        <v>-0.350908938</v>
      </c>
      <c r="BE450">
        <v>0.69877119799999998</v>
      </c>
    </row>
    <row r="451" spans="1:57" ht="17" x14ac:dyDescent="0.2">
      <c r="A451" s="32">
        <v>262</v>
      </c>
      <c r="B451" t="s">
        <v>4641</v>
      </c>
      <c r="C451" t="s">
        <v>4681</v>
      </c>
      <c r="D451" t="s">
        <v>145</v>
      </c>
      <c r="E451" t="s">
        <v>151</v>
      </c>
      <c r="F451" t="s">
        <v>152</v>
      </c>
      <c r="G451" t="s">
        <v>4613</v>
      </c>
      <c r="H451" t="s">
        <v>4621</v>
      </c>
      <c r="I451" t="s">
        <v>288</v>
      </c>
      <c r="J451" s="24" t="s">
        <v>1169</v>
      </c>
      <c r="K451" t="s">
        <v>5243</v>
      </c>
      <c r="L451" t="s">
        <v>175</v>
      </c>
      <c r="M451" t="s">
        <v>5245</v>
      </c>
      <c r="N451" t="s">
        <v>290</v>
      </c>
      <c r="O451" t="s">
        <v>291</v>
      </c>
      <c r="P451" t="s">
        <v>292</v>
      </c>
      <c r="Q451" t="s">
        <v>130</v>
      </c>
      <c r="R451" t="s">
        <v>1795</v>
      </c>
      <c r="S451" t="s">
        <v>4615</v>
      </c>
      <c r="T451">
        <v>142</v>
      </c>
      <c r="U451">
        <v>0</v>
      </c>
      <c r="V451" t="s">
        <v>2353</v>
      </c>
      <c r="W451" t="s">
        <v>129</v>
      </c>
      <c r="X451" t="s">
        <v>130</v>
      </c>
      <c r="Y451">
        <v>-5.63</v>
      </c>
      <c r="Z451" t="s">
        <v>130</v>
      </c>
      <c r="AA451" t="s">
        <v>130</v>
      </c>
      <c r="AB451" t="s">
        <v>130</v>
      </c>
      <c r="AC451" t="s">
        <v>130</v>
      </c>
      <c r="AD451" t="s">
        <v>188</v>
      </c>
      <c r="AE451" t="s">
        <v>130</v>
      </c>
      <c r="AF451" t="s">
        <v>133</v>
      </c>
      <c r="AG451" t="s">
        <v>383</v>
      </c>
      <c r="AH451" t="s">
        <v>4616</v>
      </c>
      <c r="AI451" t="s">
        <v>136</v>
      </c>
      <c r="AJ451" t="s">
        <v>137</v>
      </c>
      <c r="AK451" t="s">
        <v>4617</v>
      </c>
      <c r="AL451">
        <v>42.07</v>
      </c>
      <c r="AM451">
        <v>-93.5</v>
      </c>
      <c r="AN451" t="s">
        <v>5318</v>
      </c>
      <c r="AO451">
        <v>2008</v>
      </c>
      <c r="AP451">
        <v>1</v>
      </c>
      <c r="AQ451">
        <v>0</v>
      </c>
      <c r="AR451" t="s">
        <v>4622</v>
      </c>
      <c r="AS451" t="s">
        <v>1417</v>
      </c>
      <c r="AT451" t="s">
        <v>130</v>
      </c>
      <c r="AU451" t="s">
        <v>5247</v>
      </c>
      <c r="AV451" t="s">
        <v>130</v>
      </c>
      <c r="AW451" t="s">
        <v>130</v>
      </c>
      <c r="AX451" t="s">
        <v>130</v>
      </c>
      <c r="AY451">
        <v>-0.93984709200000005</v>
      </c>
      <c r="AZ451">
        <v>0.176954582</v>
      </c>
      <c r="BA451">
        <v>31.935695280000001</v>
      </c>
      <c r="BB451">
        <v>142</v>
      </c>
      <c r="BC451">
        <v>3.1312923999999999E-2</v>
      </c>
      <c r="BD451">
        <v>-1.286671699</v>
      </c>
      <c r="BE451">
        <v>-0.59302248499999999</v>
      </c>
    </row>
    <row r="452" spans="1:57" ht="17" x14ac:dyDescent="0.2">
      <c r="A452" s="32">
        <v>262</v>
      </c>
      <c r="B452" t="s">
        <v>4642</v>
      </c>
      <c r="C452" t="s">
        <v>4682</v>
      </c>
      <c r="D452" t="s">
        <v>150</v>
      </c>
      <c r="E452" t="s">
        <v>151</v>
      </c>
      <c r="F452" t="s">
        <v>152</v>
      </c>
      <c r="G452" t="s">
        <v>4613</v>
      </c>
      <c r="H452" t="s">
        <v>5322</v>
      </c>
      <c r="I452" t="s">
        <v>288</v>
      </c>
      <c r="J452" s="24" t="s">
        <v>1169</v>
      </c>
      <c r="K452" t="s">
        <v>5243</v>
      </c>
      <c r="L452" t="s">
        <v>175</v>
      </c>
      <c r="M452" t="s">
        <v>5245</v>
      </c>
      <c r="N452" t="s">
        <v>290</v>
      </c>
      <c r="O452" t="s">
        <v>291</v>
      </c>
      <c r="P452" t="s">
        <v>292</v>
      </c>
      <c r="Q452" t="s">
        <v>130</v>
      </c>
      <c r="R452" t="s">
        <v>1795</v>
      </c>
      <c r="S452" t="s">
        <v>4615</v>
      </c>
      <c r="T452">
        <v>142</v>
      </c>
      <c r="U452">
        <v>0</v>
      </c>
      <c r="V452" t="s">
        <v>2353</v>
      </c>
      <c r="W452" t="s">
        <v>129</v>
      </c>
      <c r="X452" t="s">
        <v>130</v>
      </c>
      <c r="Y452">
        <v>-3.38</v>
      </c>
      <c r="Z452" t="s">
        <v>130</v>
      </c>
      <c r="AA452" t="s">
        <v>130</v>
      </c>
      <c r="AB452" t="s">
        <v>130</v>
      </c>
      <c r="AC452" t="s">
        <v>130</v>
      </c>
      <c r="AD452" t="s">
        <v>188</v>
      </c>
      <c r="AE452" t="s">
        <v>130</v>
      </c>
      <c r="AF452" t="s">
        <v>133</v>
      </c>
      <c r="AG452" t="s">
        <v>383</v>
      </c>
      <c r="AH452" t="s">
        <v>4616</v>
      </c>
      <c r="AI452" t="s">
        <v>136</v>
      </c>
      <c r="AJ452" t="s">
        <v>137</v>
      </c>
      <c r="AK452" t="s">
        <v>4617</v>
      </c>
      <c r="AL452">
        <v>42.07</v>
      </c>
      <c r="AM452">
        <v>-93.5</v>
      </c>
      <c r="AN452" t="s">
        <v>5318</v>
      </c>
      <c r="AO452">
        <v>2008</v>
      </c>
      <c r="AP452">
        <v>1</v>
      </c>
      <c r="AQ452">
        <v>0</v>
      </c>
      <c r="AR452" t="s">
        <v>4622</v>
      </c>
      <c r="AS452" t="s">
        <v>1417</v>
      </c>
      <c r="AT452" t="s">
        <v>130</v>
      </c>
      <c r="AU452" t="s">
        <v>5247</v>
      </c>
      <c r="AV452" t="s">
        <v>130</v>
      </c>
      <c r="AW452" t="s">
        <v>130</v>
      </c>
      <c r="AX452" t="s">
        <v>130</v>
      </c>
      <c r="AY452">
        <v>-0.56424212600000001</v>
      </c>
      <c r="AZ452">
        <v>0.17117874399999999</v>
      </c>
      <c r="BA452">
        <v>34.127174330000003</v>
      </c>
      <c r="BB452">
        <v>142</v>
      </c>
      <c r="BC452">
        <v>2.9302162E-2</v>
      </c>
      <c r="BD452">
        <v>-0.89974629900000003</v>
      </c>
      <c r="BE452">
        <v>-0.22873795399999999</v>
      </c>
    </row>
    <row r="453" spans="1:57" ht="17" x14ac:dyDescent="0.2">
      <c r="A453" s="32">
        <v>262</v>
      </c>
      <c r="B453" t="s">
        <v>4643</v>
      </c>
      <c r="C453" t="s">
        <v>4683</v>
      </c>
      <c r="D453" t="s">
        <v>115</v>
      </c>
      <c r="E453" t="s">
        <v>151</v>
      </c>
      <c r="F453" t="s">
        <v>152</v>
      </c>
      <c r="G453" t="s">
        <v>4613</v>
      </c>
      <c r="H453" t="s">
        <v>5323</v>
      </c>
      <c r="I453" t="s">
        <v>288</v>
      </c>
      <c r="J453" s="24" t="s">
        <v>1169</v>
      </c>
      <c r="K453" t="s">
        <v>5243</v>
      </c>
      <c r="L453" t="s">
        <v>175</v>
      </c>
      <c r="M453" t="s">
        <v>5245</v>
      </c>
      <c r="N453" t="s">
        <v>290</v>
      </c>
      <c r="O453" t="s">
        <v>291</v>
      </c>
      <c r="P453" t="s">
        <v>292</v>
      </c>
      <c r="Q453" t="s">
        <v>130</v>
      </c>
      <c r="R453" t="s">
        <v>1795</v>
      </c>
      <c r="S453" t="s">
        <v>4615</v>
      </c>
      <c r="T453">
        <v>142</v>
      </c>
      <c r="U453">
        <v>0</v>
      </c>
      <c r="V453" t="s">
        <v>2353</v>
      </c>
      <c r="W453" t="s">
        <v>129</v>
      </c>
      <c r="X453" t="s">
        <v>130</v>
      </c>
      <c r="Y453">
        <v>0.7</v>
      </c>
      <c r="Z453" t="s">
        <v>130</v>
      </c>
      <c r="AA453" t="s">
        <v>130</v>
      </c>
      <c r="AB453" t="s">
        <v>130</v>
      </c>
      <c r="AC453" t="s">
        <v>130</v>
      </c>
      <c r="AD453" t="s">
        <v>159</v>
      </c>
      <c r="AE453">
        <v>0.48299999999999998</v>
      </c>
      <c r="AF453" t="s">
        <v>838</v>
      </c>
      <c r="AG453" t="s">
        <v>383</v>
      </c>
      <c r="AH453" t="s">
        <v>4616</v>
      </c>
      <c r="AI453" t="s">
        <v>136</v>
      </c>
      <c r="AJ453" t="s">
        <v>137</v>
      </c>
      <c r="AK453" t="s">
        <v>4617</v>
      </c>
      <c r="AL453">
        <v>42.07</v>
      </c>
      <c r="AM453">
        <v>-93.5</v>
      </c>
      <c r="AN453" t="s">
        <v>5318</v>
      </c>
      <c r="AO453">
        <v>2008</v>
      </c>
      <c r="AP453">
        <v>1</v>
      </c>
      <c r="AQ453">
        <v>0</v>
      </c>
      <c r="AR453" t="s">
        <v>4623</v>
      </c>
      <c r="AS453" t="s">
        <v>1417</v>
      </c>
      <c r="AT453" t="s">
        <v>130</v>
      </c>
      <c r="AU453" t="s">
        <v>5247</v>
      </c>
      <c r="AV453" t="s">
        <v>130</v>
      </c>
      <c r="AW453" t="s">
        <v>130</v>
      </c>
      <c r="AX453" t="s">
        <v>130</v>
      </c>
      <c r="AY453">
        <v>0.116854878</v>
      </c>
      <c r="AZ453">
        <v>0.16798099799999999</v>
      </c>
      <c r="BA453">
        <v>35.438855500000003</v>
      </c>
      <c r="BB453">
        <v>142</v>
      </c>
      <c r="BC453">
        <v>2.8217616000000001E-2</v>
      </c>
      <c r="BD453">
        <v>-0.212381827</v>
      </c>
      <c r="BE453">
        <v>0.44609158399999999</v>
      </c>
    </row>
    <row r="454" spans="1:57" ht="17" x14ac:dyDescent="0.2">
      <c r="A454" s="32">
        <v>262</v>
      </c>
      <c r="B454" t="s">
        <v>4644</v>
      </c>
      <c r="C454" t="s">
        <v>4684</v>
      </c>
      <c r="D454" t="s">
        <v>115</v>
      </c>
      <c r="E454" t="s">
        <v>151</v>
      </c>
      <c r="F454" t="s">
        <v>152</v>
      </c>
      <c r="G454" t="s">
        <v>4613</v>
      </c>
      <c r="H454" t="s">
        <v>5324</v>
      </c>
      <c r="I454" t="s">
        <v>288</v>
      </c>
      <c r="J454" s="24" t="s">
        <v>1169</v>
      </c>
      <c r="K454" t="s">
        <v>5243</v>
      </c>
      <c r="L454" t="s">
        <v>175</v>
      </c>
      <c r="M454" t="s">
        <v>5245</v>
      </c>
      <c r="N454" t="s">
        <v>290</v>
      </c>
      <c r="O454" t="s">
        <v>291</v>
      </c>
      <c r="P454" t="s">
        <v>292</v>
      </c>
      <c r="Q454" t="s">
        <v>130</v>
      </c>
      <c r="R454" t="s">
        <v>1795</v>
      </c>
      <c r="S454" t="s">
        <v>4615</v>
      </c>
      <c r="T454">
        <v>142</v>
      </c>
      <c r="U454">
        <v>0</v>
      </c>
      <c r="V454" t="s">
        <v>2353</v>
      </c>
      <c r="W454" t="s">
        <v>129</v>
      </c>
      <c r="X454" t="s">
        <v>130</v>
      </c>
      <c r="Y454">
        <v>-3.75</v>
      </c>
      <c r="Z454" t="s">
        <v>130</v>
      </c>
      <c r="AA454" t="s">
        <v>130</v>
      </c>
      <c r="AB454" t="s">
        <v>130</v>
      </c>
      <c r="AC454" t="s">
        <v>130</v>
      </c>
      <c r="AD454" t="s">
        <v>188</v>
      </c>
      <c r="AE454" t="s">
        <v>130</v>
      </c>
      <c r="AF454" t="s">
        <v>133</v>
      </c>
      <c r="AG454" t="s">
        <v>383</v>
      </c>
      <c r="AH454" t="s">
        <v>4616</v>
      </c>
      <c r="AI454" t="s">
        <v>136</v>
      </c>
      <c r="AJ454" t="s">
        <v>137</v>
      </c>
      <c r="AK454" t="s">
        <v>4617</v>
      </c>
      <c r="AL454">
        <v>42.07</v>
      </c>
      <c r="AM454">
        <v>-93.5</v>
      </c>
      <c r="AN454" t="s">
        <v>5318</v>
      </c>
      <c r="AO454">
        <v>2008</v>
      </c>
      <c r="AP454">
        <v>1</v>
      </c>
      <c r="AQ454">
        <v>0</v>
      </c>
      <c r="AR454" t="s">
        <v>4622</v>
      </c>
      <c r="AS454" t="s">
        <v>1417</v>
      </c>
      <c r="AT454" t="s">
        <v>130</v>
      </c>
      <c r="AU454" t="s">
        <v>5247</v>
      </c>
      <c r="AV454" t="s">
        <v>130</v>
      </c>
      <c r="AW454" t="s">
        <v>130</v>
      </c>
      <c r="AX454" t="s">
        <v>130</v>
      </c>
      <c r="AY454">
        <v>-0.62600827599999997</v>
      </c>
      <c r="AZ454">
        <v>0.17194134599999999</v>
      </c>
      <c r="BA454">
        <v>33.825120570000003</v>
      </c>
      <c r="BB454">
        <v>142</v>
      </c>
      <c r="BC454">
        <v>2.9563827000000001E-2</v>
      </c>
      <c r="BD454">
        <v>-0.96300712300000002</v>
      </c>
      <c r="BE454">
        <v>-0.28900943000000001</v>
      </c>
    </row>
    <row r="455" spans="1:57" ht="17" x14ac:dyDescent="0.2">
      <c r="A455" s="32">
        <v>262</v>
      </c>
      <c r="B455" t="s">
        <v>4645</v>
      </c>
      <c r="C455" t="s">
        <v>4685</v>
      </c>
      <c r="D455" t="s">
        <v>145</v>
      </c>
      <c r="E455" t="s">
        <v>151</v>
      </c>
      <c r="F455" t="s">
        <v>152</v>
      </c>
      <c r="G455" t="s">
        <v>4613</v>
      </c>
      <c r="H455" t="s">
        <v>4624</v>
      </c>
      <c r="I455" t="s">
        <v>288</v>
      </c>
      <c r="J455" s="24" t="s">
        <v>1169</v>
      </c>
      <c r="K455" t="s">
        <v>5243</v>
      </c>
      <c r="L455" t="s">
        <v>175</v>
      </c>
      <c r="M455" t="s">
        <v>5245</v>
      </c>
      <c r="N455" t="s">
        <v>290</v>
      </c>
      <c r="O455" t="s">
        <v>291</v>
      </c>
      <c r="P455" t="s">
        <v>292</v>
      </c>
      <c r="Q455" t="s">
        <v>130</v>
      </c>
      <c r="R455" t="s">
        <v>1795</v>
      </c>
      <c r="S455" t="s">
        <v>4615</v>
      </c>
      <c r="T455">
        <v>22</v>
      </c>
      <c r="U455">
        <v>0</v>
      </c>
      <c r="V455" t="s">
        <v>2353</v>
      </c>
      <c r="W455" t="s">
        <v>129</v>
      </c>
      <c r="X455" t="s">
        <v>130</v>
      </c>
      <c r="Y455">
        <v>0.12</v>
      </c>
      <c r="Z455" t="s">
        <v>130</v>
      </c>
      <c r="AA455" t="s">
        <v>130</v>
      </c>
      <c r="AB455" t="s">
        <v>130</v>
      </c>
      <c r="AC455" t="s">
        <v>130</v>
      </c>
      <c r="AD455" t="s">
        <v>159</v>
      </c>
      <c r="AE455">
        <v>0.90100000000000002</v>
      </c>
      <c r="AF455" t="s">
        <v>838</v>
      </c>
      <c r="AG455" t="s">
        <v>383</v>
      </c>
      <c r="AH455" t="s">
        <v>4616</v>
      </c>
      <c r="AI455" t="s">
        <v>136</v>
      </c>
      <c r="AJ455" t="s">
        <v>137</v>
      </c>
      <c r="AK455" t="s">
        <v>4617</v>
      </c>
      <c r="AL455">
        <v>42.07</v>
      </c>
      <c r="AM455">
        <v>-93.5</v>
      </c>
      <c r="AN455" t="s">
        <v>5318</v>
      </c>
      <c r="AO455">
        <v>2008</v>
      </c>
      <c r="AP455">
        <v>1</v>
      </c>
      <c r="AQ455">
        <v>0</v>
      </c>
      <c r="AR455" t="s">
        <v>4623</v>
      </c>
      <c r="AS455" t="s">
        <v>1417</v>
      </c>
      <c r="AT455" t="s">
        <v>130</v>
      </c>
      <c r="AU455" t="s">
        <v>5247</v>
      </c>
      <c r="AV455" t="s">
        <v>130</v>
      </c>
      <c r="AW455" t="s">
        <v>130</v>
      </c>
      <c r="AX455" t="s">
        <v>130</v>
      </c>
      <c r="AY455">
        <v>4.9225076999999999E-2</v>
      </c>
      <c r="AZ455">
        <v>0.42647120199999999</v>
      </c>
      <c r="BA455">
        <v>5.4982005889999996</v>
      </c>
      <c r="BB455">
        <v>22</v>
      </c>
      <c r="BC455">
        <v>0.18187768600000001</v>
      </c>
      <c r="BD455">
        <v>-0.78664311899999995</v>
      </c>
      <c r="BE455">
        <v>0.88509327299999996</v>
      </c>
    </row>
    <row r="456" spans="1:57" ht="17" x14ac:dyDescent="0.2">
      <c r="A456" s="32">
        <v>262</v>
      </c>
      <c r="B456" t="s">
        <v>4646</v>
      </c>
      <c r="C456" t="s">
        <v>4686</v>
      </c>
      <c r="D456" t="s">
        <v>150</v>
      </c>
      <c r="E456" t="s">
        <v>151</v>
      </c>
      <c r="F456" t="s">
        <v>152</v>
      </c>
      <c r="G456" t="s">
        <v>4613</v>
      </c>
      <c r="H456" t="s">
        <v>5325</v>
      </c>
      <c r="I456" t="s">
        <v>288</v>
      </c>
      <c r="J456" s="24" t="s">
        <v>1169</v>
      </c>
      <c r="K456" t="s">
        <v>5243</v>
      </c>
      <c r="L456" t="s">
        <v>175</v>
      </c>
      <c r="M456" t="s">
        <v>5245</v>
      </c>
      <c r="N456" t="s">
        <v>290</v>
      </c>
      <c r="O456" t="s">
        <v>291</v>
      </c>
      <c r="P456" t="s">
        <v>292</v>
      </c>
      <c r="Q456" t="s">
        <v>130</v>
      </c>
      <c r="R456" t="s">
        <v>1795</v>
      </c>
      <c r="S456" t="s">
        <v>4615</v>
      </c>
      <c r="T456">
        <v>22</v>
      </c>
      <c r="U456">
        <v>0</v>
      </c>
      <c r="V456" t="s">
        <v>2353</v>
      </c>
      <c r="W456" t="s">
        <v>129</v>
      </c>
      <c r="X456" t="s">
        <v>130</v>
      </c>
      <c r="Y456">
        <v>-1.71</v>
      </c>
      <c r="Z456" t="s">
        <v>130</v>
      </c>
      <c r="AA456" t="s">
        <v>130</v>
      </c>
      <c r="AB456" t="s">
        <v>130</v>
      </c>
      <c r="AC456" t="s">
        <v>130</v>
      </c>
      <c r="AD456" t="s">
        <v>159</v>
      </c>
      <c r="AE456">
        <v>0.1</v>
      </c>
      <c r="AF456" t="s">
        <v>838</v>
      </c>
      <c r="AG456" t="s">
        <v>383</v>
      </c>
      <c r="AH456" t="s">
        <v>4616</v>
      </c>
      <c r="AI456" t="s">
        <v>136</v>
      </c>
      <c r="AJ456" t="s">
        <v>137</v>
      </c>
      <c r="AK456" t="s">
        <v>4617</v>
      </c>
      <c r="AL456">
        <v>42.07</v>
      </c>
      <c r="AM456">
        <v>-93.5</v>
      </c>
      <c r="AN456" t="s">
        <v>5318</v>
      </c>
      <c r="AO456">
        <v>2008</v>
      </c>
      <c r="AP456">
        <v>1</v>
      </c>
      <c r="AQ456">
        <v>0</v>
      </c>
      <c r="AR456" t="s">
        <v>4623</v>
      </c>
      <c r="AS456" t="s">
        <v>1417</v>
      </c>
      <c r="AT456" t="s">
        <v>130</v>
      </c>
      <c r="AU456" t="s">
        <v>5247</v>
      </c>
      <c r="AV456" t="s">
        <v>130</v>
      </c>
      <c r="AW456" t="s">
        <v>130</v>
      </c>
      <c r="AX456" t="s">
        <v>130</v>
      </c>
      <c r="AY456">
        <v>-0.70145734400000004</v>
      </c>
      <c r="AZ456">
        <v>0.440342185</v>
      </c>
      <c r="BA456">
        <v>5.1572646039999999</v>
      </c>
      <c r="BB456">
        <v>22</v>
      </c>
      <c r="BC456">
        <v>0.19390124</v>
      </c>
      <c r="BD456">
        <v>-1.564512167</v>
      </c>
      <c r="BE456">
        <v>0.16159747899999999</v>
      </c>
    </row>
    <row r="457" spans="1:57" ht="17" x14ac:dyDescent="0.2">
      <c r="A457" s="32">
        <v>262</v>
      </c>
      <c r="B457" t="s">
        <v>4647</v>
      </c>
      <c r="C457" t="s">
        <v>4687</v>
      </c>
      <c r="D457" t="s">
        <v>115</v>
      </c>
      <c r="E457" t="s">
        <v>151</v>
      </c>
      <c r="F457" t="s">
        <v>152</v>
      </c>
      <c r="G457" t="s">
        <v>4613</v>
      </c>
      <c r="H457" t="s">
        <v>5326</v>
      </c>
      <c r="I457" t="s">
        <v>288</v>
      </c>
      <c r="J457" s="24" t="s">
        <v>1169</v>
      </c>
      <c r="K457" t="s">
        <v>5243</v>
      </c>
      <c r="L457" t="s">
        <v>175</v>
      </c>
      <c r="M457" t="s">
        <v>5245</v>
      </c>
      <c r="N457" t="s">
        <v>290</v>
      </c>
      <c r="O457" t="s">
        <v>291</v>
      </c>
      <c r="P457" t="s">
        <v>292</v>
      </c>
      <c r="Q457" t="s">
        <v>130</v>
      </c>
      <c r="R457" t="s">
        <v>1795</v>
      </c>
      <c r="S457" t="s">
        <v>4615</v>
      </c>
      <c r="T457">
        <v>22</v>
      </c>
      <c r="U457">
        <v>0</v>
      </c>
      <c r="V457" t="s">
        <v>2353</v>
      </c>
      <c r="W457" t="s">
        <v>129</v>
      </c>
      <c r="X457" t="s">
        <v>130</v>
      </c>
      <c r="Y457">
        <v>-1.86</v>
      </c>
      <c r="Z457" t="s">
        <v>130</v>
      </c>
      <c r="AA457" t="s">
        <v>130</v>
      </c>
      <c r="AB457" t="s">
        <v>130</v>
      </c>
      <c r="AC457" t="s">
        <v>130</v>
      </c>
      <c r="AD457" t="s">
        <v>159</v>
      </c>
      <c r="AE457" s="70">
        <v>7.5999999999999998E-2</v>
      </c>
      <c r="AF457" t="s">
        <v>838</v>
      </c>
      <c r="AG457" t="s">
        <v>383</v>
      </c>
      <c r="AH457" t="s">
        <v>4616</v>
      </c>
      <c r="AI457" t="s">
        <v>136</v>
      </c>
      <c r="AJ457" t="s">
        <v>137</v>
      </c>
      <c r="AK457" t="s">
        <v>4617</v>
      </c>
      <c r="AL457">
        <v>42.07</v>
      </c>
      <c r="AM457">
        <v>-93.5</v>
      </c>
      <c r="AN457" t="s">
        <v>5318</v>
      </c>
      <c r="AO457">
        <v>2008</v>
      </c>
      <c r="AP457">
        <v>1</v>
      </c>
      <c r="AQ457">
        <v>0</v>
      </c>
      <c r="AR457" t="s">
        <v>4623</v>
      </c>
      <c r="AS457" t="s">
        <v>1417</v>
      </c>
      <c r="AT457" t="s">
        <v>130</v>
      </c>
      <c r="AU457" t="s">
        <v>5247</v>
      </c>
      <c r="AV457" t="s">
        <v>130</v>
      </c>
      <c r="AW457" t="s">
        <v>130</v>
      </c>
      <c r="AX457" t="s">
        <v>130</v>
      </c>
      <c r="AY457">
        <v>-0.76298869000000002</v>
      </c>
      <c r="AZ457">
        <v>0.44284765999999998</v>
      </c>
      <c r="BA457">
        <v>5.0990737389999996</v>
      </c>
      <c r="BB457">
        <v>22</v>
      </c>
      <c r="BC457">
        <v>0.19611405000000001</v>
      </c>
      <c r="BD457">
        <v>-1.6309541540000001</v>
      </c>
      <c r="BE457">
        <v>0.104976773</v>
      </c>
    </row>
    <row r="458" spans="1:57" ht="17" x14ac:dyDescent="0.2">
      <c r="A458" s="32">
        <v>262</v>
      </c>
      <c r="B458" t="s">
        <v>4648</v>
      </c>
      <c r="C458" t="s">
        <v>4688</v>
      </c>
      <c r="D458" t="s">
        <v>115</v>
      </c>
      <c r="E458" t="s">
        <v>151</v>
      </c>
      <c r="F458" t="s">
        <v>152</v>
      </c>
      <c r="G458" t="s">
        <v>4613</v>
      </c>
      <c r="H458" t="s">
        <v>5327</v>
      </c>
      <c r="I458" t="s">
        <v>288</v>
      </c>
      <c r="J458" s="24" t="s">
        <v>1169</v>
      </c>
      <c r="K458" t="s">
        <v>5243</v>
      </c>
      <c r="L458" t="s">
        <v>175</v>
      </c>
      <c r="M458" t="s">
        <v>5245</v>
      </c>
      <c r="N458" t="s">
        <v>290</v>
      </c>
      <c r="O458" t="s">
        <v>291</v>
      </c>
      <c r="P458" t="s">
        <v>292</v>
      </c>
      <c r="Q458" t="s">
        <v>130</v>
      </c>
      <c r="R458" t="s">
        <v>1795</v>
      </c>
      <c r="S458" t="s">
        <v>4615</v>
      </c>
      <c r="T458">
        <v>22</v>
      </c>
      <c r="U458">
        <v>0</v>
      </c>
      <c r="V458" t="s">
        <v>2353</v>
      </c>
      <c r="W458" t="s">
        <v>129</v>
      </c>
      <c r="X458" t="s">
        <v>130</v>
      </c>
      <c r="Y458">
        <v>-2.5099999999999998</v>
      </c>
      <c r="Z458" t="s">
        <v>130</v>
      </c>
      <c r="AA458" t="s">
        <v>130</v>
      </c>
      <c r="AB458" t="s">
        <v>130</v>
      </c>
      <c r="AC458" t="s">
        <v>130</v>
      </c>
      <c r="AD458" t="s">
        <v>147</v>
      </c>
      <c r="AE458">
        <v>0.02</v>
      </c>
      <c r="AF458" t="s">
        <v>133</v>
      </c>
      <c r="AG458" t="s">
        <v>383</v>
      </c>
      <c r="AH458" t="s">
        <v>4616</v>
      </c>
      <c r="AI458" t="s">
        <v>136</v>
      </c>
      <c r="AJ458" t="s">
        <v>137</v>
      </c>
      <c r="AK458" t="s">
        <v>4617</v>
      </c>
      <c r="AL458">
        <v>42.07</v>
      </c>
      <c r="AM458">
        <v>-93.5</v>
      </c>
      <c r="AN458" t="s">
        <v>5318</v>
      </c>
      <c r="AO458">
        <v>2008</v>
      </c>
      <c r="AP458">
        <v>1</v>
      </c>
      <c r="AQ458">
        <v>0</v>
      </c>
      <c r="AR458" t="s">
        <v>4622</v>
      </c>
      <c r="AS458" t="s">
        <v>1417</v>
      </c>
      <c r="AT458" t="s">
        <v>130</v>
      </c>
      <c r="AU458" t="s">
        <v>5247</v>
      </c>
      <c r="AV458" t="s">
        <v>130</v>
      </c>
      <c r="AW458" t="s">
        <v>130</v>
      </c>
      <c r="AX458" t="s">
        <v>130</v>
      </c>
      <c r="AY458">
        <v>-1.0296245230000001</v>
      </c>
      <c r="AZ458">
        <v>0.45590750499999999</v>
      </c>
      <c r="BA458">
        <v>4.8111236359999996</v>
      </c>
      <c r="BB458">
        <v>22</v>
      </c>
      <c r="BC458">
        <v>0.207851653</v>
      </c>
      <c r="BD458">
        <v>-1.923186812</v>
      </c>
      <c r="BE458">
        <v>-0.136062233</v>
      </c>
    </row>
    <row r="459" spans="1:57" ht="17" x14ac:dyDescent="0.2">
      <c r="A459" s="32">
        <v>262</v>
      </c>
      <c r="B459" t="s">
        <v>4649</v>
      </c>
      <c r="C459" t="s">
        <v>4689</v>
      </c>
      <c r="D459" t="s">
        <v>145</v>
      </c>
      <c r="E459" t="s">
        <v>151</v>
      </c>
      <c r="F459" t="s">
        <v>152</v>
      </c>
      <c r="G459" t="s">
        <v>4613</v>
      </c>
      <c r="H459" t="s">
        <v>4625</v>
      </c>
      <c r="I459" t="s">
        <v>288</v>
      </c>
      <c r="J459" s="24" t="s">
        <v>1169</v>
      </c>
      <c r="K459" t="s">
        <v>5243</v>
      </c>
      <c r="L459" t="s">
        <v>175</v>
      </c>
      <c r="M459" t="s">
        <v>5245</v>
      </c>
      <c r="N459" t="s">
        <v>290</v>
      </c>
      <c r="O459" t="s">
        <v>291</v>
      </c>
      <c r="P459" t="s">
        <v>292</v>
      </c>
      <c r="Q459" t="s">
        <v>130</v>
      </c>
      <c r="R459" t="s">
        <v>1795</v>
      </c>
      <c r="S459" t="s">
        <v>4615</v>
      </c>
      <c r="T459">
        <v>37</v>
      </c>
      <c r="U459">
        <v>0</v>
      </c>
      <c r="V459" t="s">
        <v>2353</v>
      </c>
      <c r="W459" t="s">
        <v>129</v>
      </c>
      <c r="X459" t="s">
        <v>130</v>
      </c>
      <c r="Y459">
        <v>0.66</v>
      </c>
      <c r="Z459" t="s">
        <v>130</v>
      </c>
      <c r="AA459" t="s">
        <v>130</v>
      </c>
      <c r="AB459" t="s">
        <v>130</v>
      </c>
      <c r="AC459" t="s">
        <v>130</v>
      </c>
      <c r="AD459" t="s">
        <v>159</v>
      </c>
      <c r="AE459">
        <v>0.51500000000000001</v>
      </c>
      <c r="AF459" t="s">
        <v>838</v>
      </c>
      <c r="AG459" t="s">
        <v>383</v>
      </c>
      <c r="AH459" t="s">
        <v>4616</v>
      </c>
      <c r="AI459" t="s">
        <v>136</v>
      </c>
      <c r="AJ459" t="s">
        <v>137</v>
      </c>
      <c r="AK459" t="s">
        <v>4617</v>
      </c>
      <c r="AL459">
        <v>42.07</v>
      </c>
      <c r="AM459">
        <v>-93.5</v>
      </c>
      <c r="AN459" t="s">
        <v>5318</v>
      </c>
      <c r="AO459">
        <v>2008</v>
      </c>
      <c r="AP459">
        <v>1</v>
      </c>
      <c r="AQ459">
        <v>0</v>
      </c>
      <c r="AR459" t="s">
        <v>4623</v>
      </c>
      <c r="AS459" t="s">
        <v>1417</v>
      </c>
      <c r="AT459" t="s">
        <v>130</v>
      </c>
      <c r="AU459" t="s">
        <v>5247</v>
      </c>
      <c r="AV459" t="s">
        <v>130</v>
      </c>
      <c r="AW459" t="s">
        <v>130</v>
      </c>
      <c r="AX459" t="s">
        <v>130</v>
      </c>
      <c r="AY459">
        <v>0.212323066</v>
      </c>
      <c r="AZ459">
        <v>0.32976428699999999</v>
      </c>
      <c r="BA459">
        <v>9.1958686430000007</v>
      </c>
      <c r="BB459">
        <v>37</v>
      </c>
      <c r="BC459">
        <v>0.108744485</v>
      </c>
      <c r="BD459">
        <v>-0.43400306</v>
      </c>
      <c r="BE459">
        <v>0.85864919200000001</v>
      </c>
    </row>
    <row r="460" spans="1:57" ht="17" x14ac:dyDescent="0.2">
      <c r="A460" s="32">
        <v>262</v>
      </c>
      <c r="B460" t="s">
        <v>4650</v>
      </c>
      <c r="C460" t="s">
        <v>4690</v>
      </c>
      <c r="D460" t="s">
        <v>150</v>
      </c>
      <c r="E460" t="s">
        <v>151</v>
      </c>
      <c r="F460" t="s">
        <v>152</v>
      </c>
      <c r="G460" t="s">
        <v>4613</v>
      </c>
      <c r="H460" t="s">
        <v>5328</v>
      </c>
      <c r="I460" t="s">
        <v>288</v>
      </c>
      <c r="J460" s="24" t="s">
        <v>1169</v>
      </c>
      <c r="K460" t="s">
        <v>5243</v>
      </c>
      <c r="L460" t="s">
        <v>175</v>
      </c>
      <c r="M460" t="s">
        <v>5245</v>
      </c>
      <c r="N460" t="s">
        <v>290</v>
      </c>
      <c r="O460" t="s">
        <v>291</v>
      </c>
      <c r="P460" t="s">
        <v>292</v>
      </c>
      <c r="Q460" t="s">
        <v>130</v>
      </c>
      <c r="R460" t="s">
        <v>1795</v>
      </c>
      <c r="S460" t="s">
        <v>4615</v>
      </c>
      <c r="T460">
        <v>37</v>
      </c>
      <c r="U460">
        <v>0</v>
      </c>
      <c r="V460" t="s">
        <v>2353</v>
      </c>
      <c r="W460" t="s">
        <v>129</v>
      </c>
      <c r="X460" t="s">
        <v>130</v>
      </c>
      <c r="Y460">
        <v>-0.1</v>
      </c>
      <c r="Z460" t="s">
        <v>130</v>
      </c>
      <c r="AA460" t="s">
        <v>130</v>
      </c>
      <c r="AB460" t="s">
        <v>130</v>
      </c>
      <c r="AC460" t="s">
        <v>130</v>
      </c>
      <c r="AD460" t="s">
        <v>159</v>
      </c>
      <c r="AE460">
        <v>0.92200000000000004</v>
      </c>
      <c r="AF460" t="s">
        <v>838</v>
      </c>
      <c r="AG460" t="s">
        <v>383</v>
      </c>
      <c r="AH460" t="s">
        <v>4616</v>
      </c>
      <c r="AI460" t="s">
        <v>136</v>
      </c>
      <c r="AJ460" t="s">
        <v>137</v>
      </c>
      <c r="AK460" t="s">
        <v>4617</v>
      </c>
      <c r="AL460">
        <v>42.07</v>
      </c>
      <c r="AM460">
        <v>-93.5</v>
      </c>
      <c r="AN460" t="s">
        <v>5318</v>
      </c>
      <c r="AO460">
        <v>2008</v>
      </c>
      <c r="AP460">
        <v>1</v>
      </c>
      <c r="AQ460">
        <v>0</v>
      </c>
      <c r="AR460" t="s">
        <v>4623</v>
      </c>
      <c r="AS460" t="s">
        <v>1417</v>
      </c>
      <c r="AT460" t="s">
        <v>130</v>
      </c>
      <c r="AU460" t="s">
        <v>5247</v>
      </c>
      <c r="AV460" t="s">
        <v>130</v>
      </c>
      <c r="AW460" t="s">
        <v>130</v>
      </c>
      <c r="AX460" t="s">
        <v>130</v>
      </c>
      <c r="AY460">
        <v>-3.2170162000000002E-2</v>
      </c>
      <c r="AZ460">
        <v>0.32882019000000001</v>
      </c>
      <c r="BA460">
        <v>9.2487501689999991</v>
      </c>
      <c r="BB460">
        <v>37</v>
      </c>
      <c r="BC460">
        <v>0.10812271699999999</v>
      </c>
      <c r="BD460">
        <v>-0.67664589100000005</v>
      </c>
      <c r="BE460">
        <v>0.61230556800000002</v>
      </c>
    </row>
    <row r="461" spans="1:57" ht="17" x14ac:dyDescent="0.2">
      <c r="A461" s="32">
        <v>262</v>
      </c>
      <c r="B461" t="s">
        <v>4651</v>
      </c>
      <c r="C461" t="s">
        <v>4691</v>
      </c>
      <c r="D461" t="s">
        <v>115</v>
      </c>
      <c r="E461" t="s">
        <v>151</v>
      </c>
      <c r="F461" t="s">
        <v>152</v>
      </c>
      <c r="G461" t="s">
        <v>4613</v>
      </c>
      <c r="H461" t="s">
        <v>5329</v>
      </c>
      <c r="I461" t="s">
        <v>288</v>
      </c>
      <c r="J461" s="24" t="s">
        <v>1169</v>
      </c>
      <c r="K461" t="s">
        <v>5243</v>
      </c>
      <c r="L461" t="s">
        <v>175</v>
      </c>
      <c r="M461" t="s">
        <v>5245</v>
      </c>
      <c r="N461" t="s">
        <v>290</v>
      </c>
      <c r="O461" t="s">
        <v>291</v>
      </c>
      <c r="P461" t="s">
        <v>292</v>
      </c>
      <c r="Q461" t="s">
        <v>130</v>
      </c>
      <c r="R461" t="s">
        <v>1795</v>
      </c>
      <c r="S461" t="s">
        <v>4615</v>
      </c>
      <c r="T461">
        <v>37</v>
      </c>
      <c r="U461">
        <v>0</v>
      </c>
      <c r="V461" t="s">
        <v>2353</v>
      </c>
      <c r="W461" t="s">
        <v>129</v>
      </c>
      <c r="X461" t="s">
        <v>130</v>
      </c>
      <c r="Y461">
        <v>-0.55000000000000004</v>
      </c>
      <c r="Z461" t="s">
        <v>130</v>
      </c>
      <c r="AA461" t="s">
        <v>130</v>
      </c>
      <c r="AB461" t="s">
        <v>130</v>
      </c>
      <c r="AC461" t="s">
        <v>130</v>
      </c>
      <c r="AD461" t="s">
        <v>159</v>
      </c>
      <c r="AE461">
        <v>0.58299999999999996</v>
      </c>
      <c r="AF461" t="s">
        <v>838</v>
      </c>
      <c r="AG461" t="s">
        <v>383</v>
      </c>
      <c r="AH461" t="s">
        <v>4616</v>
      </c>
      <c r="AI461" t="s">
        <v>136</v>
      </c>
      <c r="AJ461" t="s">
        <v>137</v>
      </c>
      <c r="AK461" t="s">
        <v>4617</v>
      </c>
      <c r="AL461">
        <v>42.07</v>
      </c>
      <c r="AM461">
        <v>-93.5</v>
      </c>
      <c r="AN461" t="s">
        <v>5318</v>
      </c>
      <c r="AO461">
        <v>2008</v>
      </c>
      <c r="AP461">
        <v>1</v>
      </c>
      <c r="AQ461">
        <v>0</v>
      </c>
      <c r="AR461" t="s">
        <v>4623</v>
      </c>
      <c r="AS461" t="s">
        <v>1417</v>
      </c>
      <c r="AT461" t="s">
        <v>130</v>
      </c>
      <c r="AU461" t="s">
        <v>5247</v>
      </c>
      <c r="AV461" t="s">
        <v>130</v>
      </c>
      <c r="AW461" t="s">
        <v>130</v>
      </c>
      <c r="AX461" t="s">
        <v>130</v>
      </c>
      <c r="AY461">
        <v>-0.17693588800000001</v>
      </c>
      <c r="AZ461">
        <v>0.32946932600000001</v>
      </c>
      <c r="BA461">
        <v>9.2123414419999996</v>
      </c>
      <c r="BB461">
        <v>37</v>
      </c>
      <c r="BC461">
        <v>0.108550037</v>
      </c>
      <c r="BD461">
        <v>-0.822683901</v>
      </c>
      <c r="BE461">
        <v>0.468812124</v>
      </c>
    </row>
    <row r="462" spans="1:57" ht="17" x14ac:dyDescent="0.2">
      <c r="A462" s="32">
        <v>262</v>
      </c>
      <c r="B462" t="s">
        <v>4652</v>
      </c>
      <c r="C462" t="s">
        <v>4692</v>
      </c>
      <c r="D462" t="s">
        <v>115</v>
      </c>
      <c r="E462" t="s">
        <v>151</v>
      </c>
      <c r="F462" t="s">
        <v>152</v>
      </c>
      <c r="G462" t="s">
        <v>4613</v>
      </c>
      <c r="H462" t="s">
        <v>5330</v>
      </c>
      <c r="I462" t="s">
        <v>288</v>
      </c>
      <c r="J462" s="24" t="s">
        <v>1169</v>
      </c>
      <c r="K462" t="s">
        <v>5243</v>
      </c>
      <c r="L462" t="s">
        <v>175</v>
      </c>
      <c r="M462" t="s">
        <v>5245</v>
      </c>
      <c r="N462" t="s">
        <v>290</v>
      </c>
      <c r="O462" t="s">
        <v>291</v>
      </c>
      <c r="P462" t="s">
        <v>292</v>
      </c>
      <c r="Q462" t="s">
        <v>130</v>
      </c>
      <c r="R462" t="s">
        <v>1795</v>
      </c>
      <c r="S462" t="s">
        <v>4615</v>
      </c>
      <c r="T462">
        <v>37</v>
      </c>
      <c r="U462">
        <v>0</v>
      </c>
      <c r="V462" t="s">
        <v>2353</v>
      </c>
      <c r="W462" t="s">
        <v>129</v>
      </c>
      <c r="X462" t="s">
        <v>130</v>
      </c>
      <c r="Y462">
        <v>-2.74</v>
      </c>
      <c r="Z462" t="s">
        <v>130</v>
      </c>
      <c r="AA462" t="s">
        <v>130</v>
      </c>
      <c r="AB462" t="s">
        <v>130</v>
      </c>
      <c r="AC462" t="s">
        <v>130</v>
      </c>
      <c r="AD462" t="s">
        <v>147</v>
      </c>
      <c r="AE462">
        <v>0.01</v>
      </c>
      <c r="AF462" t="s">
        <v>133</v>
      </c>
      <c r="AG462" t="s">
        <v>383</v>
      </c>
      <c r="AH462" t="s">
        <v>4616</v>
      </c>
      <c r="AI462" t="s">
        <v>136</v>
      </c>
      <c r="AJ462" t="s">
        <v>137</v>
      </c>
      <c r="AK462" t="s">
        <v>4617</v>
      </c>
      <c r="AL462">
        <v>42.07</v>
      </c>
      <c r="AM462">
        <v>-93.5</v>
      </c>
      <c r="AN462" t="s">
        <v>5318</v>
      </c>
      <c r="AO462">
        <v>2008</v>
      </c>
      <c r="AP462">
        <v>1</v>
      </c>
      <c r="AQ462">
        <v>0</v>
      </c>
      <c r="AR462" t="s">
        <v>4622</v>
      </c>
      <c r="AS462" t="s">
        <v>1417</v>
      </c>
      <c r="AT462" t="s">
        <v>130</v>
      </c>
      <c r="AU462" t="s">
        <v>5247</v>
      </c>
      <c r="AV462" t="s">
        <v>130</v>
      </c>
      <c r="AW462" t="s">
        <v>130</v>
      </c>
      <c r="AX462" t="s">
        <v>130</v>
      </c>
      <c r="AY462">
        <v>-0.88146242600000002</v>
      </c>
      <c r="AZ462">
        <v>0.34507407000000001</v>
      </c>
      <c r="BA462">
        <v>8.3979898810000009</v>
      </c>
      <c r="BB462">
        <v>37</v>
      </c>
      <c r="BC462">
        <v>0.119076114</v>
      </c>
      <c r="BD462">
        <v>-1.5577951759999999</v>
      </c>
      <c r="BE462">
        <v>-0.20512967700000001</v>
      </c>
    </row>
    <row r="463" spans="1:57" ht="17" x14ac:dyDescent="0.2">
      <c r="A463" s="32">
        <v>262</v>
      </c>
      <c r="B463" t="s">
        <v>4653</v>
      </c>
      <c r="C463" t="s">
        <v>4693</v>
      </c>
      <c r="D463" t="s">
        <v>145</v>
      </c>
      <c r="E463" t="s">
        <v>151</v>
      </c>
      <c r="F463" t="s">
        <v>152</v>
      </c>
      <c r="G463" t="s">
        <v>4613</v>
      </c>
      <c r="H463" t="s">
        <v>4626</v>
      </c>
      <c r="I463" t="s">
        <v>288</v>
      </c>
      <c r="J463" s="24" t="s">
        <v>1169</v>
      </c>
      <c r="K463" t="s">
        <v>5243</v>
      </c>
      <c r="L463" t="s">
        <v>175</v>
      </c>
      <c r="M463" t="s">
        <v>5245</v>
      </c>
      <c r="N463" t="s">
        <v>290</v>
      </c>
      <c r="O463" t="s">
        <v>291</v>
      </c>
      <c r="P463" t="s">
        <v>292</v>
      </c>
      <c r="Q463" t="s">
        <v>130</v>
      </c>
      <c r="R463" t="s">
        <v>1795</v>
      </c>
      <c r="S463" t="s">
        <v>4615</v>
      </c>
      <c r="T463">
        <v>37</v>
      </c>
      <c r="U463">
        <v>0</v>
      </c>
      <c r="V463" t="s">
        <v>2353</v>
      </c>
      <c r="W463" t="s">
        <v>129</v>
      </c>
      <c r="X463" t="s">
        <v>130</v>
      </c>
      <c r="Y463">
        <v>-2.9</v>
      </c>
      <c r="Z463" t="s">
        <v>130</v>
      </c>
      <c r="AA463" t="s">
        <v>130</v>
      </c>
      <c r="AB463" t="s">
        <v>130</v>
      </c>
      <c r="AC463" t="s">
        <v>130</v>
      </c>
      <c r="AD463" t="s">
        <v>132</v>
      </c>
      <c r="AE463" s="70">
        <v>6.0000000000000001E-3</v>
      </c>
      <c r="AF463" t="s">
        <v>133</v>
      </c>
      <c r="AG463" t="s">
        <v>383</v>
      </c>
      <c r="AH463" t="s">
        <v>4616</v>
      </c>
      <c r="AI463" t="s">
        <v>136</v>
      </c>
      <c r="AJ463" t="s">
        <v>137</v>
      </c>
      <c r="AK463" t="s">
        <v>4617</v>
      </c>
      <c r="AL463">
        <v>42.07</v>
      </c>
      <c r="AM463">
        <v>-93.5</v>
      </c>
      <c r="AN463" t="s">
        <v>5318</v>
      </c>
      <c r="AO463">
        <v>2008</v>
      </c>
      <c r="AP463">
        <v>1</v>
      </c>
      <c r="AQ463">
        <v>0</v>
      </c>
      <c r="AR463" t="s">
        <v>4622</v>
      </c>
      <c r="AS463" t="s">
        <v>1417</v>
      </c>
      <c r="AT463" t="s">
        <v>130</v>
      </c>
      <c r="AU463" t="s">
        <v>5247</v>
      </c>
      <c r="AV463" t="s">
        <v>130</v>
      </c>
      <c r="AW463" t="s">
        <v>130</v>
      </c>
      <c r="AX463" t="s">
        <v>130</v>
      </c>
      <c r="AY463">
        <v>-0.93293468499999999</v>
      </c>
      <c r="AZ463">
        <v>0.34697903200000002</v>
      </c>
      <c r="BA463">
        <v>8.3060308220000003</v>
      </c>
      <c r="BB463">
        <v>37</v>
      </c>
      <c r="BC463">
        <v>0.120394449</v>
      </c>
      <c r="BD463">
        <v>-1.61300109</v>
      </c>
      <c r="BE463">
        <v>-0.25286827899999997</v>
      </c>
    </row>
    <row r="464" spans="1:57" ht="17" x14ac:dyDescent="0.2">
      <c r="A464" s="32">
        <v>262</v>
      </c>
      <c r="B464" t="s">
        <v>4654</v>
      </c>
      <c r="C464" t="s">
        <v>4694</v>
      </c>
      <c r="D464" t="s">
        <v>150</v>
      </c>
      <c r="E464" t="s">
        <v>151</v>
      </c>
      <c r="F464" t="s">
        <v>152</v>
      </c>
      <c r="G464" t="s">
        <v>4613</v>
      </c>
      <c r="H464" t="s">
        <v>5331</v>
      </c>
      <c r="I464" t="s">
        <v>288</v>
      </c>
      <c r="J464" s="24" t="s">
        <v>1169</v>
      </c>
      <c r="K464" t="s">
        <v>5243</v>
      </c>
      <c r="L464" t="s">
        <v>175</v>
      </c>
      <c r="M464" t="s">
        <v>5245</v>
      </c>
      <c r="N464" t="s">
        <v>290</v>
      </c>
      <c r="O464" t="s">
        <v>291</v>
      </c>
      <c r="P464" t="s">
        <v>292</v>
      </c>
      <c r="Q464" t="s">
        <v>130</v>
      </c>
      <c r="R464" t="s">
        <v>1795</v>
      </c>
      <c r="S464" t="s">
        <v>4615</v>
      </c>
      <c r="T464">
        <v>37</v>
      </c>
      <c r="U464">
        <v>0</v>
      </c>
      <c r="V464" t="s">
        <v>2353</v>
      </c>
      <c r="W464" t="s">
        <v>129</v>
      </c>
      <c r="X464" t="s">
        <v>130</v>
      </c>
      <c r="Y464">
        <v>-1.0900000000000001</v>
      </c>
      <c r="Z464" t="s">
        <v>130</v>
      </c>
      <c r="AA464" t="s">
        <v>130</v>
      </c>
      <c r="AB464" t="s">
        <v>130</v>
      </c>
      <c r="AC464" t="s">
        <v>130</v>
      </c>
      <c r="AD464" t="s">
        <v>159</v>
      </c>
      <c r="AE464">
        <v>0.28299999999999997</v>
      </c>
      <c r="AF464" t="s">
        <v>838</v>
      </c>
      <c r="AG464" t="s">
        <v>383</v>
      </c>
      <c r="AH464" t="s">
        <v>4616</v>
      </c>
      <c r="AI464" t="s">
        <v>136</v>
      </c>
      <c r="AJ464" t="s">
        <v>137</v>
      </c>
      <c r="AK464" t="s">
        <v>4617</v>
      </c>
      <c r="AL464">
        <v>42.07</v>
      </c>
      <c r="AM464">
        <v>-93.5</v>
      </c>
      <c r="AN464" t="s">
        <v>5318</v>
      </c>
      <c r="AO464">
        <v>2008</v>
      </c>
      <c r="AP464">
        <v>1</v>
      </c>
      <c r="AQ464">
        <v>0</v>
      </c>
      <c r="AR464" t="s">
        <v>4623</v>
      </c>
      <c r="AS464" t="s">
        <v>1417</v>
      </c>
      <c r="AT464" t="s">
        <v>130</v>
      </c>
      <c r="AU464" t="s">
        <v>5247</v>
      </c>
      <c r="AV464" t="s">
        <v>130</v>
      </c>
      <c r="AW464" t="s">
        <v>130</v>
      </c>
      <c r="AX464" t="s">
        <v>130</v>
      </c>
      <c r="AY464">
        <v>-0.35065476099999998</v>
      </c>
      <c r="AZ464">
        <v>0.33142695700000002</v>
      </c>
      <c r="BA464">
        <v>9.1038342500000002</v>
      </c>
      <c r="BB464">
        <v>37</v>
      </c>
      <c r="BC464">
        <v>0.109843828</v>
      </c>
      <c r="BD464">
        <v>-1.000239659</v>
      </c>
      <c r="BE464">
        <v>0.29893013800000001</v>
      </c>
    </row>
    <row r="465" spans="1:57" ht="17" x14ac:dyDescent="0.2">
      <c r="A465" s="32">
        <v>262</v>
      </c>
      <c r="B465" t="s">
        <v>4655</v>
      </c>
      <c r="C465" t="s">
        <v>4695</v>
      </c>
      <c r="D465" t="s">
        <v>115</v>
      </c>
      <c r="E465" t="s">
        <v>151</v>
      </c>
      <c r="F465" t="s">
        <v>152</v>
      </c>
      <c r="G465" t="s">
        <v>4613</v>
      </c>
      <c r="H465" t="s">
        <v>5332</v>
      </c>
      <c r="I465" t="s">
        <v>288</v>
      </c>
      <c r="J465" s="24" t="s">
        <v>1169</v>
      </c>
      <c r="K465" t="s">
        <v>5243</v>
      </c>
      <c r="L465" t="s">
        <v>175</v>
      </c>
      <c r="M465" t="s">
        <v>5245</v>
      </c>
      <c r="N465" t="s">
        <v>290</v>
      </c>
      <c r="O465" t="s">
        <v>291</v>
      </c>
      <c r="P465" t="s">
        <v>292</v>
      </c>
      <c r="Q465" t="s">
        <v>130</v>
      </c>
      <c r="R465" t="s">
        <v>1795</v>
      </c>
      <c r="S465" t="s">
        <v>4615</v>
      </c>
      <c r="T465">
        <v>37</v>
      </c>
      <c r="U465">
        <v>0</v>
      </c>
      <c r="V465" t="s">
        <v>2353</v>
      </c>
      <c r="W465" t="s">
        <v>129</v>
      </c>
      <c r="X465" t="s">
        <v>130</v>
      </c>
      <c r="Y465">
        <v>0.28000000000000003</v>
      </c>
      <c r="Z465" t="s">
        <v>130</v>
      </c>
      <c r="AA465" t="s">
        <v>130</v>
      </c>
      <c r="AB465" t="s">
        <v>130</v>
      </c>
      <c r="AC465" t="s">
        <v>130</v>
      </c>
      <c r="AD465" t="s">
        <v>159</v>
      </c>
      <c r="AE465">
        <v>0.78300000000000003</v>
      </c>
      <c r="AF465" t="s">
        <v>838</v>
      </c>
      <c r="AG465" t="s">
        <v>383</v>
      </c>
      <c r="AH465" t="s">
        <v>4616</v>
      </c>
      <c r="AI465" t="s">
        <v>136</v>
      </c>
      <c r="AJ465" t="s">
        <v>137</v>
      </c>
      <c r="AK465" t="s">
        <v>4617</v>
      </c>
      <c r="AL465">
        <v>42.07</v>
      </c>
      <c r="AM465">
        <v>-93.5</v>
      </c>
      <c r="AN465" t="s">
        <v>5318</v>
      </c>
      <c r="AO465">
        <v>2008</v>
      </c>
      <c r="AP465">
        <v>1</v>
      </c>
      <c r="AQ465">
        <v>0</v>
      </c>
      <c r="AR465" t="s">
        <v>4623</v>
      </c>
      <c r="AS465" t="s">
        <v>1417</v>
      </c>
      <c r="AT465" t="s">
        <v>130</v>
      </c>
      <c r="AU465" t="s">
        <v>5247</v>
      </c>
      <c r="AV465" t="s">
        <v>130</v>
      </c>
      <c r="AW465" t="s">
        <v>130</v>
      </c>
      <c r="AX465" t="s">
        <v>130</v>
      </c>
      <c r="AY465">
        <v>9.0076452000000001E-2</v>
      </c>
      <c r="AZ465">
        <v>0.32897210300000002</v>
      </c>
      <c r="BA465">
        <v>9.2402103719999999</v>
      </c>
      <c r="BB465">
        <v>37</v>
      </c>
      <c r="BC465">
        <v>0.10822264400000001</v>
      </c>
      <c r="BD465">
        <v>-0.55469702099999996</v>
      </c>
      <c r="BE465">
        <v>0.73484992500000001</v>
      </c>
    </row>
    <row r="466" spans="1:57" ht="17" x14ac:dyDescent="0.2">
      <c r="A466" s="32">
        <v>262</v>
      </c>
      <c r="B466" t="s">
        <v>4656</v>
      </c>
      <c r="C466" t="s">
        <v>4696</v>
      </c>
      <c r="D466" t="s">
        <v>115</v>
      </c>
      <c r="E466" t="s">
        <v>151</v>
      </c>
      <c r="F466" t="s">
        <v>152</v>
      </c>
      <c r="G466" t="s">
        <v>4613</v>
      </c>
      <c r="H466" t="s">
        <v>5333</v>
      </c>
      <c r="I466" t="s">
        <v>288</v>
      </c>
      <c r="J466" s="24" t="s">
        <v>1169</v>
      </c>
      <c r="K466" t="s">
        <v>5243</v>
      </c>
      <c r="L466" t="s">
        <v>175</v>
      </c>
      <c r="M466" t="s">
        <v>5245</v>
      </c>
      <c r="N466" t="s">
        <v>290</v>
      </c>
      <c r="O466" t="s">
        <v>291</v>
      </c>
      <c r="P466" t="s">
        <v>292</v>
      </c>
      <c r="Q466" t="s">
        <v>130</v>
      </c>
      <c r="R466" t="s">
        <v>1795</v>
      </c>
      <c r="S466" t="s">
        <v>4615</v>
      </c>
      <c r="T466">
        <v>37</v>
      </c>
      <c r="U466">
        <v>0</v>
      </c>
      <c r="V466" t="s">
        <v>2353</v>
      </c>
      <c r="W466" t="s">
        <v>129</v>
      </c>
      <c r="X466" t="s">
        <v>130</v>
      </c>
      <c r="Y466">
        <v>-1.56</v>
      </c>
      <c r="Z466" t="s">
        <v>130</v>
      </c>
      <c r="AA466" t="s">
        <v>130</v>
      </c>
      <c r="AB466" t="s">
        <v>130</v>
      </c>
      <c r="AC466" t="s">
        <v>130</v>
      </c>
      <c r="AD466" t="s">
        <v>159</v>
      </c>
      <c r="AE466">
        <v>0.128</v>
      </c>
      <c r="AF466" t="s">
        <v>838</v>
      </c>
      <c r="AG466" t="s">
        <v>383</v>
      </c>
      <c r="AH466" t="s">
        <v>4616</v>
      </c>
      <c r="AI466" t="s">
        <v>136</v>
      </c>
      <c r="AJ466" t="s">
        <v>137</v>
      </c>
      <c r="AK466" t="s">
        <v>4617</v>
      </c>
      <c r="AL466">
        <v>42.07</v>
      </c>
      <c r="AM466">
        <v>-93.5</v>
      </c>
      <c r="AN466" t="s">
        <v>5318</v>
      </c>
      <c r="AO466">
        <v>2008</v>
      </c>
      <c r="AP466">
        <v>1</v>
      </c>
      <c r="AQ466">
        <v>0</v>
      </c>
      <c r="AR466" t="s">
        <v>4623</v>
      </c>
      <c r="AS466" t="s">
        <v>1417</v>
      </c>
      <c r="AT466" t="s">
        <v>130</v>
      </c>
      <c r="AU466" t="s">
        <v>5247</v>
      </c>
      <c r="AV466" t="s">
        <v>130</v>
      </c>
      <c r="AW466" t="s">
        <v>130</v>
      </c>
      <c r="AX466" t="s">
        <v>130</v>
      </c>
      <c r="AY466">
        <v>-0.50185451999999997</v>
      </c>
      <c r="AZ466">
        <v>0.33416074600000001</v>
      </c>
      <c r="BA466">
        <v>8.9554855460000002</v>
      </c>
      <c r="BB466">
        <v>37</v>
      </c>
      <c r="BC466">
        <v>0.11166340399999999</v>
      </c>
      <c r="BD466">
        <v>-1.156797547</v>
      </c>
      <c r="BE466">
        <v>0.15308850600000001</v>
      </c>
    </row>
    <row r="467" spans="1:57" ht="17" x14ac:dyDescent="0.2">
      <c r="A467" s="32">
        <v>262</v>
      </c>
      <c r="B467" t="s">
        <v>4657</v>
      </c>
      <c r="C467" t="s">
        <v>4697</v>
      </c>
      <c r="D467" t="s">
        <v>145</v>
      </c>
      <c r="E467" t="s">
        <v>151</v>
      </c>
      <c r="F467" t="s">
        <v>152</v>
      </c>
      <c r="G467" t="s">
        <v>4613</v>
      </c>
      <c r="H467" t="s">
        <v>4627</v>
      </c>
      <c r="I467" t="s">
        <v>288</v>
      </c>
      <c r="J467" s="24" t="s">
        <v>1169</v>
      </c>
      <c r="K467" t="s">
        <v>5243</v>
      </c>
      <c r="L467" t="s">
        <v>175</v>
      </c>
      <c r="M467" t="s">
        <v>5245</v>
      </c>
      <c r="N467" t="s">
        <v>290</v>
      </c>
      <c r="O467" t="s">
        <v>291</v>
      </c>
      <c r="P467" t="s">
        <v>292</v>
      </c>
      <c r="Q467" t="s">
        <v>130</v>
      </c>
      <c r="R467" t="s">
        <v>1795</v>
      </c>
      <c r="S467" t="s">
        <v>4615</v>
      </c>
      <c r="T467">
        <v>56</v>
      </c>
      <c r="U467">
        <v>0</v>
      </c>
      <c r="V467" t="s">
        <v>2353</v>
      </c>
      <c r="W467" t="s">
        <v>129</v>
      </c>
      <c r="X467" t="s">
        <v>130</v>
      </c>
      <c r="Y467">
        <v>0.56000000000000005</v>
      </c>
      <c r="Z467" t="s">
        <v>130</v>
      </c>
      <c r="AA467" t="s">
        <v>130</v>
      </c>
      <c r="AB467" t="s">
        <v>130</v>
      </c>
      <c r="AC467" t="s">
        <v>130</v>
      </c>
      <c r="AD467" t="s">
        <v>159</v>
      </c>
      <c r="AE467">
        <v>0.57999999999999996</v>
      </c>
      <c r="AF467" t="s">
        <v>838</v>
      </c>
      <c r="AG467" t="s">
        <v>383</v>
      </c>
      <c r="AH467" t="s">
        <v>4616</v>
      </c>
      <c r="AI467" t="s">
        <v>136</v>
      </c>
      <c r="AJ467" t="s">
        <v>137</v>
      </c>
      <c r="AK467" t="s">
        <v>4617</v>
      </c>
      <c r="AL467">
        <v>42.07</v>
      </c>
      <c r="AM467">
        <v>-93.5</v>
      </c>
      <c r="AN467" t="s">
        <v>5318</v>
      </c>
      <c r="AO467">
        <v>2008</v>
      </c>
      <c r="AP467">
        <v>1</v>
      </c>
      <c r="AQ467">
        <v>12</v>
      </c>
      <c r="AR467" t="s">
        <v>4628</v>
      </c>
      <c r="AS467" t="s">
        <v>1417</v>
      </c>
      <c r="AT467" t="s">
        <v>130</v>
      </c>
      <c r="AU467" t="s">
        <v>5247</v>
      </c>
      <c r="AV467" t="s">
        <v>130</v>
      </c>
      <c r="AW467" t="s">
        <v>130</v>
      </c>
      <c r="AX467" t="s">
        <v>130</v>
      </c>
      <c r="AY467">
        <v>0.147577929</v>
      </c>
      <c r="AZ467">
        <v>0.26763514599999999</v>
      </c>
      <c r="BA467">
        <v>13.960909450000001</v>
      </c>
      <c r="BB467">
        <v>56</v>
      </c>
      <c r="BC467">
        <v>7.1628571000000002E-2</v>
      </c>
      <c r="BD467">
        <v>-0.37697731899999998</v>
      </c>
      <c r="BE467">
        <v>0.672133176</v>
      </c>
    </row>
    <row r="468" spans="1:57" ht="17" x14ac:dyDescent="0.2">
      <c r="A468" s="32">
        <v>262</v>
      </c>
      <c r="B468" t="s">
        <v>4658</v>
      </c>
      <c r="C468" t="s">
        <v>4698</v>
      </c>
      <c r="D468" t="s">
        <v>150</v>
      </c>
      <c r="E468" t="s">
        <v>151</v>
      </c>
      <c r="F468" t="s">
        <v>152</v>
      </c>
      <c r="G468" t="s">
        <v>4613</v>
      </c>
      <c r="H468" t="s">
        <v>5334</v>
      </c>
      <c r="I468" t="s">
        <v>288</v>
      </c>
      <c r="J468" s="24" t="s">
        <v>1169</v>
      </c>
      <c r="K468" t="s">
        <v>5243</v>
      </c>
      <c r="L468" t="s">
        <v>175</v>
      </c>
      <c r="M468" t="s">
        <v>5245</v>
      </c>
      <c r="N468" t="s">
        <v>290</v>
      </c>
      <c r="O468" t="s">
        <v>291</v>
      </c>
      <c r="P468" t="s">
        <v>292</v>
      </c>
      <c r="Q468" t="s">
        <v>130</v>
      </c>
      <c r="R468" t="s">
        <v>1795</v>
      </c>
      <c r="S468" t="s">
        <v>4615</v>
      </c>
      <c r="T468">
        <v>56</v>
      </c>
      <c r="U468">
        <v>0</v>
      </c>
      <c r="V468" t="s">
        <v>2353</v>
      </c>
      <c r="W468" t="s">
        <v>129</v>
      </c>
      <c r="X468" t="s">
        <v>130</v>
      </c>
      <c r="Y468">
        <v>-0.37</v>
      </c>
      <c r="Z468" t="s">
        <v>130</v>
      </c>
      <c r="AA468" t="s">
        <v>130</v>
      </c>
      <c r="AB468" t="s">
        <v>130</v>
      </c>
      <c r="AC468" t="s">
        <v>130</v>
      </c>
      <c r="AD468" t="s">
        <v>159</v>
      </c>
      <c r="AE468">
        <v>0.71</v>
      </c>
      <c r="AF468" t="s">
        <v>838</v>
      </c>
      <c r="AG468" t="s">
        <v>383</v>
      </c>
      <c r="AH468" t="s">
        <v>4616</v>
      </c>
      <c r="AI468" t="s">
        <v>136</v>
      </c>
      <c r="AJ468" t="s">
        <v>137</v>
      </c>
      <c r="AK468" t="s">
        <v>4617</v>
      </c>
      <c r="AL468">
        <v>42.07</v>
      </c>
      <c r="AM468">
        <v>-93.5</v>
      </c>
      <c r="AN468" t="s">
        <v>5318</v>
      </c>
      <c r="AO468">
        <v>2008</v>
      </c>
      <c r="AP468">
        <v>1</v>
      </c>
      <c r="AQ468">
        <v>12</v>
      </c>
      <c r="AR468" t="s">
        <v>4629</v>
      </c>
      <c r="AS468" t="s">
        <v>1417</v>
      </c>
      <c r="AT468" t="s">
        <v>130</v>
      </c>
      <c r="AU468" t="s">
        <v>5247</v>
      </c>
      <c r="AV468" t="s">
        <v>130</v>
      </c>
      <c r="AW468" t="s">
        <v>130</v>
      </c>
      <c r="AX468" t="s">
        <v>130</v>
      </c>
      <c r="AY468">
        <v>-9.7506845999999994E-2</v>
      </c>
      <c r="AZ468">
        <v>0.26742453199999999</v>
      </c>
      <c r="BA468">
        <v>13.98290839</v>
      </c>
      <c r="BB468">
        <v>56</v>
      </c>
      <c r="BC468">
        <v>7.1515880000000004E-2</v>
      </c>
      <c r="BD468">
        <v>-0.62164929599999996</v>
      </c>
      <c r="BE468">
        <v>0.42663560499999997</v>
      </c>
    </row>
    <row r="469" spans="1:57" ht="17" x14ac:dyDescent="0.2">
      <c r="A469" s="32">
        <v>262</v>
      </c>
      <c r="B469" t="s">
        <v>4659</v>
      </c>
      <c r="C469" t="s">
        <v>4699</v>
      </c>
      <c r="D469" t="s">
        <v>115</v>
      </c>
      <c r="E469" t="s">
        <v>151</v>
      </c>
      <c r="F469" t="s">
        <v>152</v>
      </c>
      <c r="G469" t="s">
        <v>4613</v>
      </c>
      <c r="H469" t="s">
        <v>5335</v>
      </c>
      <c r="I469" t="s">
        <v>288</v>
      </c>
      <c r="J469" s="24" t="s">
        <v>1169</v>
      </c>
      <c r="K469" t="s">
        <v>5243</v>
      </c>
      <c r="L469" t="s">
        <v>175</v>
      </c>
      <c r="M469" t="s">
        <v>5245</v>
      </c>
      <c r="N469" t="s">
        <v>290</v>
      </c>
      <c r="O469" t="s">
        <v>291</v>
      </c>
      <c r="P469" t="s">
        <v>292</v>
      </c>
      <c r="Q469" t="s">
        <v>130</v>
      </c>
      <c r="R469" t="s">
        <v>1795</v>
      </c>
      <c r="S469" t="s">
        <v>4615</v>
      </c>
      <c r="T469">
        <v>56</v>
      </c>
      <c r="U469">
        <v>0</v>
      </c>
      <c r="V469" t="s">
        <v>2353</v>
      </c>
      <c r="W469" t="s">
        <v>129</v>
      </c>
      <c r="X469" t="s">
        <v>130</v>
      </c>
      <c r="Y469">
        <v>-0.56999999999999995</v>
      </c>
      <c r="Z469" t="s">
        <v>130</v>
      </c>
      <c r="AA469" t="s">
        <v>130</v>
      </c>
      <c r="AB469" t="s">
        <v>130</v>
      </c>
      <c r="AC469" t="s">
        <v>130</v>
      </c>
      <c r="AD469" t="s">
        <v>159</v>
      </c>
      <c r="AE469">
        <v>0.56999999999999995</v>
      </c>
      <c r="AF469" t="s">
        <v>838</v>
      </c>
      <c r="AG469" t="s">
        <v>383</v>
      </c>
      <c r="AH469" t="s">
        <v>4616</v>
      </c>
      <c r="AI469" t="s">
        <v>136</v>
      </c>
      <c r="AJ469" t="s">
        <v>137</v>
      </c>
      <c r="AK469" t="s">
        <v>4617</v>
      </c>
      <c r="AL469">
        <v>42.07</v>
      </c>
      <c r="AM469">
        <v>-93.5</v>
      </c>
      <c r="AN469" t="s">
        <v>5318</v>
      </c>
      <c r="AO469">
        <v>2008</v>
      </c>
      <c r="AP469">
        <v>1</v>
      </c>
      <c r="AQ469">
        <v>12</v>
      </c>
      <c r="AR469" t="s">
        <v>4630</v>
      </c>
      <c r="AS469" t="s">
        <v>1417</v>
      </c>
      <c r="AT469" t="s">
        <v>130</v>
      </c>
      <c r="AU469" t="s">
        <v>5247</v>
      </c>
      <c r="AV469" t="s">
        <v>130</v>
      </c>
      <c r="AW469" t="s">
        <v>130</v>
      </c>
      <c r="AX469" t="s">
        <v>130</v>
      </c>
      <c r="AY469">
        <v>-0.15021324899999999</v>
      </c>
      <c r="AZ469">
        <v>0.26764860899999998</v>
      </c>
      <c r="BA469">
        <v>13.959504969999999</v>
      </c>
      <c r="BB469">
        <v>56</v>
      </c>
      <c r="BC469">
        <v>7.1635777999999997E-2</v>
      </c>
      <c r="BD469">
        <v>-0.67479488300000001</v>
      </c>
      <c r="BE469">
        <v>0.374368386</v>
      </c>
    </row>
    <row r="470" spans="1:57" ht="17" x14ac:dyDescent="0.2">
      <c r="A470" s="32">
        <v>262</v>
      </c>
      <c r="B470" t="s">
        <v>4660</v>
      </c>
      <c r="C470" t="s">
        <v>4700</v>
      </c>
      <c r="D470" t="s">
        <v>115</v>
      </c>
      <c r="E470" t="s">
        <v>151</v>
      </c>
      <c r="F470" t="s">
        <v>152</v>
      </c>
      <c r="G470" t="s">
        <v>4613</v>
      </c>
      <c r="H470" t="s">
        <v>5336</v>
      </c>
      <c r="I470" t="s">
        <v>288</v>
      </c>
      <c r="J470" s="24" t="s">
        <v>1169</v>
      </c>
      <c r="K470" t="s">
        <v>5243</v>
      </c>
      <c r="L470" t="s">
        <v>175</v>
      </c>
      <c r="M470" t="s">
        <v>5245</v>
      </c>
      <c r="N470" t="s">
        <v>290</v>
      </c>
      <c r="O470" t="s">
        <v>291</v>
      </c>
      <c r="P470" t="s">
        <v>292</v>
      </c>
      <c r="Q470" t="s">
        <v>130</v>
      </c>
      <c r="R470" t="s">
        <v>1795</v>
      </c>
      <c r="S470" t="s">
        <v>4615</v>
      </c>
      <c r="T470">
        <v>56</v>
      </c>
      <c r="U470">
        <v>0</v>
      </c>
      <c r="V470" t="s">
        <v>2353</v>
      </c>
      <c r="W470" t="s">
        <v>129</v>
      </c>
      <c r="X470" t="s">
        <v>130</v>
      </c>
      <c r="Y470">
        <v>-0.56999999999999995</v>
      </c>
      <c r="Z470" t="s">
        <v>130</v>
      </c>
      <c r="AA470" t="s">
        <v>130</v>
      </c>
      <c r="AB470" t="s">
        <v>130</v>
      </c>
      <c r="AC470" t="s">
        <v>130</v>
      </c>
      <c r="AD470" t="s">
        <v>159</v>
      </c>
      <c r="AE470">
        <v>0.56999999999999995</v>
      </c>
      <c r="AF470" t="s">
        <v>838</v>
      </c>
      <c r="AG470" t="s">
        <v>383</v>
      </c>
      <c r="AH470" t="s">
        <v>4616</v>
      </c>
      <c r="AI470" t="s">
        <v>136</v>
      </c>
      <c r="AJ470" t="s">
        <v>137</v>
      </c>
      <c r="AK470" t="s">
        <v>4617</v>
      </c>
      <c r="AL470">
        <v>42.07</v>
      </c>
      <c r="AM470">
        <v>-93.5</v>
      </c>
      <c r="AN470" t="s">
        <v>5318</v>
      </c>
      <c r="AO470">
        <v>2008</v>
      </c>
      <c r="AP470">
        <v>1</v>
      </c>
      <c r="AQ470">
        <v>12</v>
      </c>
      <c r="AR470" t="s">
        <v>4630</v>
      </c>
      <c r="AS470" t="s">
        <v>1417</v>
      </c>
      <c r="AT470" t="s">
        <v>130</v>
      </c>
      <c r="AU470" t="s">
        <v>5247</v>
      </c>
      <c r="AV470" t="s">
        <v>130</v>
      </c>
      <c r="AW470" t="s">
        <v>130</v>
      </c>
      <c r="AX470" t="s">
        <v>130</v>
      </c>
      <c r="AY470">
        <v>-0.15021324899999999</v>
      </c>
      <c r="AZ470">
        <v>0.26764860899999998</v>
      </c>
      <c r="BA470">
        <v>13.959504969999999</v>
      </c>
      <c r="BB470">
        <v>56</v>
      </c>
      <c r="BC470">
        <v>7.1635777999999997E-2</v>
      </c>
      <c r="BD470">
        <v>-0.67479488300000001</v>
      </c>
      <c r="BE470">
        <v>0.374368386</v>
      </c>
    </row>
    <row r="471" spans="1:57" ht="17" x14ac:dyDescent="0.2">
      <c r="A471" s="32">
        <v>262</v>
      </c>
      <c r="B471" t="s">
        <v>4661</v>
      </c>
      <c r="C471" t="s">
        <v>4701</v>
      </c>
      <c r="D471" t="s">
        <v>145</v>
      </c>
      <c r="E471" t="s">
        <v>151</v>
      </c>
      <c r="F471" t="s">
        <v>152</v>
      </c>
      <c r="G471" t="s">
        <v>4613</v>
      </c>
      <c r="H471" t="s">
        <v>4631</v>
      </c>
      <c r="I471" t="s">
        <v>288</v>
      </c>
      <c r="J471" s="24" t="s">
        <v>1169</v>
      </c>
      <c r="K471" t="s">
        <v>5243</v>
      </c>
      <c r="L471" t="s">
        <v>175</v>
      </c>
      <c r="M471" t="s">
        <v>5245</v>
      </c>
      <c r="N471" t="s">
        <v>290</v>
      </c>
      <c r="O471" t="s">
        <v>291</v>
      </c>
      <c r="P471" t="s">
        <v>292</v>
      </c>
      <c r="Q471" t="s">
        <v>130</v>
      </c>
      <c r="R471" t="s">
        <v>1795</v>
      </c>
      <c r="S471" t="s">
        <v>4615</v>
      </c>
      <c r="T471">
        <v>145</v>
      </c>
      <c r="U471">
        <v>0</v>
      </c>
      <c r="V471" t="s">
        <v>2353</v>
      </c>
      <c r="W471" t="s">
        <v>129</v>
      </c>
      <c r="X471" t="s">
        <v>130</v>
      </c>
      <c r="Y471">
        <v>-8.19</v>
      </c>
      <c r="Z471" t="s">
        <v>130</v>
      </c>
      <c r="AA471" t="s">
        <v>130</v>
      </c>
      <c r="AB471" t="s">
        <v>130</v>
      </c>
      <c r="AC471" t="s">
        <v>130</v>
      </c>
      <c r="AD471" t="s">
        <v>188</v>
      </c>
      <c r="AE471" t="s">
        <v>130</v>
      </c>
      <c r="AF471" t="s">
        <v>133</v>
      </c>
      <c r="AG471" t="s">
        <v>383</v>
      </c>
      <c r="AH471" t="s">
        <v>4616</v>
      </c>
      <c r="AI471" t="s">
        <v>136</v>
      </c>
      <c r="AJ471" t="s">
        <v>137</v>
      </c>
      <c r="AK471" t="s">
        <v>4617</v>
      </c>
      <c r="AL471">
        <v>42.07</v>
      </c>
      <c r="AM471">
        <v>-93.5</v>
      </c>
      <c r="AN471" t="s">
        <v>5318</v>
      </c>
      <c r="AO471">
        <v>2008</v>
      </c>
      <c r="AP471">
        <v>1</v>
      </c>
      <c r="AQ471">
        <v>12</v>
      </c>
      <c r="AR471" t="s">
        <v>4632</v>
      </c>
      <c r="AS471" t="s">
        <v>1417</v>
      </c>
      <c r="AT471" t="s">
        <v>130</v>
      </c>
      <c r="AU471" t="s">
        <v>5247</v>
      </c>
      <c r="AV471" t="s">
        <v>130</v>
      </c>
      <c r="AW471" t="s">
        <v>130</v>
      </c>
      <c r="AX471" t="s">
        <v>130</v>
      </c>
      <c r="AY471">
        <v>-1.3531381039999999</v>
      </c>
      <c r="AZ471">
        <v>0.184300871</v>
      </c>
      <c r="BA471">
        <v>29.440503020000001</v>
      </c>
      <c r="BB471">
        <v>145</v>
      </c>
      <c r="BC471">
        <v>3.3966811E-2</v>
      </c>
      <c r="BD471">
        <v>-1.7143611729999999</v>
      </c>
      <c r="BE471">
        <v>-0.991915035</v>
      </c>
    </row>
    <row r="472" spans="1:57" ht="17" x14ac:dyDescent="0.2">
      <c r="A472" s="32">
        <v>262</v>
      </c>
      <c r="B472" t="s">
        <v>4662</v>
      </c>
      <c r="C472" t="s">
        <v>4702</v>
      </c>
      <c r="D472" t="s">
        <v>150</v>
      </c>
      <c r="E472" t="s">
        <v>151</v>
      </c>
      <c r="F472" t="s">
        <v>152</v>
      </c>
      <c r="G472" t="s">
        <v>4613</v>
      </c>
      <c r="H472" t="s">
        <v>5337</v>
      </c>
      <c r="I472" t="s">
        <v>288</v>
      </c>
      <c r="J472" s="24" t="s">
        <v>1169</v>
      </c>
      <c r="K472" t="s">
        <v>5243</v>
      </c>
      <c r="L472" t="s">
        <v>175</v>
      </c>
      <c r="M472" t="s">
        <v>5245</v>
      </c>
      <c r="N472" t="s">
        <v>290</v>
      </c>
      <c r="O472" t="s">
        <v>291</v>
      </c>
      <c r="P472" t="s">
        <v>292</v>
      </c>
      <c r="Q472" t="s">
        <v>130</v>
      </c>
      <c r="R472" t="s">
        <v>1795</v>
      </c>
      <c r="S472" t="s">
        <v>4615</v>
      </c>
      <c r="T472">
        <v>145</v>
      </c>
      <c r="U472">
        <v>0</v>
      </c>
      <c r="V472" t="s">
        <v>2353</v>
      </c>
      <c r="W472" t="s">
        <v>129</v>
      </c>
      <c r="X472" t="s">
        <v>130</v>
      </c>
      <c r="Y472">
        <v>-6.01</v>
      </c>
      <c r="Z472" t="s">
        <v>130</v>
      </c>
      <c r="AA472" t="s">
        <v>130</v>
      </c>
      <c r="AB472" t="s">
        <v>130</v>
      </c>
      <c r="AC472" t="s">
        <v>130</v>
      </c>
      <c r="AD472" t="s">
        <v>188</v>
      </c>
      <c r="AE472" t="s">
        <v>130</v>
      </c>
      <c r="AF472" t="s">
        <v>133</v>
      </c>
      <c r="AG472" t="s">
        <v>383</v>
      </c>
      <c r="AH472" t="s">
        <v>4616</v>
      </c>
      <c r="AI472" t="s">
        <v>136</v>
      </c>
      <c r="AJ472" t="s">
        <v>137</v>
      </c>
      <c r="AK472" t="s">
        <v>4617</v>
      </c>
      <c r="AL472">
        <v>42.07</v>
      </c>
      <c r="AM472">
        <v>-93.5</v>
      </c>
      <c r="AN472" t="s">
        <v>5318</v>
      </c>
      <c r="AO472">
        <v>2008</v>
      </c>
      <c r="AP472">
        <v>1</v>
      </c>
      <c r="AQ472">
        <v>12</v>
      </c>
      <c r="AR472" t="s">
        <v>4630</v>
      </c>
      <c r="AS472" t="s">
        <v>1417</v>
      </c>
      <c r="AT472" t="s">
        <v>130</v>
      </c>
      <c r="AU472" t="s">
        <v>5247</v>
      </c>
      <c r="AV472" t="s">
        <v>130</v>
      </c>
      <c r="AW472" t="s">
        <v>130</v>
      </c>
      <c r="AX472" t="s">
        <v>130</v>
      </c>
      <c r="AY472">
        <v>-0.99296214900000002</v>
      </c>
      <c r="AZ472">
        <v>0.17613099099999999</v>
      </c>
      <c r="BA472">
        <v>32.235056960000001</v>
      </c>
      <c r="BB472">
        <v>145</v>
      </c>
      <c r="BC472">
        <v>3.1022126000000001E-2</v>
      </c>
      <c r="BD472">
        <v>-1.338172549</v>
      </c>
      <c r="BE472">
        <v>-0.64775174999999996</v>
      </c>
    </row>
    <row r="473" spans="1:57" ht="17" x14ac:dyDescent="0.2">
      <c r="A473" s="32">
        <v>262</v>
      </c>
      <c r="B473" t="s">
        <v>4663</v>
      </c>
      <c r="C473" t="s">
        <v>4703</v>
      </c>
      <c r="D473" t="s">
        <v>115</v>
      </c>
      <c r="E473" t="s">
        <v>151</v>
      </c>
      <c r="F473" t="s">
        <v>152</v>
      </c>
      <c r="G473" t="s">
        <v>4613</v>
      </c>
      <c r="H473" t="s">
        <v>5338</v>
      </c>
      <c r="I473" t="s">
        <v>288</v>
      </c>
      <c r="J473" s="24" t="s">
        <v>1169</v>
      </c>
      <c r="K473" t="s">
        <v>5243</v>
      </c>
      <c r="L473" t="s">
        <v>175</v>
      </c>
      <c r="M473" t="s">
        <v>5245</v>
      </c>
      <c r="N473" t="s">
        <v>290</v>
      </c>
      <c r="O473" t="s">
        <v>291</v>
      </c>
      <c r="P473" t="s">
        <v>292</v>
      </c>
      <c r="Q473" t="s">
        <v>130</v>
      </c>
      <c r="R473" t="s">
        <v>1795</v>
      </c>
      <c r="S473" t="s">
        <v>4615</v>
      </c>
      <c r="T473">
        <v>145</v>
      </c>
      <c r="U473">
        <v>0</v>
      </c>
      <c r="V473" t="s">
        <v>2353</v>
      </c>
      <c r="W473" t="s">
        <v>129</v>
      </c>
      <c r="X473" t="s">
        <v>130</v>
      </c>
      <c r="Y473">
        <v>0.31</v>
      </c>
      <c r="Z473" t="s">
        <v>130</v>
      </c>
      <c r="AA473" t="s">
        <v>130</v>
      </c>
      <c r="AB473" t="s">
        <v>130</v>
      </c>
      <c r="AC473" t="s">
        <v>130</v>
      </c>
      <c r="AD473" t="s">
        <v>159</v>
      </c>
      <c r="AE473">
        <v>0.76</v>
      </c>
      <c r="AF473" t="s">
        <v>838</v>
      </c>
      <c r="AG473" t="s">
        <v>383</v>
      </c>
      <c r="AH473" t="s">
        <v>4616</v>
      </c>
      <c r="AI473" t="s">
        <v>136</v>
      </c>
      <c r="AJ473" t="s">
        <v>137</v>
      </c>
      <c r="AK473" t="s">
        <v>4617</v>
      </c>
      <c r="AL473">
        <v>42.07</v>
      </c>
      <c r="AM473">
        <v>-93.5</v>
      </c>
      <c r="AN473" t="s">
        <v>5318</v>
      </c>
      <c r="AO473">
        <v>2008</v>
      </c>
      <c r="AP473">
        <v>1</v>
      </c>
      <c r="AQ473">
        <v>12</v>
      </c>
      <c r="AR473" t="s">
        <v>4630</v>
      </c>
      <c r="AS473" t="s">
        <v>1417</v>
      </c>
      <c r="AT473" t="s">
        <v>130</v>
      </c>
      <c r="AU473" t="s">
        <v>5247</v>
      </c>
      <c r="AV473" t="s">
        <v>130</v>
      </c>
      <c r="AW473" t="s">
        <v>130</v>
      </c>
      <c r="AX473" t="s">
        <v>130</v>
      </c>
      <c r="AY473">
        <v>5.1217682E-2</v>
      </c>
      <c r="AZ473">
        <v>0.16611847699999999</v>
      </c>
      <c r="BA473">
        <v>36.237991479999998</v>
      </c>
      <c r="BB473">
        <v>145</v>
      </c>
      <c r="BC473">
        <v>2.7595347999999999E-2</v>
      </c>
      <c r="BD473">
        <v>-0.27436854999999999</v>
      </c>
      <c r="BE473">
        <v>0.37680391400000002</v>
      </c>
    </row>
    <row r="474" spans="1:57" ht="17" x14ac:dyDescent="0.2">
      <c r="A474" s="32">
        <v>262</v>
      </c>
      <c r="B474" t="s">
        <v>4664</v>
      </c>
      <c r="C474" t="s">
        <v>4704</v>
      </c>
      <c r="D474" t="s">
        <v>115</v>
      </c>
      <c r="E474" t="s">
        <v>151</v>
      </c>
      <c r="F474" t="s">
        <v>152</v>
      </c>
      <c r="G474" t="s">
        <v>4613</v>
      </c>
      <c r="H474" t="s">
        <v>5339</v>
      </c>
      <c r="I474" t="s">
        <v>288</v>
      </c>
      <c r="J474" s="24" t="s">
        <v>1169</v>
      </c>
      <c r="K474" t="s">
        <v>5243</v>
      </c>
      <c r="L474" t="s">
        <v>175</v>
      </c>
      <c r="M474" t="s">
        <v>5245</v>
      </c>
      <c r="N474" t="s">
        <v>290</v>
      </c>
      <c r="O474" t="s">
        <v>291</v>
      </c>
      <c r="P474" t="s">
        <v>292</v>
      </c>
      <c r="Q474" t="s">
        <v>130</v>
      </c>
      <c r="R474" t="s">
        <v>1795</v>
      </c>
      <c r="S474" t="s">
        <v>4615</v>
      </c>
      <c r="T474">
        <v>145</v>
      </c>
      <c r="U474">
        <v>0</v>
      </c>
      <c r="V474" t="s">
        <v>2353</v>
      </c>
      <c r="W474" t="s">
        <v>129</v>
      </c>
      <c r="X474" t="s">
        <v>130</v>
      </c>
      <c r="Y474">
        <v>-5.48</v>
      </c>
      <c r="Z474" t="s">
        <v>130</v>
      </c>
      <c r="AA474" t="s">
        <v>130</v>
      </c>
      <c r="AB474" t="s">
        <v>130</v>
      </c>
      <c r="AC474" t="s">
        <v>130</v>
      </c>
      <c r="AD474" t="s">
        <v>188</v>
      </c>
      <c r="AE474" t="s">
        <v>130</v>
      </c>
      <c r="AF474" t="s">
        <v>133</v>
      </c>
      <c r="AG474" t="s">
        <v>383</v>
      </c>
      <c r="AH474" t="s">
        <v>4616</v>
      </c>
      <c r="AI474" t="s">
        <v>136</v>
      </c>
      <c r="AJ474" t="s">
        <v>137</v>
      </c>
      <c r="AK474" t="s">
        <v>4617</v>
      </c>
      <c r="AL474">
        <v>42.07</v>
      </c>
      <c r="AM474">
        <v>-93.5</v>
      </c>
      <c r="AN474" t="s">
        <v>5318</v>
      </c>
      <c r="AO474">
        <v>2008</v>
      </c>
      <c r="AP474">
        <v>1</v>
      </c>
      <c r="AQ474">
        <v>12</v>
      </c>
      <c r="AR474" t="s">
        <v>4630</v>
      </c>
      <c r="AS474" t="s">
        <v>1417</v>
      </c>
      <c r="AT474" t="s">
        <v>130</v>
      </c>
      <c r="AU474" t="s">
        <v>5247</v>
      </c>
      <c r="AV474" t="s">
        <v>130</v>
      </c>
      <c r="AW474" t="s">
        <v>130</v>
      </c>
      <c r="AX474" t="s">
        <v>130</v>
      </c>
      <c r="AY474">
        <v>-0.90539643599999997</v>
      </c>
      <c r="AZ474">
        <v>0.174478779</v>
      </c>
      <c r="BA474">
        <v>32.848441899999997</v>
      </c>
      <c r="BB474">
        <v>145</v>
      </c>
      <c r="BC474">
        <v>3.0442844E-2</v>
      </c>
      <c r="BD474">
        <v>-1.247368558</v>
      </c>
      <c r="BE474">
        <v>-0.56342431299999995</v>
      </c>
    </row>
    <row r="475" spans="1:57" ht="17" x14ac:dyDescent="0.2">
      <c r="A475" s="32">
        <v>262</v>
      </c>
      <c r="B475" t="s">
        <v>4665</v>
      </c>
      <c r="C475" t="s">
        <v>4705</v>
      </c>
      <c r="D475" t="s">
        <v>145</v>
      </c>
      <c r="E475" t="s">
        <v>151</v>
      </c>
      <c r="F475" t="s">
        <v>152</v>
      </c>
      <c r="G475" t="s">
        <v>4613</v>
      </c>
      <c r="H475" t="s">
        <v>4633</v>
      </c>
      <c r="I475" t="s">
        <v>288</v>
      </c>
      <c r="J475" s="24" t="s">
        <v>1169</v>
      </c>
      <c r="K475" t="s">
        <v>5243</v>
      </c>
      <c r="L475" t="s">
        <v>175</v>
      </c>
      <c r="M475" t="s">
        <v>5245</v>
      </c>
      <c r="N475" t="s">
        <v>290</v>
      </c>
      <c r="O475" t="s">
        <v>291</v>
      </c>
      <c r="P475" t="s">
        <v>292</v>
      </c>
      <c r="Q475" t="s">
        <v>130</v>
      </c>
      <c r="R475" t="s">
        <v>1795</v>
      </c>
      <c r="S475" t="s">
        <v>4615</v>
      </c>
      <c r="T475">
        <v>24</v>
      </c>
      <c r="U475">
        <v>0</v>
      </c>
      <c r="V475" t="s">
        <v>2353</v>
      </c>
      <c r="W475" t="s">
        <v>129</v>
      </c>
      <c r="X475" t="s">
        <v>130</v>
      </c>
      <c r="Y475">
        <v>-4.2699999999999996</v>
      </c>
      <c r="Z475" t="s">
        <v>130</v>
      </c>
      <c r="AA475" t="s">
        <v>130</v>
      </c>
      <c r="AB475" t="s">
        <v>130</v>
      </c>
      <c r="AC475" t="s">
        <v>130</v>
      </c>
      <c r="AD475" t="s">
        <v>188</v>
      </c>
      <c r="AE475" t="s">
        <v>130</v>
      </c>
      <c r="AF475" t="s">
        <v>133</v>
      </c>
      <c r="AG475" t="s">
        <v>383</v>
      </c>
      <c r="AH475" t="s">
        <v>4616</v>
      </c>
      <c r="AI475" t="s">
        <v>136</v>
      </c>
      <c r="AJ475" t="s">
        <v>137</v>
      </c>
      <c r="AK475" t="s">
        <v>4617</v>
      </c>
      <c r="AL475">
        <v>42.07</v>
      </c>
      <c r="AM475">
        <v>-93.5</v>
      </c>
      <c r="AN475" t="s">
        <v>5318</v>
      </c>
      <c r="AO475">
        <v>2008</v>
      </c>
      <c r="AP475">
        <v>1</v>
      </c>
      <c r="AQ475">
        <v>12</v>
      </c>
      <c r="AR475" t="s">
        <v>4630</v>
      </c>
      <c r="AS475" t="s">
        <v>1417</v>
      </c>
      <c r="AT475" t="s">
        <v>130</v>
      </c>
      <c r="AU475" t="s">
        <v>5247</v>
      </c>
      <c r="AV475" t="s">
        <v>130</v>
      </c>
      <c r="AW475" t="s">
        <v>130</v>
      </c>
      <c r="AX475" t="s">
        <v>130</v>
      </c>
      <c r="AY475">
        <v>-1.683109159</v>
      </c>
      <c r="AZ475">
        <v>0.47955744900000002</v>
      </c>
      <c r="BA475">
        <v>4.348292163</v>
      </c>
      <c r="BB475">
        <v>24</v>
      </c>
      <c r="BC475">
        <v>0.229975347</v>
      </c>
      <c r="BD475">
        <v>-2.623024488</v>
      </c>
      <c r="BE475">
        <v>-0.74319383000000006</v>
      </c>
    </row>
    <row r="476" spans="1:57" ht="17" x14ac:dyDescent="0.2">
      <c r="A476" s="32">
        <v>262</v>
      </c>
      <c r="B476" t="s">
        <v>4666</v>
      </c>
      <c r="C476" t="s">
        <v>4706</v>
      </c>
      <c r="D476" t="s">
        <v>150</v>
      </c>
      <c r="E476" t="s">
        <v>151</v>
      </c>
      <c r="F476" t="s">
        <v>152</v>
      </c>
      <c r="G476" t="s">
        <v>4613</v>
      </c>
      <c r="H476" t="s">
        <v>5340</v>
      </c>
      <c r="I476" t="s">
        <v>288</v>
      </c>
      <c r="J476" s="24" t="s">
        <v>1169</v>
      </c>
      <c r="K476" t="s">
        <v>5243</v>
      </c>
      <c r="L476" t="s">
        <v>175</v>
      </c>
      <c r="M476" t="s">
        <v>5245</v>
      </c>
      <c r="N476" t="s">
        <v>290</v>
      </c>
      <c r="O476" t="s">
        <v>291</v>
      </c>
      <c r="P476" t="s">
        <v>292</v>
      </c>
      <c r="Q476" t="s">
        <v>130</v>
      </c>
      <c r="R476" t="s">
        <v>1795</v>
      </c>
      <c r="S476" t="s">
        <v>4615</v>
      </c>
      <c r="T476">
        <v>24</v>
      </c>
      <c r="U476">
        <v>0</v>
      </c>
      <c r="V476" t="s">
        <v>2353</v>
      </c>
      <c r="W476" t="s">
        <v>129</v>
      </c>
      <c r="X476" t="s">
        <v>130</v>
      </c>
      <c r="Y476">
        <v>-2.2200000000000002</v>
      </c>
      <c r="Z476" t="s">
        <v>130</v>
      </c>
      <c r="AA476" t="s">
        <v>130</v>
      </c>
      <c r="AB476" t="s">
        <v>130</v>
      </c>
      <c r="AC476" t="s">
        <v>130</v>
      </c>
      <c r="AD476" t="s">
        <v>147</v>
      </c>
      <c r="AE476" s="70">
        <v>3.6999999999999998E-2</v>
      </c>
      <c r="AF476" t="s">
        <v>133</v>
      </c>
      <c r="AG476" t="s">
        <v>383</v>
      </c>
      <c r="AH476" t="s">
        <v>4616</v>
      </c>
      <c r="AI476" t="s">
        <v>136</v>
      </c>
      <c r="AJ476" t="s">
        <v>137</v>
      </c>
      <c r="AK476" t="s">
        <v>4617</v>
      </c>
      <c r="AL476">
        <v>42.07</v>
      </c>
      <c r="AM476">
        <v>-93.5</v>
      </c>
      <c r="AN476" t="s">
        <v>5318</v>
      </c>
      <c r="AO476">
        <v>2008</v>
      </c>
      <c r="AP476">
        <v>1</v>
      </c>
      <c r="AQ476">
        <v>12</v>
      </c>
      <c r="AR476" t="s">
        <v>4630</v>
      </c>
      <c r="AS476" t="s">
        <v>1417</v>
      </c>
      <c r="AT476" t="s">
        <v>130</v>
      </c>
      <c r="AU476" t="s">
        <v>5247</v>
      </c>
      <c r="AV476" t="s">
        <v>130</v>
      </c>
      <c r="AW476" t="s">
        <v>130</v>
      </c>
      <c r="AX476" t="s">
        <v>130</v>
      </c>
      <c r="AY476">
        <v>-0.87505909400000004</v>
      </c>
      <c r="AZ476">
        <v>0.42869472400000003</v>
      </c>
      <c r="BA476">
        <v>5.4413131699999999</v>
      </c>
      <c r="BB476">
        <v>24</v>
      </c>
      <c r="BC476">
        <v>0.18377916699999999</v>
      </c>
      <c r="BD476">
        <v>-1.7152853139999999</v>
      </c>
      <c r="BE476">
        <v>-3.4832874E-2</v>
      </c>
    </row>
    <row r="477" spans="1:57" ht="17" x14ac:dyDescent="0.2">
      <c r="A477" s="32">
        <v>262</v>
      </c>
      <c r="B477" t="s">
        <v>4667</v>
      </c>
      <c r="C477" t="s">
        <v>4707</v>
      </c>
      <c r="D477" t="s">
        <v>115</v>
      </c>
      <c r="E477" t="s">
        <v>151</v>
      </c>
      <c r="F477" t="s">
        <v>152</v>
      </c>
      <c r="G477" t="s">
        <v>4613</v>
      </c>
      <c r="H477" t="s">
        <v>5341</v>
      </c>
      <c r="I477" t="s">
        <v>288</v>
      </c>
      <c r="J477" s="24" t="s">
        <v>1169</v>
      </c>
      <c r="K477" t="s">
        <v>5243</v>
      </c>
      <c r="L477" t="s">
        <v>175</v>
      </c>
      <c r="M477" t="s">
        <v>5245</v>
      </c>
      <c r="N477" t="s">
        <v>290</v>
      </c>
      <c r="O477" t="s">
        <v>291</v>
      </c>
      <c r="P477" t="s">
        <v>292</v>
      </c>
      <c r="Q477" t="s">
        <v>130</v>
      </c>
      <c r="R477" t="s">
        <v>1795</v>
      </c>
      <c r="S477" t="s">
        <v>4615</v>
      </c>
      <c r="T477">
        <v>24</v>
      </c>
      <c r="U477">
        <v>0</v>
      </c>
      <c r="V477" t="s">
        <v>2353</v>
      </c>
      <c r="W477" t="s">
        <v>129</v>
      </c>
      <c r="X477" t="s">
        <v>130</v>
      </c>
      <c r="Y477">
        <v>-1.88</v>
      </c>
      <c r="Z477" t="s">
        <v>130</v>
      </c>
      <c r="AA477" t="s">
        <v>130</v>
      </c>
      <c r="AB477" t="s">
        <v>130</v>
      </c>
      <c r="AC477" t="s">
        <v>130</v>
      </c>
      <c r="AD477" t="s">
        <v>159</v>
      </c>
      <c r="AE477" s="70">
        <v>7.3999999999999996E-2</v>
      </c>
      <c r="AF477" t="s">
        <v>838</v>
      </c>
      <c r="AG477" t="s">
        <v>383</v>
      </c>
      <c r="AH477" t="s">
        <v>4616</v>
      </c>
      <c r="AI477" t="s">
        <v>136</v>
      </c>
      <c r="AJ477" t="s">
        <v>137</v>
      </c>
      <c r="AK477" t="s">
        <v>4617</v>
      </c>
      <c r="AL477">
        <v>42.07</v>
      </c>
      <c r="AM477">
        <v>-93.5</v>
      </c>
      <c r="AN477" t="s">
        <v>5318</v>
      </c>
      <c r="AO477">
        <v>2008</v>
      </c>
      <c r="AP477">
        <v>1</v>
      </c>
      <c r="AQ477">
        <v>12</v>
      </c>
      <c r="AR477" t="s">
        <v>4630</v>
      </c>
      <c r="AS477" t="s">
        <v>1417</v>
      </c>
      <c r="AT477" t="s">
        <v>130</v>
      </c>
      <c r="AU477" t="s">
        <v>5247</v>
      </c>
      <c r="AV477" t="s">
        <v>130</v>
      </c>
      <c r="AW477" t="s">
        <v>130</v>
      </c>
      <c r="AX477" t="s">
        <v>130</v>
      </c>
      <c r="AY477">
        <v>-0.74104103499999996</v>
      </c>
      <c r="AZ477">
        <v>0.42301168900000002</v>
      </c>
      <c r="BA477">
        <v>5.5885001089999999</v>
      </c>
      <c r="BB477">
        <v>24</v>
      </c>
      <c r="BC477">
        <v>0.17893888899999999</v>
      </c>
      <c r="BD477">
        <v>-1.5701287100000001</v>
      </c>
      <c r="BE477">
        <v>8.8046639999999995E-2</v>
      </c>
    </row>
    <row r="478" spans="1:57" ht="17" x14ac:dyDescent="0.2">
      <c r="A478" s="32">
        <v>262</v>
      </c>
      <c r="B478" t="s">
        <v>4668</v>
      </c>
      <c r="C478" t="s">
        <v>4708</v>
      </c>
      <c r="D478" t="s">
        <v>115</v>
      </c>
      <c r="E478" t="s">
        <v>151</v>
      </c>
      <c r="F478" t="s">
        <v>152</v>
      </c>
      <c r="G478" t="s">
        <v>4613</v>
      </c>
      <c r="H478" t="s">
        <v>5342</v>
      </c>
      <c r="I478" t="s">
        <v>288</v>
      </c>
      <c r="J478" s="24" t="s">
        <v>1169</v>
      </c>
      <c r="K478" t="s">
        <v>5243</v>
      </c>
      <c r="L478" t="s">
        <v>175</v>
      </c>
      <c r="M478" t="s">
        <v>5245</v>
      </c>
      <c r="N478" t="s">
        <v>290</v>
      </c>
      <c r="O478" t="s">
        <v>291</v>
      </c>
      <c r="P478" t="s">
        <v>292</v>
      </c>
      <c r="Q478" t="s">
        <v>130</v>
      </c>
      <c r="R478" t="s">
        <v>1795</v>
      </c>
      <c r="S478" t="s">
        <v>4615</v>
      </c>
      <c r="T478">
        <v>24</v>
      </c>
      <c r="U478">
        <v>0</v>
      </c>
      <c r="V478" t="s">
        <v>2353</v>
      </c>
      <c r="W478" t="s">
        <v>129</v>
      </c>
      <c r="X478" t="s">
        <v>130</v>
      </c>
      <c r="Y478">
        <v>-2.4700000000000002</v>
      </c>
      <c r="Z478" t="s">
        <v>130</v>
      </c>
      <c r="AA478" t="s">
        <v>130</v>
      </c>
      <c r="AB478" t="s">
        <v>130</v>
      </c>
      <c r="AC478" t="s">
        <v>130</v>
      </c>
      <c r="AD478" t="s">
        <v>147</v>
      </c>
      <c r="AE478" s="70">
        <v>2.1000000000000001E-2</v>
      </c>
      <c r="AF478" t="s">
        <v>133</v>
      </c>
      <c r="AG478" t="s">
        <v>383</v>
      </c>
      <c r="AH478" t="s">
        <v>4616</v>
      </c>
      <c r="AI478" t="s">
        <v>136</v>
      </c>
      <c r="AJ478" t="s">
        <v>137</v>
      </c>
      <c r="AK478" t="s">
        <v>4617</v>
      </c>
      <c r="AL478">
        <v>42.07</v>
      </c>
      <c r="AM478">
        <v>-93.5</v>
      </c>
      <c r="AN478" t="s">
        <v>5318</v>
      </c>
      <c r="AO478">
        <v>2008</v>
      </c>
      <c r="AP478">
        <v>1</v>
      </c>
      <c r="AQ478">
        <v>12</v>
      </c>
      <c r="AR478" t="s">
        <v>4630</v>
      </c>
      <c r="AS478" t="s">
        <v>1417</v>
      </c>
      <c r="AT478" t="s">
        <v>130</v>
      </c>
      <c r="AU478" t="s">
        <v>5247</v>
      </c>
      <c r="AV478" t="s">
        <v>130</v>
      </c>
      <c r="AW478" t="s">
        <v>130</v>
      </c>
      <c r="AX478" t="s">
        <v>130</v>
      </c>
      <c r="AY478">
        <v>-0.97360178500000005</v>
      </c>
      <c r="AZ478">
        <v>0.43341705899999999</v>
      </c>
      <c r="BA478">
        <v>5.3233864869999996</v>
      </c>
      <c r="BB478">
        <v>24</v>
      </c>
      <c r="BC478">
        <v>0.187850347</v>
      </c>
      <c r="BD478">
        <v>-1.8230836109999999</v>
      </c>
      <c r="BE478">
        <v>-0.124119959</v>
      </c>
    </row>
    <row r="479" spans="1:57" ht="17" x14ac:dyDescent="0.2">
      <c r="A479" s="32">
        <v>262</v>
      </c>
      <c r="B479" t="s">
        <v>4669</v>
      </c>
      <c r="C479" t="s">
        <v>4709</v>
      </c>
      <c r="D479" t="s">
        <v>145</v>
      </c>
      <c r="E479" t="s">
        <v>151</v>
      </c>
      <c r="F479" t="s">
        <v>152</v>
      </c>
      <c r="G479" t="s">
        <v>4613</v>
      </c>
      <c r="H479" t="s">
        <v>4634</v>
      </c>
      <c r="I479" t="s">
        <v>288</v>
      </c>
      <c r="J479" s="24" t="s">
        <v>1169</v>
      </c>
      <c r="K479" t="s">
        <v>5243</v>
      </c>
      <c r="L479" t="s">
        <v>175</v>
      </c>
      <c r="M479" t="s">
        <v>5245</v>
      </c>
      <c r="N479" t="s">
        <v>290</v>
      </c>
      <c r="O479" t="s">
        <v>291</v>
      </c>
      <c r="P479" t="s">
        <v>292</v>
      </c>
      <c r="Q479" t="s">
        <v>130</v>
      </c>
      <c r="R479" t="s">
        <v>1795</v>
      </c>
      <c r="S479" t="s">
        <v>4615</v>
      </c>
      <c r="T479">
        <v>37</v>
      </c>
      <c r="U479">
        <v>0</v>
      </c>
      <c r="V479" t="s">
        <v>2353</v>
      </c>
      <c r="W479" t="s">
        <v>129</v>
      </c>
      <c r="X479" t="s">
        <v>130</v>
      </c>
      <c r="Y479">
        <v>-2.13</v>
      </c>
      <c r="Z479" t="s">
        <v>130</v>
      </c>
      <c r="AA479" t="s">
        <v>130</v>
      </c>
      <c r="AB479" t="s">
        <v>130</v>
      </c>
      <c r="AC479" t="s">
        <v>130</v>
      </c>
      <c r="AD479" t="s">
        <v>147</v>
      </c>
      <c r="AE479" s="70">
        <v>4.1000000000000002E-2</v>
      </c>
      <c r="AF479" t="s">
        <v>133</v>
      </c>
      <c r="AG479" t="s">
        <v>383</v>
      </c>
      <c r="AH479" t="s">
        <v>4616</v>
      </c>
      <c r="AI479" t="s">
        <v>136</v>
      </c>
      <c r="AJ479" t="s">
        <v>137</v>
      </c>
      <c r="AK479" t="s">
        <v>4617</v>
      </c>
      <c r="AL479">
        <v>42.07</v>
      </c>
      <c r="AM479">
        <v>-93.5</v>
      </c>
      <c r="AN479" t="s">
        <v>5318</v>
      </c>
      <c r="AO479">
        <v>2008</v>
      </c>
      <c r="AP479">
        <v>1</v>
      </c>
      <c r="AQ479">
        <v>12</v>
      </c>
      <c r="AR479" t="s">
        <v>4630</v>
      </c>
      <c r="AS479" t="s">
        <v>1417</v>
      </c>
      <c r="AT479" t="s">
        <v>130</v>
      </c>
      <c r="AU479" t="s">
        <v>5247</v>
      </c>
      <c r="AV479" t="s">
        <v>130</v>
      </c>
      <c r="AW479" t="s">
        <v>130</v>
      </c>
      <c r="AX479" t="s">
        <v>130</v>
      </c>
      <c r="AY479">
        <v>-0.68522444100000002</v>
      </c>
      <c r="AZ479">
        <v>0.33872726199999997</v>
      </c>
      <c r="BA479">
        <v>8.7156483130000009</v>
      </c>
      <c r="BB479">
        <v>37</v>
      </c>
      <c r="BC479">
        <v>0.114736158</v>
      </c>
      <c r="BD479">
        <v>-1.3491176739999999</v>
      </c>
      <c r="BE479">
        <v>-2.1331208000000001E-2</v>
      </c>
    </row>
    <row r="480" spans="1:57" ht="17" x14ac:dyDescent="0.2">
      <c r="A480" s="32">
        <v>262</v>
      </c>
      <c r="B480" t="s">
        <v>4670</v>
      </c>
      <c r="C480" t="s">
        <v>4710</v>
      </c>
      <c r="D480" t="s">
        <v>150</v>
      </c>
      <c r="E480" t="s">
        <v>151</v>
      </c>
      <c r="F480" t="s">
        <v>152</v>
      </c>
      <c r="G480" t="s">
        <v>4613</v>
      </c>
      <c r="H480" t="s">
        <v>5343</v>
      </c>
      <c r="I480" t="s">
        <v>288</v>
      </c>
      <c r="J480" s="24" t="s">
        <v>1169</v>
      </c>
      <c r="K480" t="s">
        <v>5243</v>
      </c>
      <c r="L480" t="s">
        <v>175</v>
      </c>
      <c r="M480" t="s">
        <v>5245</v>
      </c>
      <c r="N480" t="s">
        <v>290</v>
      </c>
      <c r="O480" t="s">
        <v>291</v>
      </c>
      <c r="P480" t="s">
        <v>292</v>
      </c>
      <c r="Q480" t="s">
        <v>130</v>
      </c>
      <c r="R480" t="s">
        <v>1795</v>
      </c>
      <c r="S480" t="s">
        <v>4615</v>
      </c>
      <c r="T480">
        <v>37</v>
      </c>
      <c r="U480">
        <v>0</v>
      </c>
      <c r="V480" t="s">
        <v>2353</v>
      </c>
      <c r="W480" t="s">
        <v>129</v>
      </c>
      <c r="X480" t="s">
        <v>130</v>
      </c>
      <c r="Y480">
        <v>-2.36</v>
      </c>
      <c r="Z480" t="s">
        <v>130</v>
      </c>
      <c r="AA480" t="s">
        <v>130</v>
      </c>
      <c r="AB480" t="s">
        <v>130</v>
      </c>
      <c r="AC480" t="s">
        <v>130</v>
      </c>
      <c r="AD480" t="s">
        <v>147</v>
      </c>
      <c r="AE480" s="70">
        <v>2.4E-2</v>
      </c>
      <c r="AF480" t="s">
        <v>133</v>
      </c>
      <c r="AG480" t="s">
        <v>383</v>
      </c>
      <c r="AH480" t="s">
        <v>4616</v>
      </c>
      <c r="AI480" t="s">
        <v>136</v>
      </c>
      <c r="AJ480" t="s">
        <v>137</v>
      </c>
      <c r="AK480" t="s">
        <v>4617</v>
      </c>
      <c r="AL480">
        <v>42.07</v>
      </c>
      <c r="AM480">
        <v>-93.5</v>
      </c>
      <c r="AN480" t="s">
        <v>5318</v>
      </c>
      <c r="AO480">
        <v>2008</v>
      </c>
      <c r="AP480">
        <v>1</v>
      </c>
      <c r="AQ480">
        <v>12</v>
      </c>
      <c r="AR480" t="s">
        <v>4630</v>
      </c>
      <c r="AS480" t="s">
        <v>1417</v>
      </c>
      <c r="AT480" t="s">
        <v>130</v>
      </c>
      <c r="AU480" t="s">
        <v>5247</v>
      </c>
      <c r="AV480" t="s">
        <v>130</v>
      </c>
      <c r="AW480" t="s">
        <v>130</v>
      </c>
      <c r="AX480" t="s">
        <v>130</v>
      </c>
      <c r="AY480">
        <v>-0.75921581199999999</v>
      </c>
      <c r="AZ480">
        <v>0.34094699000000001</v>
      </c>
      <c r="BA480">
        <v>8.6025316200000006</v>
      </c>
      <c r="BB480">
        <v>37</v>
      </c>
      <c r="BC480">
        <v>0.11624485</v>
      </c>
      <c r="BD480">
        <v>-1.4274596340000001</v>
      </c>
      <c r="BE480">
        <v>-9.0971991000000002E-2</v>
      </c>
    </row>
    <row r="481" spans="1:57" ht="17" x14ac:dyDescent="0.2">
      <c r="A481" s="32">
        <v>262</v>
      </c>
      <c r="B481" t="s">
        <v>4671</v>
      </c>
      <c r="C481" t="s">
        <v>4711</v>
      </c>
      <c r="D481" t="s">
        <v>115</v>
      </c>
      <c r="E481" t="s">
        <v>151</v>
      </c>
      <c r="F481" t="s">
        <v>152</v>
      </c>
      <c r="G481" t="s">
        <v>4613</v>
      </c>
      <c r="H481" t="s">
        <v>5344</v>
      </c>
      <c r="I481" t="s">
        <v>288</v>
      </c>
      <c r="J481" s="24" t="s">
        <v>1169</v>
      </c>
      <c r="K481" t="s">
        <v>5243</v>
      </c>
      <c r="L481" t="s">
        <v>175</v>
      </c>
      <c r="M481" t="s">
        <v>5245</v>
      </c>
      <c r="N481" t="s">
        <v>290</v>
      </c>
      <c r="O481" t="s">
        <v>291</v>
      </c>
      <c r="P481" t="s">
        <v>292</v>
      </c>
      <c r="Q481" t="s">
        <v>130</v>
      </c>
      <c r="R481" t="s">
        <v>1795</v>
      </c>
      <c r="S481" t="s">
        <v>4615</v>
      </c>
      <c r="T481">
        <v>37</v>
      </c>
      <c r="U481">
        <v>0</v>
      </c>
      <c r="V481" t="s">
        <v>2353</v>
      </c>
      <c r="W481" t="s">
        <v>129</v>
      </c>
      <c r="X481" t="s">
        <v>130</v>
      </c>
      <c r="Y481">
        <v>-0.68</v>
      </c>
      <c r="Z481" t="s">
        <v>130</v>
      </c>
      <c r="AA481" t="s">
        <v>130</v>
      </c>
      <c r="AB481" t="s">
        <v>130</v>
      </c>
      <c r="AC481" t="s">
        <v>130</v>
      </c>
      <c r="AD481" t="s">
        <v>159</v>
      </c>
      <c r="AE481">
        <v>0.5</v>
      </c>
      <c r="AF481" t="s">
        <v>838</v>
      </c>
      <c r="AG481" t="s">
        <v>383</v>
      </c>
      <c r="AH481" t="s">
        <v>4616</v>
      </c>
      <c r="AI481" t="s">
        <v>136</v>
      </c>
      <c r="AJ481" t="s">
        <v>137</v>
      </c>
      <c r="AK481" t="s">
        <v>4617</v>
      </c>
      <c r="AL481">
        <v>42.07</v>
      </c>
      <c r="AM481">
        <v>-93.5</v>
      </c>
      <c r="AN481" t="s">
        <v>5318</v>
      </c>
      <c r="AO481">
        <v>2008</v>
      </c>
      <c r="AP481">
        <v>1</v>
      </c>
      <c r="AQ481">
        <v>12</v>
      </c>
      <c r="AR481" t="s">
        <v>4630</v>
      </c>
      <c r="AS481" t="s">
        <v>1417</v>
      </c>
      <c r="AT481" t="s">
        <v>130</v>
      </c>
      <c r="AU481" t="s">
        <v>5247</v>
      </c>
      <c r="AV481" t="s">
        <v>130</v>
      </c>
      <c r="AW481" t="s">
        <v>130</v>
      </c>
      <c r="AX481" t="s">
        <v>130</v>
      </c>
      <c r="AY481">
        <v>-0.21875709900000001</v>
      </c>
      <c r="AZ481">
        <v>0.32982364600000003</v>
      </c>
      <c r="BA481">
        <v>9.1925589290000005</v>
      </c>
      <c r="BB481">
        <v>37</v>
      </c>
      <c r="BC481">
        <v>0.108783638</v>
      </c>
      <c r="BD481">
        <v>-0.865199567</v>
      </c>
      <c r="BE481">
        <v>0.42768537000000001</v>
      </c>
    </row>
    <row r="482" spans="1:57" ht="17" x14ac:dyDescent="0.2">
      <c r="A482" s="32">
        <v>262</v>
      </c>
      <c r="B482" t="s">
        <v>4672</v>
      </c>
      <c r="C482" t="s">
        <v>4712</v>
      </c>
      <c r="D482" t="s">
        <v>115</v>
      </c>
      <c r="E482" t="s">
        <v>151</v>
      </c>
      <c r="F482" t="s">
        <v>152</v>
      </c>
      <c r="G482" t="s">
        <v>4613</v>
      </c>
      <c r="H482" t="s">
        <v>5345</v>
      </c>
      <c r="I482" t="s">
        <v>288</v>
      </c>
      <c r="J482" s="24" t="s">
        <v>1169</v>
      </c>
      <c r="K482" t="s">
        <v>5243</v>
      </c>
      <c r="L482" t="s">
        <v>175</v>
      </c>
      <c r="M482" t="s">
        <v>5245</v>
      </c>
      <c r="N482" t="s">
        <v>290</v>
      </c>
      <c r="O482" t="s">
        <v>291</v>
      </c>
      <c r="P482" t="s">
        <v>292</v>
      </c>
      <c r="Q482" t="s">
        <v>130</v>
      </c>
      <c r="R482" t="s">
        <v>1795</v>
      </c>
      <c r="S482" t="s">
        <v>4615</v>
      </c>
      <c r="T482">
        <v>37</v>
      </c>
      <c r="U482">
        <v>0</v>
      </c>
      <c r="V482" t="s">
        <v>2353</v>
      </c>
      <c r="W482" t="s">
        <v>129</v>
      </c>
      <c r="X482" t="s">
        <v>130</v>
      </c>
      <c r="Y482">
        <v>-2.97</v>
      </c>
      <c r="Z482" t="s">
        <v>130</v>
      </c>
      <c r="AA482" t="s">
        <v>130</v>
      </c>
      <c r="AB482" t="s">
        <v>130</v>
      </c>
      <c r="AC482" t="s">
        <v>130</v>
      </c>
      <c r="AD482" t="s">
        <v>132</v>
      </c>
      <c r="AE482" s="70">
        <v>5.0000000000000001E-3</v>
      </c>
      <c r="AF482" t="s">
        <v>133</v>
      </c>
      <c r="AG482" t="s">
        <v>383</v>
      </c>
      <c r="AH482" t="s">
        <v>4616</v>
      </c>
      <c r="AI482" t="s">
        <v>136</v>
      </c>
      <c r="AJ482" t="s">
        <v>137</v>
      </c>
      <c r="AK482" t="s">
        <v>4617</v>
      </c>
      <c r="AL482">
        <v>42.07</v>
      </c>
      <c r="AM482">
        <v>-93.5</v>
      </c>
      <c r="AN482" t="s">
        <v>5318</v>
      </c>
      <c r="AO482">
        <v>2008</v>
      </c>
      <c r="AP482">
        <v>1</v>
      </c>
      <c r="AQ482">
        <v>12</v>
      </c>
      <c r="AR482" t="s">
        <v>4630</v>
      </c>
      <c r="AS482" t="s">
        <v>1417</v>
      </c>
      <c r="AT482" t="s">
        <v>130</v>
      </c>
      <c r="AU482" t="s">
        <v>5247</v>
      </c>
      <c r="AV482" t="s">
        <v>130</v>
      </c>
      <c r="AW482" t="s">
        <v>130</v>
      </c>
      <c r="AX482" t="s">
        <v>130</v>
      </c>
      <c r="AY482">
        <v>-0.95545379799999997</v>
      </c>
      <c r="AZ482">
        <v>0.34784298299999999</v>
      </c>
      <c r="BA482">
        <v>8.2648220440000006</v>
      </c>
      <c r="BB482">
        <v>37</v>
      </c>
      <c r="BC482">
        <v>0.120994741</v>
      </c>
      <c r="BD482">
        <v>-1.6372135160000001</v>
      </c>
      <c r="BE482">
        <v>-0.27369407899999998</v>
      </c>
    </row>
    <row r="483" spans="1:57" ht="17" x14ac:dyDescent="0.2">
      <c r="A483" s="32">
        <v>262</v>
      </c>
      <c r="B483" t="s">
        <v>4673</v>
      </c>
      <c r="C483" t="s">
        <v>4713</v>
      </c>
      <c r="D483" t="s">
        <v>145</v>
      </c>
      <c r="E483" t="s">
        <v>151</v>
      </c>
      <c r="F483" t="s">
        <v>152</v>
      </c>
      <c r="G483" t="s">
        <v>4613</v>
      </c>
      <c r="H483" t="s">
        <v>4635</v>
      </c>
      <c r="I483" t="s">
        <v>288</v>
      </c>
      <c r="J483" s="24" t="s">
        <v>1169</v>
      </c>
      <c r="K483" t="s">
        <v>5243</v>
      </c>
      <c r="L483" t="s">
        <v>175</v>
      </c>
      <c r="M483" t="s">
        <v>5245</v>
      </c>
      <c r="N483" t="s">
        <v>290</v>
      </c>
      <c r="O483" t="s">
        <v>291</v>
      </c>
      <c r="P483" t="s">
        <v>292</v>
      </c>
      <c r="Q483" t="s">
        <v>130</v>
      </c>
      <c r="R483" t="s">
        <v>1795</v>
      </c>
      <c r="S483" t="s">
        <v>4615</v>
      </c>
      <c r="T483">
        <v>37</v>
      </c>
      <c r="U483">
        <v>0</v>
      </c>
      <c r="V483" t="s">
        <v>2353</v>
      </c>
      <c r="W483" t="s">
        <v>129</v>
      </c>
      <c r="X483" t="s">
        <v>130</v>
      </c>
      <c r="Y483">
        <v>0.74</v>
      </c>
      <c r="Z483" t="s">
        <v>130</v>
      </c>
      <c r="AA483" t="s">
        <v>130</v>
      </c>
      <c r="AB483" t="s">
        <v>130</v>
      </c>
      <c r="AC483" t="s">
        <v>130</v>
      </c>
      <c r="AD483" t="s">
        <v>159</v>
      </c>
      <c r="AE483">
        <v>0.46400000000000002</v>
      </c>
      <c r="AF483" t="s">
        <v>838</v>
      </c>
      <c r="AG483" t="s">
        <v>383</v>
      </c>
      <c r="AH483" t="s">
        <v>4616</v>
      </c>
      <c r="AI483" t="s">
        <v>136</v>
      </c>
      <c r="AJ483" t="s">
        <v>137</v>
      </c>
      <c r="AK483" t="s">
        <v>4617</v>
      </c>
      <c r="AL483">
        <v>42.07</v>
      </c>
      <c r="AM483">
        <v>-93.5</v>
      </c>
      <c r="AN483" t="s">
        <v>5318</v>
      </c>
      <c r="AO483">
        <v>2008</v>
      </c>
      <c r="AP483">
        <v>1</v>
      </c>
      <c r="AQ483">
        <v>12</v>
      </c>
      <c r="AR483" t="s">
        <v>4630</v>
      </c>
      <c r="AS483" t="s">
        <v>1417</v>
      </c>
      <c r="AT483" t="s">
        <v>130</v>
      </c>
      <c r="AU483" t="s">
        <v>5247</v>
      </c>
      <c r="AV483" t="s">
        <v>130</v>
      </c>
      <c r="AW483" t="s">
        <v>130</v>
      </c>
      <c r="AX483" t="s">
        <v>130</v>
      </c>
      <c r="AY483">
        <v>0.238059195</v>
      </c>
      <c r="AZ483">
        <v>0.33001228500000002</v>
      </c>
      <c r="BA483">
        <v>9.182052809</v>
      </c>
      <c r="BB483">
        <v>37</v>
      </c>
      <c r="BC483">
        <v>0.108908108</v>
      </c>
      <c r="BD483">
        <v>-0.40875299700000001</v>
      </c>
      <c r="BE483">
        <v>0.88487138799999998</v>
      </c>
    </row>
    <row r="484" spans="1:57" ht="17" x14ac:dyDescent="0.2">
      <c r="A484" s="32">
        <v>262</v>
      </c>
      <c r="B484" t="s">
        <v>4674</v>
      </c>
      <c r="C484" t="s">
        <v>4714</v>
      </c>
      <c r="D484" t="s">
        <v>150</v>
      </c>
      <c r="E484" t="s">
        <v>151</v>
      </c>
      <c r="F484" t="s">
        <v>152</v>
      </c>
      <c r="G484" t="s">
        <v>4613</v>
      </c>
      <c r="H484" t="s">
        <v>5346</v>
      </c>
      <c r="I484" t="s">
        <v>288</v>
      </c>
      <c r="J484" s="24" t="s">
        <v>1169</v>
      </c>
      <c r="K484" t="s">
        <v>5243</v>
      </c>
      <c r="L484" t="s">
        <v>175</v>
      </c>
      <c r="M484" t="s">
        <v>5245</v>
      </c>
      <c r="N484" t="s">
        <v>290</v>
      </c>
      <c r="O484" t="s">
        <v>291</v>
      </c>
      <c r="P484" t="s">
        <v>292</v>
      </c>
      <c r="Q484" t="s">
        <v>130</v>
      </c>
      <c r="R484" t="s">
        <v>1795</v>
      </c>
      <c r="S484" t="s">
        <v>4615</v>
      </c>
      <c r="T484">
        <v>37</v>
      </c>
      <c r="U484">
        <v>0</v>
      </c>
      <c r="V484" t="s">
        <v>2353</v>
      </c>
      <c r="W484" t="s">
        <v>129</v>
      </c>
      <c r="X484" t="s">
        <v>130</v>
      </c>
      <c r="Y484">
        <v>-0.23</v>
      </c>
      <c r="Z484" t="s">
        <v>130</v>
      </c>
      <c r="AA484" t="s">
        <v>130</v>
      </c>
      <c r="AB484" t="s">
        <v>130</v>
      </c>
      <c r="AC484" t="s">
        <v>130</v>
      </c>
      <c r="AD484" t="s">
        <v>159</v>
      </c>
      <c r="AE484">
        <v>0.81799999999999995</v>
      </c>
      <c r="AF484" t="s">
        <v>838</v>
      </c>
      <c r="AG484" t="s">
        <v>383</v>
      </c>
      <c r="AH484" t="s">
        <v>4616</v>
      </c>
      <c r="AI484" t="s">
        <v>136</v>
      </c>
      <c r="AJ484" t="s">
        <v>137</v>
      </c>
      <c r="AK484" t="s">
        <v>4617</v>
      </c>
      <c r="AL484">
        <v>42.07</v>
      </c>
      <c r="AM484">
        <v>-93.5</v>
      </c>
      <c r="AN484" t="s">
        <v>5318</v>
      </c>
      <c r="AO484">
        <v>2008</v>
      </c>
      <c r="AP484">
        <v>1</v>
      </c>
      <c r="AQ484">
        <v>12</v>
      </c>
      <c r="AR484" t="s">
        <v>4630</v>
      </c>
      <c r="AS484" t="s">
        <v>1417</v>
      </c>
      <c r="AT484" t="s">
        <v>130</v>
      </c>
      <c r="AU484" t="s">
        <v>5247</v>
      </c>
      <c r="AV484" t="s">
        <v>130</v>
      </c>
      <c r="AW484" t="s">
        <v>130</v>
      </c>
      <c r="AX484" t="s">
        <v>130</v>
      </c>
      <c r="AY484">
        <v>-7.3991372E-2</v>
      </c>
      <c r="AZ484">
        <v>0.32891547700000001</v>
      </c>
      <c r="BA484">
        <v>9.2433922240000008</v>
      </c>
      <c r="BB484">
        <v>37</v>
      </c>
      <c r="BC484">
        <v>0.10818539100000001</v>
      </c>
      <c r="BD484">
        <v>-0.71865385999999998</v>
      </c>
      <c r="BE484">
        <v>0.57067111699999995</v>
      </c>
    </row>
    <row r="485" spans="1:57" ht="17" x14ac:dyDescent="0.2">
      <c r="A485" s="32">
        <v>262</v>
      </c>
      <c r="B485" t="s">
        <v>4675</v>
      </c>
      <c r="C485" t="s">
        <v>4715</v>
      </c>
      <c r="D485" t="s">
        <v>115</v>
      </c>
      <c r="E485" t="s">
        <v>151</v>
      </c>
      <c r="F485" t="s">
        <v>152</v>
      </c>
      <c r="G485" t="s">
        <v>4613</v>
      </c>
      <c r="H485" t="s">
        <v>5347</v>
      </c>
      <c r="I485" t="s">
        <v>288</v>
      </c>
      <c r="J485" s="24" t="s">
        <v>1169</v>
      </c>
      <c r="K485" t="s">
        <v>5243</v>
      </c>
      <c r="L485" t="s">
        <v>175</v>
      </c>
      <c r="M485" t="s">
        <v>5245</v>
      </c>
      <c r="N485" t="s">
        <v>290</v>
      </c>
      <c r="O485" t="s">
        <v>291</v>
      </c>
      <c r="P485" t="s">
        <v>292</v>
      </c>
      <c r="Q485" t="s">
        <v>130</v>
      </c>
      <c r="R485" t="s">
        <v>1795</v>
      </c>
      <c r="S485" t="s">
        <v>4615</v>
      </c>
      <c r="T485">
        <v>37</v>
      </c>
      <c r="U485">
        <v>0</v>
      </c>
      <c r="V485" t="s">
        <v>2353</v>
      </c>
      <c r="W485" t="s">
        <v>129</v>
      </c>
      <c r="X485" t="s">
        <v>130</v>
      </c>
      <c r="Y485">
        <v>7.0000000000000007E-2</v>
      </c>
      <c r="Z485" t="s">
        <v>130</v>
      </c>
      <c r="AA485" t="s">
        <v>130</v>
      </c>
      <c r="AB485" t="s">
        <v>130</v>
      </c>
      <c r="AC485" t="s">
        <v>130</v>
      </c>
      <c r="AD485" t="s">
        <v>159</v>
      </c>
      <c r="AE485">
        <v>0.94</v>
      </c>
      <c r="AF485" t="s">
        <v>838</v>
      </c>
      <c r="AG485" t="s">
        <v>383</v>
      </c>
      <c r="AH485" t="s">
        <v>4616</v>
      </c>
      <c r="AI485" t="s">
        <v>136</v>
      </c>
      <c r="AJ485" t="s">
        <v>137</v>
      </c>
      <c r="AK485" t="s">
        <v>4617</v>
      </c>
      <c r="AL485">
        <v>42.07</v>
      </c>
      <c r="AM485">
        <v>-93.5</v>
      </c>
      <c r="AN485" t="s">
        <v>5318</v>
      </c>
      <c r="AO485">
        <v>2008</v>
      </c>
      <c r="AP485">
        <v>1</v>
      </c>
      <c r="AQ485">
        <v>12</v>
      </c>
      <c r="AR485" t="s">
        <v>4630</v>
      </c>
      <c r="AS485" t="s">
        <v>1417</v>
      </c>
      <c r="AT485" t="s">
        <v>130</v>
      </c>
      <c r="AU485" t="s">
        <v>5247</v>
      </c>
      <c r="AV485" t="s">
        <v>130</v>
      </c>
      <c r="AW485" t="s">
        <v>130</v>
      </c>
      <c r="AX485" t="s">
        <v>130</v>
      </c>
      <c r="AY485">
        <v>2.2519113E-2</v>
      </c>
      <c r="AZ485">
        <v>0.32880885999999998</v>
      </c>
      <c r="BA485">
        <v>9.2493875410000008</v>
      </c>
      <c r="BB485">
        <v>37</v>
      </c>
      <c r="BC485">
        <v>0.108115267</v>
      </c>
      <c r="BD485">
        <v>-0.62193441100000002</v>
      </c>
      <c r="BE485">
        <v>0.66697263699999998</v>
      </c>
    </row>
    <row r="486" spans="1:57" ht="17" x14ac:dyDescent="0.2">
      <c r="A486" s="32">
        <v>262</v>
      </c>
      <c r="B486" t="s">
        <v>4725</v>
      </c>
      <c r="C486" t="s">
        <v>4726</v>
      </c>
      <c r="D486" t="s">
        <v>115</v>
      </c>
      <c r="E486" t="s">
        <v>151</v>
      </c>
      <c r="F486" t="s">
        <v>152</v>
      </c>
      <c r="G486" t="s">
        <v>4613</v>
      </c>
      <c r="H486" t="s">
        <v>5348</v>
      </c>
      <c r="I486" t="s">
        <v>288</v>
      </c>
      <c r="J486" s="24" t="s">
        <v>1169</v>
      </c>
      <c r="K486" t="s">
        <v>5243</v>
      </c>
      <c r="L486" t="s">
        <v>175</v>
      </c>
      <c r="M486" t="s">
        <v>5245</v>
      </c>
      <c r="N486" t="s">
        <v>290</v>
      </c>
      <c r="O486" t="s">
        <v>291</v>
      </c>
      <c r="P486" t="s">
        <v>292</v>
      </c>
      <c r="Q486" t="s">
        <v>130</v>
      </c>
      <c r="R486" t="s">
        <v>1795</v>
      </c>
      <c r="S486" t="s">
        <v>4615</v>
      </c>
      <c r="T486">
        <v>37</v>
      </c>
      <c r="U486">
        <v>0</v>
      </c>
      <c r="V486" t="s">
        <v>2353</v>
      </c>
      <c r="W486" t="s">
        <v>129</v>
      </c>
      <c r="X486" t="s">
        <v>130</v>
      </c>
      <c r="Y486">
        <v>-1.48</v>
      </c>
      <c r="Z486" t="s">
        <v>130</v>
      </c>
      <c r="AA486" t="s">
        <v>130</v>
      </c>
      <c r="AB486" t="s">
        <v>130</v>
      </c>
      <c r="AC486" t="s">
        <v>130</v>
      </c>
      <c r="AD486" t="s">
        <v>159</v>
      </c>
      <c r="AE486">
        <v>0.14699999999999999</v>
      </c>
      <c r="AF486" t="s">
        <v>838</v>
      </c>
      <c r="AG486" t="s">
        <v>383</v>
      </c>
      <c r="AH486" t="s">
        <v>4616</v>
      </c>
      <c r="AI486" t="s">
        <v>136</v>
      </c>
      <c r="AJ486" t="s">
        <v>137</v>
      </c>
      <c r="AK486" t="s">
        <v>4617</v>
      </c>
      <c r="AL486">
        <v>42.07</v>
      </c>
      <c r="AM486">
        <v>-93.5</v>
      </c>
      <c r="AN486" t="s">
        <v>5318</v>
      </c>
      <c r="AO486">
        <v>2008</v>
      </c>
      <c r="AP486">
        <v>1</v>
      </c>
      <c r="AQ486">
        <v>12</v>
      </c>
      <c r="AR486" t="s">
        <v>4630</v>
      </c>
      <c r="AS486" t="s">
        <v>1417</v>
      </c>
      <c r="AT486" t="s">
        <v>130</v>
      </c>
      <c r="AU486" t="s">
        <v>5247</v>
      </c>
      <c r="AV486" t="s">
        <v>130</v>
      </c>
      <c r="AW486" t="s">
        <v>130</v>
      </c>
      <c r="AX486" t="s">
        <v>130</v>
      </c>
      <c r="AY486">
        <v>-0.47611839099999997</v>
      </c>
      <c r="AZ486">
        <v>0.333628698</v>
      </c>
      <c r="BA486">
        <v>8.9840714839999993</v>
      </c>
      <c r="BB486">
        <v>37</v>
      </c>
      <c r="BC486">
        <v>0.111308108</v>
      </c>
      <c r="BD486">
        <v>-1.130018623</v>
      </c>
      <c r="BE486">
        <v>0.177781841</v>
      </c>
    </row>
    <row r="487" spans="1:57" ht="17" x14ac:dyDescent="0.2">
      <c r="A487" s="32">
        <v>253</v>
      </c>
      <c r="B487" t="s">
        <v>4444</v>
      </c>
      <c r="C487" t="s">
        <v>4448</v>
      </c>
      <c r="D487" t="s">
        <v>115</v>
      </c>
      <c r="E487" t="s">
        <v>388</v>
      </c>
      <c r="F487" t="s">
        <v>200</v>
      </c>
      <c r="G487" t="s">
        <v>4431</v>
      </c>
      <c r="H487" t="s">
        <v>5349</v>
      </c>
      <c r="I487" t="s">
        <v>288</v>
      </c>
      <c r="J487" s="24" t="s">
        <v>1169</v>
      </c>
      <c r="K487" t="s">
        <v>5243</v>
      </c>
      <c r="L487" t="s">
        <v>175</v>
      </c>
      <c r="M487" t="s">
        <v>5245</v>
      </c>
      <c r="N487" t="s">
        <v>290</v>
      </c>
      <c r="O487" t="s">
        <v>291</v>
      </c>
      <c r="P487" t="s">
        <v>292</v>
      </c>
      <c r="Q487">
        <v>1</v>
      </c>
      <c r="R487" t="s">
        <v>126</v>
      </c>
      <c r="S487" t="s">
        <v>4432</v>
      </c>
      <c r="T487">
        <v>1113</v>
      </c>
      <c r="U487">
        <v>0</v>
      </c>
      <c r="V487" t="s">
        <v>158</v>
      </c>
      <c r="W487" t="s">
        <v>129</v>
      </c>
      <c r="X487" t="s">
        <v>130</v>
      </c>
      <c r="Y487">
        <v>0.37</v>
      </c>
      <c r="Z487">
        <v>0.32</v>
      </c>
      <c r="AA487">
        <v>0.41</v>
      </c>
      <c r="AB487" t="s">
        <v>2343</v>
      </c>
      <c r="AC487" t="s">
        <v>130</v>
      </c>
      <c r="AD487" t="s">
        <v>188</v>
      </c>
      <c r="AE487" t="s">
        <v>4433</v>
      </c>
      <c r="AF487" t="s">
        <v>160</v>
      </c>
      <c r="AG487" t="s">
        <v>383</v>
      </c>
      <c r="AH487" t="s">
        <v>4434</v>
      </c>
      <c r="AI487" t="s">
        <v>4435</v>
      </c>
      <c r="AJ487" t="s">
        <v>4436</v>
      </c>
      <c r="AK487" t="s">
        <v>4437</v>
      </c>
      <c r="AL487" t="s">
        <v>130</v>
      </c>
      <c r="AM487" t="s">
        <v>130</v>
      </c>
      <c r="AN487" t="s">
        <v>1497</v>
      </c>
      <c r="AO487">
        <v>2014</v>
      </c>
      <c r="AP487">
        <v>1</v>
      </c>
      <c r="AQ487" t="s">
        <v>130</v>
      </c>
      <c r="AR487" t="s">
        <v>4438</v>
      </c>
      <c r="AS487" t="s">
        <v>1417</v>
      </c>
      <c r="AT487" t="s">
        <v>130</v>
      </c>
      <c r="AU487" t="s">
        <v>5247</v>
      </c>
      <c r="AV487" t="s">
        <v>130</v>
      </c>
      <c r="AW487" t="s">
        <v>130</v>
      </c>
      <c r="AX487" t="s">
        <v>130</v>
      </c>
      <c r="AY487">
        <v>0.96632875900000004</v>
      </c>
      <c r="AZ487">
        <v>6.6633265999999997E-2</v>
      </c>
      <c r="BA487" t="s">
        <v>130</v>
      </c>
      <c r="BB487">
        <v>1113</v>
      </c>
      <c r="BC487">
        <v>4.4399920000000002E-3</v>
      </c>
      <c r="BD487">
        <v>0.83572755700000001</v>
      </c>
      <c r="BE487">
        <v>1.0969299610000001</v>
      </c>
    </row>
    <row r="488" spans="1:57" ht="17" x14ac:dyDescent="0.2">
      <c r="A488" s="32">
        <v>253</v>
      </c>
      <c r="B488" t="s">
        <v>4460</v>
      </c>
      <c r="C488" t="s">
        <v>4468</v>
      </c>
      <c r="D488" t="s">
        <v>145</v>
      </c>
      <c r="E488" t="s">
        <v>388</v>
      </c>
      <c r="F488" t="s">
        <v>200</v>
      </c>
      <c r="G488" t="s">
        <v>4431</v>
      </c>
      <c r="H488" t="s">
        <v>5350</v>
      </c>
      <c r="I488" t="s">
        <v>288</v>
      </c>
      <c r="J488" s="24" t="s">
        <v>1169</v>
      </c>
      <c r="K488" t="s">
        <v>5243</v>
      </c>
      <c r="L488" t="s">
        <v>175</v>
      </c>
      <c r="M488" t="s">
        <v>5245</v>
      </c>
      <c r="N488" t="s">
        <v>290</v>
      </c>
      <c r="O488" t="s">
        <v>291</v>
      </c>
      <c r="P488" t="s">
        <v>292</v>
      </c>
      <c r="Q488">
        <v>1</v>
      </c>
      <c r="R488" t="s">
        <v>126</v>
      </c>
      <c r="S488" t="s">
        <v>4432</v>
      </c>
      <c r="T488">
        <v>1113</v>
      </c>
      <c r="U488">
        <v>0</v>
      </c>
      <c r="V488" t="s">
        <v>158</v>
      </c>
      <c r="W488" t="s">
        <v>129</v>
      </c>
      <c r="X488" t="s">
        <v>130</v>
      </c>
      <c r="Y488">
        <v>1.1399999999999999</v>
      </c>
      <c r="Z488">
        <v>1.06</v>
      </c>
      <c r="AA488">
        <v>1.22</v>
      </c>
      <c r="AB488" t="s">
        <v>2343</v>
      </c>
      <c r="AC488" t="s">
        <v>130</v>
      </c>
      <c r="AD488" t="s">
        <v>188</v>
      </c>
      <c r="AE488" t="s">
        <v>4439</v>
      </c>
      <c r="AF488" t="s">
        <v>160</v>
      </c>
      <c r="AG488" t="s">
        <v>383</v>
      </c>
      <c r="AH488" t="s">
        <v>4434</v>
      </c>
      <c r="AI488" t="s">
        <v>4435</v>
      </c>
      <c r="AJ488" t="s">
        <v>4436</v>
      </c>
      <c r="AK488" t="s">
        <v>4437</v>
      </c>
      <c r="AL488" t="s">
        <v>130</v>
      </c>
      <c r="AM488" t="s">
        <v>130</v>
      </c>
      <c r="AN488" t="s">
        <v>1497</v>
      </c>
      <c r="AO488">
        <v>2014</v>
      </c>
      <c r="AP488">
        <v>1</v>
      </c>
      <c r="AQ488" t="s">
        <v>130</v>
      </c>
      <c r="AR488" t="s">
        <v>4440</v>
      </c>
      <c r="AS488" t="s">
        <v>1417</v>
      </c>
      <c r="AT488" t="s">
        <v>130</v>
      </c>
      <c r="AU488" t="s">
        <v>5247</v>
      </c>
      <c r="AV488" t="s">
        <v>130</v>
      </c>
      <c r="AW488" t="s">
        <v>130</v>
      </c>
      <c r="AX488" t="s">
        <v>130</v>
      </c>
      <c r="AY488">
        <v>1.674752207</v>
      </c>
      <c r="AZ488">
        <v>7.8266091999999995E-2</v>
      </c>
      <c r="BA488" t="s">
        <v>130</v>
      </c>
      <c r="BB488">
        <v>1113</v>
      </c>
      <c r="BC488">
        <v>6.1255809999999997E-3</v>
      </c>
      <c r="BD488">
        <v>1.5213506670000001</v>
      </c>
      <c r="BE488">
        <v>1.828153747</v>
      </c>
    </row>
    <row r="489" spans="1:57" ht="17" x14ac:dyDescent="0.2">
      <c r="A489" s="32">
        <v>276</v>
      </c>
      <c r="B489" t="s">
        <v>5064</v>
      </c>
      <c r="C489" t="s">
        <v>5065</v>
      </c>
      <c r="D489" t="s">
        <v>115</v>
      </c>
      <c r="E489" t="s">
        <v>151</v>
      </c>
      <c r="F489" t="s">
        <v>200</v>
      </c>
      <c r="G489" t="s">
        <v>5053</v>
      </c>
      <c r="H489" t="s">
        <v>5351</v>
      </c>
      <c r="I489" t="s">
        <v>288</v>
      </c>
      <c r="J489" s="24" t="s">
        <v>1169</v>
      </c>
      <c r="K489" t="s">
        <v>5243</v>
      </c>
      <c r="L489" t="s">
        <v>175</v>
      </c>
      <c r="M489" t="s">
        <v>5245</v>
      </c>
      <c r="N489" t="s">
        <v>290</v>
      </c>
      <c r="O489" t="s">
        <v>291</v>
      </c>
      <c r="P489" t="s">
        <v>292</v>
      </c>
      <c r="Q489" t="s">
        <v>130</v>
      </c>
      <c r="R489" t="s">
        <v>223</v>
      </c>
      <c r="S489" t="s">
        <v>542</v>
      </c>
      <c r="T489">
        <v>228</v>
      </c>
      <c r="U489">
        <v>0</v>
      </c>
      <c r="V489" t="s">
        <v>128</v>
      </c>
      <c r="W489" t="s">
        <v>129</v>
      </c>
      <c r="X489" t="s">
        <v>130</v>
      </c>
      <c r="Y489">
        <v>0.1691</v>
      </c>
      <c r="Z489" t="s">
        <v>130</v>
      </c>
      <c r="AA489" t="s">
        <v>130</v>
      </c>
      <c r="AB489" t="s">
        <v>130</v>
      </c>
      <c r="AC489" t="s">
        <v>130</v>
      </c>
      <c r="AD489" t="s">
        <v>188</v>
      </c>
      <c r="AE489" t="s">
        <v>130</v>
      </c>
      <c r="AF489" t="s">
        <v>160</v>
      </c>
      <c r="AG489" t="s">
        <v>5054</v>
      </c>
      <c r="AH489" t="s">
        <v>5055</v>
      </c>
      <c r="AI489" t="s">
        <v>136</v>
      </c>
      <c r="AJ489" t="s">
        <v>691</v>
      </c>
      <c r="AK489" t="s">
        <v>5056</v>
      </c>
      <c r="AL489">
        <v>43.7</v>
      </c>
      <c r="AM489">
        <v>-79.5</v>
      </c>
      <c r="AN489" t="s">
        <v>2470</v>
      </c>
      <c r="AO489">
        <v>2017</v>
      </c>
      <c r="AP489">
        <v>1</v>
      </c>
      <c r="AQ489">
        <v>0</v>
      </c>
      <c r="AR489" t="s">
        <v>5352</v>
      </c>
      <c r="AS489" t="s">
        <v>2793</v>
      </c>
      <c r="AT489" t="s">
        <v>130</v>
      </c>
      <c r="AU489" t="s">
        <v>5247</v>
      </c>
      <c r="AV489" t="s">
        <v>130</v>
      </c>
      <c r="AW489" t="s">
        <v>130</v>
      </c>
      <c r="AX489" t="s">
        <v>130</v>
      </c>
      <c r="AY489">
        <v>0.34200161200000001</v>
      </c>
      <c r="AZ489">
        <v>0.13483209600000001</v>
      </c>
      <c r="BA489" t="s">
        <v>130</v>
      </c>
      <c r="BB489">
        <v>228</v>
      </c>
      <c r="BC489">
        <v>1.8179694E-2</v>
      </c>
      <c r="BD489">
        <v>7.7730702999999998E-2</v>
      </c>
      <c r="BE489">
        <v>0.60627251999999998</v>
      </c>
    </row>
    <row r="490" spans="1:57" ht="17" x14ac:dyDescent="0.2">
      <c r="A490" s="32">
        <v>276</v>
      </c>
      <c r="B490" t="s">
        <v>5066</v>
      </c>
      <c r="C490" t="s">
        <v>5067</v>
      </c>
      <c r="D490" t="s">
        <v>115</v>
      </c>
      <c r="E490" t="s">
        <v>151</v>
      </c>
      <c r="F490" t="s">
        <v>200</v>
      </c>
      <c r="G490" t="s">
        <v>5053</v>
      </c>
      <c r="H490" t="s">
        <v>5353</v>
      </c>
      <c r="I490" t="s">
        <v>288</v>
      </c>
      <c r="J490" s="24" t="s">
        <v>1169</v>
      </c>
      <c r="K490" t="s">
        <v>5243</v>
      </c>
      <c r="L490" t="s">
        <v>175</v>
      </c>
      <c r="M490" t="s">
        <v>5245</v>
      </c>
      <c r="N490" t="s">
        <v>290</v>
      </c>
      <c r="O490" t="s">
        <v>291</v>
      </c>
      <c r="P490" t="s">
        <v>292</v>
      </c>
      <c r="Q490" t="s">
        <v>130</v>
      </c>
      <c r="R490" t="s">
        <v>223</v>
      </c>
      <c r="S490" t="s">
        <v>542</v>
      </c>
      <c r="T490">
        <v>216</v>
      </c>
      <c r="U490">
        <v>0</v>
      </c>
      <c r="V490" t="s">
        <v>128</v>
      </c>
      <c r="W490" t="s">
        <v>129</v>
      </c>
      <c r="X490" t="s">
        <v>130</v>
      </c>
      <c r="Y490">
        <v>0.2384</v>
      </c>
      <c r="Z490" t="s">
        <v>130</v>
      </c>
      <c r="AA490" t="s">
        <v>130</v>
      </c>
      <c r="AB490" t="s">
        <v>130</v>
      </c>
      <c r="AC490" t="s">
        <v>130</v>
      </c>
      <c r="AD490" t="s">
        <v>188</v>
      </c>
      <c r="AE490" t="s">
        <v>130</v>
      </c>
      <c r="AF490" t="s">
        <v>160</v>
      </c>
      <c r="AG490" t="s">
        <v>5054</v>
      </c>
      <c r="AH490" t="s">
        <v>5055</v>
      </c>
      <c r="AI490" t="s">
        <v>136</v>
      </c>
      <c r="AJ490" t="s">
        <v>691</v>
      </c>
      <c r="AK490" t="s">
        <v>5056</v>
      </c>
      <c r="AL490">
        <v>43.7</v>
      </c>
      <c r="AM490">
        <v>-79.5</v>
      </c>
      <c r="AN490" t="s">
        <v>2470</v>
      </c>
      <c r="AO490">
        <v>2017</v>
      </c>
      <c r="AP490">
        <v>1</v>
      </c>
      <c r="AQ490">
        <v>0.25</v>
      </c>
      <c r="AR490" t="s">
        <v>5352</v>
      </c>
      <c r="AS490" t="s">
        <v>2793</v>
      </c>
      <c r="AT490" t="s">
        <v>130</v>
      </c>
      <c r="AU490" t="s">
        <v>5247</v>
      </c>
      <c r="AV490" t="s">
        <v>130</v>
      </c>
      <c r="AW490" t="s">
        <v>130</v>
      </c>
      <c r="AX490" t="s">
        <v>130</v>
      </c>
      <c r="AY490">
        <v>0.48923304899999998</v>
      </c>
      <c r="AZ490">
        <v>0.14061114199999999</v>
      </c>
      <c r="BA490" t="s">
        <v>130</v>
      </c>
      <c r="BB490">
        <v>216</v>
      </c>
      <c r="BC490">
        <v>1.9771493000000001E-2</v>
      </c>
      <c r="BD490">
        <v>0.21363521199999999</v>
      </c>
      <c r="BE490">
        <v>0.76483088700000001</v>
      </c>
    </row>
    <row r="491" spans="1:57" ht="17" x14ac:dyDescent="0.2">
      <c r="A491" s="32">
        <v>276</v>
      </c>
      <c r="B491" t="s">
        <v>5068</v>
      </c>
      <c r="C491" t="s">
        <v>5069</v>
      </c>
      <c r="D491" t="s">
        <v>115</v>
      </c>
      <c r="E491" t="s">
        <v>151</v>
      </c>
      <c r="F491" t="s">
        <v>200</v>
      </c>
      <c r="G491" t="s">
        <v>5053</v>
      </c>
      <c r="H491" t="s">
        <v>5354</v>
      </c>
      <c r="I491" t="s">
        <v>288</v>
      </c>
      <c r="J491" s="24" t="s">
        <v>1169</v>
      </c>
      <c r="K491" t="s">
        <v>5243</v>
      </c>
      <c r="L491" t="s">
        <v>175</v>
      </c>
      <c r="M491" t="s">
        <v>5245</v>
      </c>
      <c r="N491" t="s">
        <v>290</v>
      </c>
      <c r="O491" t="s">
        <v>291</v>
      </c>
      <c r="P491" t="s">
        <v>292</v>
      </c>
      <c r="Q491" t="s">
        <v>130</v>
      </c>
      <c r="R491" t="s">
        <v>223</v>
      </c>
      <c r="S491" t="s">
        <v>542</v>
      </c>
      <c r="T491">
        <v>204</v>
      </c>
      <c r="U491">
        <v>0</v>
      </c>
      <c r="V491" t="s">
        <v>128</v>
      </c>
      <c r="W491" t="s">
        <v>129</v>
      </c>
      <c r="X491" t="s">
        <v>130</v>
      </c>
      <c r="Y491">
        <v>0.27910000000000001</v>
      </c>
      <c r="Z491" t="s">
        <v>130</v>
      </c>
      <c r="AA491" t="s">
        <v>130</v>
      </c>
      <c r="AB491" t="s">
        <v>130</v>
      </c>
      <c r="AC491" t="s">
        <v>130</v>
      </c>
      <c r="AD491" t="s">
        <v>188</v>
      </c>
      <c r="AE491" t="s">
        <v>130</v>
      </c>
      <c r="AF491" t="s">
        <v>160</v>
      </c>
      <c r="AG491" t="s">
        <v>5054</v>
      </c>
      <c r="AH491" t="s">
        <v>5055</v>
      </c>
      <c r="AI491" t="s">
        <v>136</v>
      </c>
      <c r="AJ491" t="s">
        <v>691</v>
      </c>
      <c r="AK491" t="s">
        <v>5056</v>
      </c>
      <c r="AL491">
        <v>43.7</v>
      </c>
      <c r="AM491">
        <v>-79.5</v>
      </c>
      <c r="AN491" t="s">
        <v>2470</v>
      </c>
      <c r="AO491">
        <v>2017</v>
      </c>
      <c r="AP491">
        <v>1</v>
      </c>
      <c r="AQ491">
        <v>0.5</v>
      </c>
      <c r="AR491" t="s">
        <v>5352</v>
      </c>
      <c r="AS491" t="s">
        <v>2793</v>
      </c>
      <c r="AT491" t="s">
        <v>130</v>
      </c>
      <c r="AU491" t="s">
        <v>5247</v>
      </c>
      <c r="AV491" t="s">
        <v>130</v>
      </c>
      <c r="AW491" t="s">
        <v>130</v>
      </c>
      <c r="AX491" t="s">
        <v>130</v>
      </c>
      <c r="AY491">
        <v>0.57913869600000001</v>
      </c>
      <c r="AZ491">
        <v>0.146360781</v>
      </c>
      <c r="BA491" t="s">
        <v>130</v>
      </c>
      <c r="BB491">
        <v>204</v>
      </c>
      <c r="BC491">
        <v>2.1421478000000001E-2</v>
      </c>
      <c r="BD491">
        <v>0.29227156500000001</v>
      </c>
      <c r="BE491">
        <v>0.86600582699999995</v>
      </c>
    </row>
    <row r="492" spans="1:57" ht="17" x14ac:dyDescent="0.2">
      <c r="A492" s="32">
        <v>276</v>
      </c>
      <c r="B492" t="s">
        <v>5070</v>
      </c>
      <c r="C492" t="s">
        <v>5071</v>
      </c>
      <c r="D492" t="s">
        <v>115</v>
      </c>
      <c r="E492" t="s">
        <v>151</v>
      </c>
      <c r="F492" t="s">
        <v>200</v>
      </c>
      <c r="G492" t="s">
        <v>5053</v>
      </c>
      <c r="H492" t="s">
        <v>5355</v>
      </c>
      <c r="I492" t="s">
        <v>288</v>
      </c>
      <c r="J492" s="24" t="s">
        <v>1169</v>
      </c>
      <c r="K492" t="s">
        <v>5243</v>
      </c>
      <c r="L492" t="s">
        <v>175</v>
      </c>
      <c r="M492" t="s">
        <v>5245</v>
      </c>
      <c r="N492" t="s">
        <v>290</v>
      </c>
      <c r="O492" t="s">
        <v>291</v>
      </c>
      <c r="P492" t="s">
        <v>292</v>
      </c>
      <c r="Q492" t="s">
        <v>130</v>
      </c>
      <c r="R492" t="s">
        <v>223</v>
      </c>
      <c r="S492" t="s">
        <v>542</v>
      </c>
      <c r="T492">
        <v>192</v>
      </c>
      <c r="U492">
        <v>0</v>
      </c>
      <c r="V492" t="s">
        <v>128</v>
      </c>
      <c r="W492" t="s">
        <v>129</v>
      </c>
      <c r="X492" t="s">
        <v>130</v>
      </c>
      <c r="Y492">
        <v>0.3291</v>
      </c>
      <c r="Z492" t="s">
        <v>130</v>
      </c>
      <c r="AA492" t="s">
        <v>130</v>
      </c>
      <c r="AB492" t="s">
        <v>130</v>
      </c>
      <c r="AC492" t="s">
        <v>130</v>
      </c>
      <c r="AD492" t="s">
        <v>188</v>
      </c>
      <c r="AE492" t="s">
        <v>130</v>
      </c>
      <c r="AF492" t="s">
        <v>160</v>
      </c>
      <c r="AG492" t="s">
        <v>5054</v>
      </c>
      <c r="AH492" t="s">
        <v>5055</v>
      </c>
      <c r="AI492" t="s">
        <v>136</v>
      </c>
      <c r="AJ492" t="s">
        <v>691</v>
      </c>
      <c r="AK492" t="s">
        <v>5056</v>
      </c>
      <c r="AL492">
        <v>43.7</v>
      </c>
      <c r="AM492">
        <v>-79.5</v>
      </c>
      <c r="AN492" t="s">
        <v>2470</v>
      </c>
      <c r="AO492">
        <v>2017</v>
      </c>
      <c r="AP492">
        <v>1</v>
      </c>
      <c r="AQ492">
        <v>0.75</v>
      </c>
      <c r="AR492" t="s">
        <v>5352</v>
      </c>
      <c r="AS492" t="s">
        <v>2793</v>
      </c>
      <c r="AT492" t="s">
        <v>130</v>
      </c>
      <c r="AU492" t="s">
        <v>5247</v>
      </c>
      <c r="AV492" t="s">
        <v>130</v>
      </c>
      <c r="AW492" t="s">
        <v>130</v>
      </c>
      <c r="AX492" t="s">
        <v>130</v>
      </c>
      <c r="AY492">
        <v>0.69427283500000003</v>
      </c>
      <c r="AZ492">
        <v>0.153451588</v>
      </c>
      <c r="BA492" t="s">
        <v>130</v>
      </c>
      <c r="BB492">
        <v>192</v>
      </c>
      <c r="BC492">
        <v>2.3547390000000001E-2</v>
      </c>
      <c r="BD492">
        <v>0.39350772099999998</v>
      </c>
      <c r="BE492">
        <v>0.99503794800000001</v>
      </c>
    </row>
    <row r="493" spans="1:57" ht="17" x14ac:dyDescent="0.2">
      <c r="A493" s="32">
        <v>276</v>
      </c>
      <c r="B493" t="s">
        <v>5072</v>
      </c>
      <c r="C493" t="s">
        <v>5073</v>
      </c>
      <c r="D493" t="s">
        <v>115</v>
      </c>
      <c r="E493" t="s">
        <v>151</v>
      </c>
      <c r="F493" t="s">
        <v>200</v>
      </c>
      <c r="G493" t="s">
        <v>5053</v>
      </c>
      <c r="H493" t="s">
        <v>5356</v>
      </c>
      <c r="I493" t="s">
        <v>288</v>
      </c>
      <c r="J493" s="24" t="s">
        <v>1169</v>
      </c>
      <c r="K493" t="s">
        <v>5243</v>
      </c>
      <c r="L493" t="s">
        <v>175</v>
      </c>
      <c r="M493" t="s">
        <v>5245</v>
      </c>
      <c r="N493" t="s">
        <v>290</v>
      </c>
      <c r="O493" t="s">
        <v>291</v>
      </c>
      <c r="P493" t="s">
        <v>292</v>
      </c>
      <c r="Q493" t="s">
        <v>130</v>
      </c>
      <c r="R493" t="s">
        <v>223</v>
      </c>
      <c r="S493" t="s">
        <v>542</v>
      </c>
      <c r="T493">
        <v>180</v>
      </c>
      <c r="U493">
        <v>0</v>
      </c>
      <c r="V493" t="s">
        <v>128</v>
      </c>
      <c r="W493" t="s">
        <v>129</v>
      </c>
      <c r="X493" t="s">
        <v>130</v>
      </c>
      <c r="Y493">
        <v>0.33279999999999998</v>
      </c>
      <c r="Z493" t="s">
        <v>130</v>
      </c>
      <c r="AA493" t="s">
        <v>130</v>
      </c>
      <c r="AB493" t="s">
        <v>130</v>
      </c>
      <c r="AC493" t="s">
        <v>130</v>
      </c>
      <c r="AD493" t="s">
        <v>188</v>
      </c>
      <c r="AE493" t="s">
        <v>130</v>
      </c>
      <c r="AF493" t="s">
        <v>160</v>
      </c>
      <c r="AG493" t="s">
        <v>5054</v>
      </c>
      <c r="AH493" t="s">
        <v>5055</v>
      </c>
      <c r="AI493" t="s">
        <v>136</v>
      </c>
      <c r="AJ493" t="s">
        <v>691</v>
      </c>
      <c r="AK493" t="s">
        <v>5056</v>
      </c>
      <c r="AL493">
        <v>43.7</v>
      </c>
      <c r="AM493">
        <v>-79.5</v>
      </c>
      <c r="AN493" t="s">
        <v>2470</v>
      </c>
      <c r="AO493">
        <v>2017</v>
      </c>
      <c r="AP493">
        <v>1</v>
      </c>
      <c r="AQ493">
        <v>1</v>
      </c>
      <c r="AR493" t="s">
        <v>5352</v>
      </c>
      <c r="AS493" t="s">
        <v>2793</v>
      </c>
      <c r="AT493" t="s">
        <v>130</v>
      </c>
      <c r="AU493" t="s">
        <v>5247</v>
      </c>
      <c r="AV493" t="s">
        <v>130</v>
      </c>
      <c r="AW493" t="s">
        <v>130</v>
      </c>
      <c r="AX493" t="s">
        <v>130</v>
      </c>
      <c r="AY493">
        <v>0.702856166</v>
      </c>
      <c r="AZ493">
        <v>0.15874370400000001</v>
      </c>
      <c r="BA493" t="s">
        <v>130</v>
      </c>
      <c r="BB493">
        <v>180</v>
      </c>
      <c r="BC493">
        <v>2.5199563000000001E-2</v>
      </c>
      <c r="BD493">
        <v>0.39171850699999999</v>
      </c>
      <c r="BE493">
        <v>1.0139938260000001</v>
      </c>
    </row>
    <row r="494" spans="1:57" ht="17" x14ac:dyDescent="0.2">
      <c r="A494" s="32">
        <v>276</v>
      </c>
      <c r="B494" t="s">
        <v>5074</v>
      </c>
      <c r="C494" t="s">
        <v>5075</v>
      </c>
      <c r="D494" t="s">
        <v>115</v>
      </c>
      <c r="E494" t="s">
        <v>151</v>
      </c>
      <c r="F494" t="s">
        <v>200</v>
      </c>
      <c r="G494" t="s">
        <v>5053</v>
      </c>
      <c r="H494" t="s">
        <v>5357</v>
      </c>
      <c r="I494" t="s">
        <v>288</v>
      </c>
      <c r="J494" s="24" t="s">
        <v>1169</v>
      </c>
      <c r="K494" t="s">
        <v>5243</v>
      </c>
      <c r="L494" t="s">
        <v>175</v>
      </c>
      <c r="M494" t="s">
        <v>5245</v>
      </c>
      <c r="N494" t="s">
        <v>290</v>
      </c>
      <c r="O494" t="s">
        <v>291</v>
      </c>
      <c r="P494" t="s">
        <v>292</v>
      </c>
      <c r="Q494" t="s">
        <v>130</v>
      </c>
      <c r="R494" t="s">
        <v>223</v>
      </c>
      <c r="S494" t="s">
        <v>542</v>
      </c>
      <c r="T494">
        <v>168</v>
      </c>
      <c r="U494">
        <v>0</v>
      </c>
      <c r="V494" t="s">
        <v>128</v>
      </c>
      <c r="W494" t="s">
        <v>129</v>
      </c>
      <c r="X494" t="s">
        <v>130</v>
      </c>
      <c r="Y494">
        <v>0.28220000000000001</v>
      </c>
      <c r="Z494" t="s">
        <v>130</v>
      </c>
      <c r="AA494" t="s">
        <v>130</v>
      </c>
      <c r="AB494" t="s">
        <v>130</v>
      </c>
      <c r="AC494" t="s">
        <v>130</v>
      </c>
      <c r="AD494" t="s">
        <v>188</v>
      </c>
      <c r="AE494" t="s">
        <v>130</v>
      </c>
      <c r="AF494" t="s">
        <v>160</v>
      </c>
      <c r="AG494" t="s">
        <v>5054</v>
      </c>
      <c r="AH494" t="s">
        <v>5055</v>
      </c>
      <c r="AI494" t="s">
        <v>136</v>
      </c>
      <c r="AJ494" t="s">
        <v>691</v>
      </c>
      <c r="AK494" t="s">
        <v>5056</v>
      </c>
      <c r="AL494">
        <v>43.7</v>
      </c>
      <c r="AM494">
        <v>-79.5</v>
      </c>
      <c r="AN494" t="s">
        <v>2470</v>
      </c>
      <c r="AO494">
        <v>2017</v>
      </c>
      <c r="AP494">
        <v>1</v>
      </c>
      <c r="AQ494">
        <v>1.25</v>
      </c>
      <c r="AR494" t="s">
        <v>5352</v>
      </c>
      <c r="AS494" t="s">
        <v>2793</v>
      </c>
      <c r="AT494" t="s">
        <v>130</v>
      </c>
      <c r="AU494" t="s">
        <v>5247</v>
      </c>
      <c r="AV494" t="s">
        <v>130</v>
      </c>
      <c r="AW494" t="s">
        <v>130</v>
      </c>
      <c r="AX494" t="s">
        <v>130</v>
      </c>
      <c r="AY494">
        <v>0.58564952999999997</v>
      </c>
      <c r="AZ494">
        <v>0.16156185000000001</v>
      </c>
      <c r="BA494" t="s">
        <v>130</v>
      </c>
      <c r="BB494">
        <v>168</v>
      </c>
      <c r="BC494">
        <v>2.6102231E-2</v>
      </c>
      <c r="BD494">
        <v>0.26898830400000001</v>
      </c>
      <c r="BE494">
        <v>0.90231075599999999</v>
      </c>
    </row>
    <row r="495" spans="1:57" ht="17" x14ac:dyDescent="0.2">
      <c r="A495" s="32">
        <v>276</v>
      </c>
      <c r="B495" t="s">
        <v>5076</v>
      </c>
      <c r="C495" t="s">
        <v>5077</v>
      </c>
      <c r="D495" t="s">
        <v>115</v>
      </c>
      <c r="E495" t="s">
        <v>151</v>
      </c>
      <c r="F495" t="s">
        <v>200</v>
      </c>
      <c r="G495" t="s">
        <v>5053</v>
      </c>
      <c r="H495" t="s">
        <v>5358</v>
      </c>
      <c r="I495" t="s">
        <v>288</v>
      </c>
      <c r="J495" s="24" t="s">
        <v>1169</v>
      </c>
      <c r="K495" t="s">
        <v>5243</v>
      </c>
      <c r="L495" t="s">
        <v>175</v>
      </c>
      <c r="M495" t="s">
        <v>5245</v>
      </c>
      <c r="N495" t="s">
        <v>290</v>
      </c>
      <c r="O495" t="s">
        <v>291</v>
      </c>
      <c r="P495" t="s">
        <v>292</v>
      </c>
      <c r="Q495" t="s">
        <v>130</v>
      </c>
      <c r="R495" t="s">
        <v>223</v>
      </c>
      <c r="S495" t="s">
        <v>542</v>
      </c>
      <c r="T495">
        <v>156</v>
      </c>
      <c r="U495">
        <v>0</v>
      </c>
      <c r="V495" t="s">
        <v>128</v>
      </c>
      <c r="W495" t="s">
        <v>129</v>
      </c>
      <c r="X495" t="s">
        <v>130</v>
      </c>
      <c r="Y495">
        <v>0.2656</v>
      </c>
      <c r="Z495" t="s">
        <v>130</v>
      </c>
      <c r="AA495" t="s">
        <v>130</v>
      </c>
      <c r="AB495" t="s">
        <v>130</v>
      </c>
      <c r="AC495" t="s">
        <v>130</v>
      </c>
      <c r="AD495" t="s">
        <v>188</v>
      </c>
      <c r="AE495" t="s">
        <v>130</v>
      </c>
      <c r="AF495" t="s">
        <v>160</v>
      </c>
      <c r="AG495" t="s">
        <v>5054</v>
      </c>
      <c r="AH495" t="s">
        <v>5055</v>
      </c>
      <c r="AI495" t="s">
        <v>136</v>
      </c>
      <c r="AJ495" t="s">
        <v>691</v>
      </c>
      <c r="AK495" t="s">
        <v>5056</v>
      </c>
      <c r="AL495">
        <v>43.7</v>
      </c>
      <c r="AM495">
        <v>-79.5</v>
      </c>
      <c r="AN495" t="s">
        <v>2470</v>
      </c>
      <c r="AO495">
        <v>2017</v>
      </c>
      <c r="AP495">
        <v>1</v>
      </c>
      <c r="AQ495">
        <v>1.5</v>
      </c>
      <c r="AR495" t="s">
        <v>5352</v>
      </c>
      <c r="AS495" t="s">
        <v>2793</v>
      </c>
      <c r="AT495" t="s">
        <v>130</v>
      </c>
      <c r="AU495" t="s">
        <v>5247</v>
      </c>
      <c r="AV495" t="s">
        <v>130</v>
      </c>
      <c r="AW495" t="s">
        <v>130</v>
      </c>
      <c r="AX495" t="s">
        <v>130</v>
      </c>
      <c r="AY495">
        <v>0.54830196899999994</v>
      </c>
      <c r="AZ495">
        <v>0.166896035</v>
      </c>
      <c r="BA495" t="s">
        <v>130</v>
      </c>
      <c r="BB495">
        <v>156</v>
      </c>
      <c r="BC495">
        <v>2.7854286999999998E-2</v>
      </c>
      <c r="BD495">
        <v>0.22118573999999999</v>
      </c>
      <c r="BE495">
        <v>0.87541819799999998</v>
      </c>
    </row>
    <row r="496" spans="1:57" ht="17" x14ac:dyDescent="0.2">
      <c r="A496" s="32">
        <v>276</v>
      </c>
      <c r="B496" t="s">
        <v>5078</v>
      </c>
      <c r="C496" t="s">
        <v>5079</v>
      </c>
      <c r="D496" t="s">
        <v>145</v>
      </c>
      <c r="E496" t="s">
        <v>151</v>
      </c>
      <c r="F496" t="s">
        <v>200</v>
      </c>
      <c r="G496" t="s">
        <v>5053</v>
      </c>
      <c r="H496" t="s">
        <v>5057</v>
      </c>
      <c r="I496" t="s">
        <v>288</v>
      </c>
      <c r="J496" s="24" t="s">
        <v>1169</v>
      </c>
      <c r="K496" t="s">
        <v>5243</v>
      </c>
      <c r="L496" t="s">
        <v>175</v>
      </c>
      <c r="M496" t="s">
        <v>5245</v>
      </c>
      <c r="N496" t="s">
        <v>290</v>
      </c>
      <c r="O496" t="s">
        <v>291</v>
      </c>
      <c r="P496" t="s">
        <v>292</v>
      </c>
      <c r="Q496" t="s">
        <v>130</v>
      </c>
      <c r="R496" t="s">
        <v>223</v>
      </c>
      <c r="S496" t="s">
        <v>542</v>
      </c>
      <c r="T496">
        <v>228</v>
      </c>
      <c r="U496">
        <v>0</v>
      </c>
      <c r="V496" t="s">
        <v>128</v>
      </c>
      <c r="W496" t="s">
        <v>129</v>
      </c>
      <c r="X496" t="s">
        <v>130</v>
      </c>
      <c r="Y496">
        <v>-4.24E-2</v>
      </c>
      <c r="Z496" t="s">
        <v>130</v>
      </c>
      <c r="AA496" t="s">
        <v>130</v>
      </c>
      <c r="AB496" t="s">
        <v>130</v>
      </c>
      <c r="AC496" t="s">
        <v>130</v>
      </c>
      <c r="AD496" t="s">
        <v>159</v>
      </c>
      <c r="AE496" t="s">
        <v>130</v>
      </c>
      <c r="AF496" t="s">
        <v>133</v>
      </c>
      <c r="AG496" t="s">
        <v>5054</v>
      </c>
      <c r="AH496" t="s">
        <v>5055</v>
      </c>
      <c r="AI496" t="s">
        <v>136</v>
      </c>
      <c r="AJ496" t="s">
        <v>691</v>
      </c>
      <c r="AK496" t="s">
        <v>5056</v>
      </c>
      <c r="AL496">
        <v>43.7</v>
      </c>
      <c r="AM496">
        <v>-79.5</v>
      </c>
      <c r="AN496" t="s">
        <v>2470</v>
      </c>
      <c r="AO496">
        <v>2017</v>
      </c>
      <c r="AP496">
        <v>1</v>
      </c>
      <c r="AQ496">
        <v>0</v>
      </c>
      <c r="AR496" t="s">
        <v>5352</v>
      </c>
      <c r="AS496" t="s">
        <v>2793</v>
      </c>
      <c r="AT496" t="s">
        <v>130</v>
      </c>
      <c r="AU496" t="s">
        <v>5247</v>
      </c>
      <c r="AV496" t="s">
        <v>130</v>
      </c>
      <c r="AW496" t="s">
        <v>130</v>
      </c>
      <c r="AX496" t="s">
        <v>130</v>
      </c>
      <c r="AY496">
        <v>-8.4594347E-2</v>
      </c>
      <c r="AZ496">
        <v>0.133009979</v>
      </c>
      <c r="BA496" t="s">
        <v>130</v>
      </c>
      <c r="BB496">
        <v>228</v>
      </c>
      <c r="BC496">
        <v>1.7691655000000001E-2</v>
      </c>
      <c r="BD496">
        <v>-0.34529390599999998</v>
      </c>
      <c r="BE496">
        <v>0.17610521300000001</v>
      </c>
    </row>
    <row r="497" spans="1:57" ht="17" x14ac:dyDescent="0.2">
      <c r="A497" s="32">
        <v>276</v>
      </c>
      <c r="B497" t="s">
        <v>5080</v>
      </c>
      <c r="C497" t="s">
        <v>5081</v>
      </c>
      <c r="D497" t="s">
        <v>145</v>
      </c>
      <c r="E497" t="s">
        <v>151</v>
      </c>
      <c r="F497" t="s">
        <v>200</v>
      </c>
      <c r="G497" t="s">
        <v>5053</v>
      </c>
      <c r="H497" t="s">
        <v>5058</v>
      </c>
      <c r="I497" t="s">
        <v>288</v>
      </c>
      <c r="J497" s="24" t="s">
        <v>1169</v>
      </c>
      <c r="K497" t="s">
        <v>5243</v>
      </c>
      <c r="L497" t="s">
        <v>175</v>
      </c>
      <c r="M497" t="s">
        <v>5245</v>
      </c>
      <c r="N497" t="s">
        <v>290</v>
      </c>
      <c r="O497" t="s">
        <v>291</v>
      </c>
      <c r="P497" t="s">
        <v>292</v>
      </c>
      <c r="Q497" t="s">
        <v>130</v>
      </c>
      <c r="R497" t="s">
        <v>223</v>
      </c>
      <c r="S497" t="s">
        <v>542</v>
      </c>
      <c r="T497">
        <v>216</v>
      </c>
      <c r="U497">
        <v>0</v>
      </c>
      <c r="V497" t="s">
        <v>128</v>
      </c>
      <c r="W497" t="s">
        <v>129</v>
      </c>
      <c r="X497" t="s">
        <v>130</v>
      </c>
      <c r="Y497">
        <v>-4.6399999999999997E-2</v>
      </c>
      <c r="Z497" t="s">
        <v>130</v>
      </c>
      <c r="AA497" t="s">
        <v>130</v>
      </c>
      <c r="AB497" t="s">
        <v>130</v>
      </c>
      <c r="AC497" t="s">
        <v>130</v>
      </c>
      <c r="AD497" t="s">
        <v>159</v>
      </c>
      <c r="AE497" t="s">
        <v>130</v>
      </c>
      <c r="AF497" t="s">
        <v>133</v>
      </c>
      <c r="AG497" t="s">
        <v>5054</v>
      </c>
      <c r="AH497" t="s">
        <v>5055</v>
      </c>
      <c r="AI497" t="s">
        <v>136</v>
      </c>
      <c r="AJ497" t="s">
        <v>691</v>
      </c>
      <c r="AK497" t="s">
        <v>5056</v>
      </c>
      <c r="AL497">
        <v>43.7</v>
      </c>
      <c r="AM497">
        <v>-79.5</v>
      </c>
      <c r="AN497" t="s">
        <v>2470</v>
      </c>
      <c r="AO497">
        <v>2017</v>
      </c>
      <c r="AP497">
        <v>1</v>
      </c>
      <c r="AQ497">
        <v>0.25</v>
      </c>
      <c r="AR497" t="s">
        <v>5352</v>
      </c>
      <c r="AS497" t="s">
        <v>2793</v>
      </c>
      <c r="AT497" t="s">
        <v>130</v>
      </c>
      <c r="AU497" t="s">
        <v>5247</v>
      </c>
      <c r="AV497" t="s">
        <v>130</v>
      </c>
      <c r="AW497" t="s">
        <v>130</v>
      </c>
      <c r="AX497" t="s">
        <v>130</v>
      </c>
      <c r="AY497">
        <v>-9.2574093999999996E-2</v>
      </c>
      <c r="AZ497">
        <v>0.136704146</v>
      </c>
      <c r="BA497" t="s">
        <v>130</v>
      </c>
      <c r="BB497">
        <v>216</v>
      </c>
      <c r="BC497">
        <v>1.8688024000000001E-2</v>
      </c>
      <c r="BD497">
        <v>-0.36051422100000002</v>
      </c>
      <c r="BE497">
        <v>0.175366033</v>
      </c>
    </row>
    <row r="498" spans="1:57" ht="17" x14ac:dyDescent="0.2">
      <c r="A498" s="32">
        <v>276</v>
      </c>
      <c r="B498" t="s">
        <v>5082</v>
      </c>
      <c r="C498" t="s">
        <v>5083</v>
      </c>
      <c r="D498" t="s">
        <v>145</v>
      </c>
      <c r="E498" t="s">
        <v>151</v>
      </c>
      <c r="F498" t="s">
        <v>200</v>
      </c>
      <c r="G498" t="s">
        <v>5053</v>
      </c>
      <c r="H498" t="s">
        <v>5059</v>
      </c>
      <c r="I498" t="s">
        <v>288</v>
      </c>
      <c r="J498" s="24" t="s">
        <v>1169</v>
      </c>
      <c r="K498" t="s">
        <v>5243</v>
      </c>
      <c r="L498" t="s">
        <v>175</v>
      </c>
      <c r="M498" t="s">
        <v>5245</v>
      </c>
      <c r="N498" t="s">
        <v>290</v>
      </c>
      <c r="O498" t="s">
        <v>291</v>
      </c>
      <c r="P498" t="s">
        <v>292</v>
      </c>
      <c r="Q498" t="s">
        <v>130</v>
      </c>
      <c r="R498" t="s">
        <v>223</v>
      </c>
      <c r="S498" t="s">
        <v>542</v>
      </c>
      <c r="T498">
        <v>204</v>
      </c>
      <c r="U498">
        <v>0</v>
      </c>
      <c r="V498" t="s">
        <v>128</v>
      </c>
      <c r="W498" t="s">
        <v>129</v>
      </c>
      <c r="X498" t="s">
        <v>130</v>
      </c>
      <c r="Y498">
        <v>-7.1999999999999995E-2</v>
      </c>
      <c r="Z498" t="s">
        <v>130</v>
      </c>
      <c r="AA498" t="s">
        <v>130</v>
      </c>
      <c r="AB498" t="s">
        <v>130</v>
      </c>
      <c r="AC498" t="s">
        <v>130</v>
      </c>
      <c r="AD498" t="s">
        <v>147</v>
      </c>
      <c r="AE498" t="s">
        <v>130</v>
      </c>
      <c r="AF498" t="s">
        <v>133</v>
      </c>
      <c r="AG498" t="s">
        <v>5054</v>
      </c>
      <c r="AH498" t="s">
        <v>5055</v>
      </c>
      <c r="AI498" t="s">
        <v>136</v>
      </c>
      <c r="AJ498" t="s">
        <v>691</v>
      </c>
      <c r="AK498" t="s">
        <v>5056</v>
      </c>
      <c r="AL498">
        <v>43.7</v>
      </c>
      <c r="AM498">
        <v>-79.5</v>
      </c>
      <c r="AN498" t="s">
        <v>2470</v>
      </c>
      <c r="AO498">
        <v>2017</v>
      </c>
      <c r="AP498">
        <v>1</v>
      </c>
      <c r="AQ498">
        <v>0.5</v>
      </c>
      <c r="AR498" t="s">
        <v>5352</v>
      </c>
      <c r="AS498" t="s">
        <v>2793</v>
      </c>
      <c r="AT498" t="s">
        <v>130</v>
      </c>
      <c r="AU498" t="s">
        <v>5247</v>
      </c>
      <c r="AV498" t="s">
        <v>130</v>
      </c>
      <c r="AW498" t="s">
        <v>130</v>
      </c>
      <c r="AX498" t="s">
        <v>130</v>
      </c>
      <c r="AY498">
        <v>-0.143837997</v>
      </c>
      <c r="AZ498">
        <v>0.14091041700000001</v>
      </c>
      <c r="BA498" t="s">
        <v>130</v>
      </c>
      <c r="BB498">
        <v>204</v>
      </c>
      <c r="BC498">
        <v>1.9855746000000001E-2</v>
      </c>
      <c r="BD498">
        <v>-0.42002241400000001</v>
      </c>
      <c r="BE498">
        <v>0.13234642099999999</v>
      </c>
    </row>
    <row r="499" spans="1:57" ht="17" x14ac:dyDescent="0.2">
      <c r="A499" s="32">
        <v>276</v>
      </c>
      <c r="B499" t="s">
        <v>5084</v>
      </c>
      <c r="C499" t="s">
        <v>5085</v>
      </c>
      <c r="D499" t="s">
        <v>145</v>
      </c>
      <c r="E499" t="s">
        <v>151</v>
      </c>
      <c r="F499" t="s">
        <v>200</v>
      </c>
      <c r="G499" t="s">
        <v>5053</v>
      </c>
      <c r="H499" t="s">
        <v>5060</v>
      </c>
      <c r="I499" t="s">
        <v>288</v>
      </c>
      <c r="J499" s="24" t="s">
        <v>1169</v>
      </c>
      <c r="K499" t="s">
        <v>5243</v>
      </c>
      <c r="L499" t="s">
        <v>175</v>
      </c>
      <c r="M499" t="s">
        <v>5245</v>
      </c>
      <c r="N499" t="s">
        <v>290</v>
      </c>
      <c r="O499" t="s">
        <v>291</v>
      </c>
      <c r="P499" t="s">
        <v>292</v>
      </c>
      <c r="Q499" t="s">
        <v>130</v>
      </c>
      <c r="R499" t="s">
        <v>223</v>
      </c>
      <c r="S499" t="s">
        <v>542</v>
      </c>
      <c r="T499">
        <v>192</v>
      </c>
      <c r="U499">
        <v>0</v>
      </c>
      <c r="V499" t="s">
        <v>128</v>
      </c>
      <c r="W499" t="s">
        <v>129</v>
      </c>
      <c r="X499" t="s">
        <v>130</v>
      </c>
      <c r="Y499">
        <v>-5.6500000000000002E-2</v>
      </c>
      <c r="Z499" t="s">
        <v>130</v>
      </c>
      <c r="AA499" t="s">
        <v>130</v>
      </c>
      <c r="AB499" t="s">
        <v>130</v>
      </c>
      <c r="AC499" t="s">
        <v>130</v>
      </c>
      <c r="AD499" t="s">
        <v>147</v>
      </c>
      <c r="AE499" t="s">
        <v>130</v>
      </c>
      <c r="AF499" t="s">
        <v>133</v>
      </c>
      <c r="AG499" t="s">
        <v>5054</v>
      </c>
      <c r="AH499" t="s">
        <v>5055</v>
      </c>
      <c r="AI499" t="s">
        <v>136</v>
      </c>
      <c r="AJ499" t="s">
        <v>691</v>
      </c>
      <c r="AK499" t="s">
        <v>5056</v>
      </c>
      <c r="AL499">
        <v>43.7</v>
      </c>
      <c r="AM499">
        <v>-79.5</v>
      </c>
      <c r="AN499" t="s">
        <v>2470</v>
      </c>
      <c r="AO499">
        <v>2017</v>
      </c>
      <c r="AP499">
        <v>1</v>
      </c>
      <c r="AQ499">
        <v>0.75</v>
      </c>
      <c r="AR499" t="s">
        <v>5352</v>
      </c>
      <c r="AS499" t="s">
        <v>2793</v>
      </c>
      <c r="AT499" t="s">
        <v>130</v>
      </c>
      <c r="AU499" t="s">
        <v>5247</v>
      </c>
      <c r="AV499" t="s">
        <v>130</v>
      </c>
      <c r="AW499" t="s">
        <v>130</v>
      </c>
      <c r="AX499" t="s">
        <v>130</v>
      </c>
      <c r="AY499">
        <v>-0.11273344</v>
      </c>
      <c r="AZ499">
        <v>0.14513541899999999</v>
      </c>
      <c r="BA499" t="s">
        <v>130</v>
      </c>
      <c r="BB499">
        <v>192</v>
      </c>
      <c r="BC499">
        <v>2.1064289999999999E-2</v>
      </c>
      <c r="BD499">
        <v>-0.39719886100000001</v>
      </c>
      <c r="BE499">
        <v>0.17173198100000001</v>
      </c>
    </row>
    <row r="500" spans="1:57" ht="17" x14ac:dyDescent="0.2">
      <c r="A500" s="32">
        <v>276</v>
      </c>
      <c r="B500" t="s">
        <v>5086</v>
      </c>
      <c r="C500" t="s">
        <v>5087</v>
      </c>
      <c r="D500" t="s">
        <v>145</v>
      </c>
      <c r="E500" t="s">
        <v>151</v>
      </c>
      <c r="F500" t="s">
        <v>200</v>
      </c>
      <c r="G500" t="s">
        <v>5053</v>
      </c>
      <c r="H500" t="s">
        <v>5061</v>
      </c>
      <c r="I500" t="s">
        <v>288</v>
      </c>
      <c r="J500" s="24" t="s">
        <v>1169</v>
      </c>
      <c r="K500" t="s">
        <v>5243</v>
      </c>
      <c r="L500" t="s">
        <v>175</v>
      </c>
      <c r="M500" t="s">
        <v>5245</v>
      </c>
      <c r="N500" t="s">
        <v>290</v>
      </c>
      <c r="O500" t="s">
        <v>291</v>
      </c>
      <c r="P500" t="s">
        <v>292</v>
      </c>
      <c r="Q500" t="s">
        <v>130</v>
      </c>
      <c r="R500" t="s">
        <v>223</v>
      </c>
      <c r="S500" t="s">
        <v>542</v>
      </c>
      <c r="T500">
        <v>180</v>
      </c>
      <c r="U500">
        <v>0</v>
      </c>
      <c r="V500" t="s">
        <v>128</v>
      </c>
      <c r="W500" t="s">
        <v>129</v>
      </c>
      <c r="X500" t="s">
        <v>130</v>
      </c>
      <c r="Y500">
        <v>-5.2999999999999999E-2</v>
      </c>
      <c r="Z500" t="s">
        <v>130</v>
      </c>
      <c r="AA500" t="s">
        <v>130</v>
      </c>
      <c r="AB500" t="s">
        <v>130</v>
      </c>
      <c r="AC500" t="s">
        <v>130</v>
      </c>
      <c r="AD500" t="s">
        <v>147</v>
      </c>
      <c r="AE500" t="s">
        <v>130</v>
      </c>
      <c r="AF500" t="s">
        <v>133</v>
      </c>
      <c r="AG500" t="s">
        <v>5054</v>
      </c>
      <c r="AH500" t="s">
        <v>5055</v>
      </c>
      <c r="AI500" t="s">
        <v>136</v>
      </c>
      <c r="AJ500" t="s">
        <v>691</v>
      </c>
      <c r="AK500" t="s">
        <v>5056</v>
      </c>
      <c r="AL500">
        <v>43.7</v>
      </c>
      <c r="AM500">
        <v>-79.5</v>
      </c>
      <c r="AN500" t="s">
        <v>2470</v>
      </c>
      <c r="AO500">
        <v>2017</v>
      </c>
      <c r="AP500">
        <v>1</v>
      </c>
      <c r="AQ500">
        <v>1</v>
      </c>
      <c r="AR500" t="s">
        <v>5352</v>
      </c>
      <c r="AS500" t="s">
        <v>2793</v>
      </c>
      <c r="AT500" t="s">
        <v>130</v>
      </c>
      <c r="AU500" t="s">
        <v>5247</v>
      </c>
      <c r="AV500" t="s">
        <v>130</v>
      </c>
      <c r="AW500" t="s">
        <v>130</v>
      </c>
      <c r="AX500" t="s">
        <v>130</v>
      </c>
      <c r="AY500">
        <v>-0.105701304</v>
      </c>
      <c r="AZ500">
        <v>0.149905596</v>
      </c>
      <c r="BA500" t="s">
        <v>130</v>
      </c>
      <c r="BB500">
        <v>180</v>
      </c>
      <c r="BC500">
        <v>2.2471688E-2</v>
      </c>
      <c r="BD500">
        <v>-0.39951627200000001</v>
      </c>
      <c r="BE500">
        <v>0.18811366299999999</v>
      </c>
    </row>
    <row r="501" spans="1:57" ht="17" x14ac:dyDescent="0.2">
      <c r="A501" s="32">
        <v>276</v>
      </c>
      <c r="B501" t="s">
        <v>5088</v>
      </c>
      <c r="C501" t="s">
        <v>5089</v>
      </c>
      <c r="D501" t="s">
        <v>145</v>
      </c>
      <c r="E501" t="s">
        <v>151</v>
      </c>
      <c r="F501" t="s">
        <v>200</v>
      </c>
      <c r="G501" t="s">
        <v>5053</v>
      </c>
      <c r="H501" t="s">
        <v>5062</v>
      </c>
      <c r="I501" t="s">
        <v>288</v>
      </c>
      <c r="J501" s="24" t="s">
        <v>1169</v>
      </c>
      <c r="K501" t="s">
        <v>5243</v>
      </c>
      <c r="L501" t="s">
        <v>175</v>
      </c>
      <c r="M501" t="s">
        <v>5245</v>
      </c>
      <c r="N501" t="s">
        <v>290</v>
      </c>
      <c r="O501" t="s">
        <v>291</v>
      </c>
      <c r="P501" t="s">
        <v>292</v>
      </c>
      <c r="Q501" t="s">
        <v>130</v>
      </c>
      <c r="R501" t="s">
        <v>223</v>
      </c>
      <c r="S501" t="s">
        <v>542</v>
      </c>
      <c r="T501">
        <v>168</v>
      </c>
      <c r="U501">
        <v>0</v>
      </c>
      <c r="V501" t="s">
        <v>128</v>
      </c>
      <c r="W501" t="s">
        <v>129</v>
      </c>
      <c r="X501" t="s">
        <v>130</v>
      </c>
      <c r="Y501">
        <v>-6.0499999999999998E-2</v>
      </c>
      <c r="Z501" t="s">
        <v>130</v>
      </c>
      <c r="AA501" t="s">
        <v>130</v>
      </c>
      <c r="AB501" t="s">
        <v>130</v>
      </c>
      <c r="AC501" t="s">
        <v>130</v>
      </c>
      <c r="AD501" t="s">
        <v>147</v>
      </c>
      <c r="AE501" t="s">
        <v>130</v>
      </c>
      <c r="AF501" t="s">
        <v>133</v>
      </c>
      <c r="AG501" t="s">
        <v>5054</v>
      </c>
      <c r="AH501" t="s">
        <v>5055</v>
      </c>
      <c r="AI501" t="s">
        <v>136</v>
      </c>
      <c r="AJ501" t="s">
        <v>691</v>
      </c>
      <c r="AK501" t="s">
        <v>5056</v>
      </c>
      <c r="AL501">
        <v>43.7</v>
      </c>
      <c r="AM501">
        <v>-79.5</v>
      </c>
      <c r="AN501" t="s">
        <v>2470</v>
      </c>
      <c r="AO501">
        <v>2017</v>
      </c>
      <c r="AP501">
        <v>1</v>
      </c>
      <c r="AQ501">
        <v>1.25</v>
      </c>
      <c r="AR501" t="s">
        <v>5352</v>
      </c>
      <c r="AS501" t="s">
        <v>2793</v>
      </c>
      <c r="AT501" t="s">
        <v>130</v>
      </c>
      <c r="AU501" t="s">
        <v>5247</v>
      </c>
      <c r="AV501" t="s">
        <v>130</v>
      </c>
      <c r="AW501" t="s">
        <v>130</v>
      </c>
      <c r="AX501" t="s">
        <v>130</v>
      </c>
      <c r="AY501">
        <v>-0.120673539</v>
      </c>
      <c r="AZ501">
        <v>0.15527970699999999</v>
      </c>
      <c r="BA501" t="s">
        <v>130</v>
      </c>
      <c r="BB501">
        <v>168</v>
      </c>
      <c r="BC501">
        <v>2.4111786999999999E-2</v>
      </c>
      <c r="BD501">
        <v>-0.42502176400000002</v>
      </c>
      <c r="BE501">
        <v>0.183674686</v>
      </c>
    </row>
    <row r="502" spans="1:57" ht="17" x14ac:dyDescent="0.2">
      <c r="A502" s="32">
        <v>276</v>
      </c>
      <c r="B502" t="s">
        <v>5090</v>
      </c>
      <c r="C502" t="s">
        <v>5091</v>
      </c>
      <c r="D502" t="s">
        <v>145</v>
      </c>
      <c r="E502" t="s">
        <v>151</v>
      </c>
      <c r="F502" t="s">
        <v>200</v>
      </c>
      <c r="G502" t="s">
        <v>5053</v>
      </c>
      <c r="H502" t="s">
        <v>5063</v>
      </c>
      <c r="I502" t="s">
        <v>288</v>
      </c>
      <c r="J502" s="24" t="s">
        <v>1169</v>
      </c>
      <c r="K502" t="s">
        <v>5243</v>
      </c>
      <c r="L502" t="s">
        <v>175</v>
      </c>
      <c r="M502" t="s">
        <v>5245</v>
      </c>
      <c r="N502" t="s">
        <v>290</v>
      </c>
      <c r="O502" t="s">
        <v>291</v>
      </c>
      <c r="P502" t="s">
        <v>292</v>
      </c>
      <c r="Q502" t="s">
        <v>130</v>
      </c>
      <c r="R502" t="s">
        <v>223</v>
      </c>
      <c r="S502" t="s">
        <v>542</v>
      </c>
      <c r="T502">
        <v>156</v>
      </c>
      <c r="U502">
        <v>0</v>
      </c>
      <c r="V502" t="s">
        <v>128</v>
      </c>
      <c r="W502" t="s">
        <v>129</v>
      </c>
      <c r="X502" t="s">
        <v>130</v>
      </c>
      <c r="Y502">
        <v>-9.6699999999999994E-2</v>
      </c>
      <c r="Z502" t="s">
        <v>130</v>
      </c>
      <c r="AA502" t="s">
        <v>130</v>
      </c>
      <c r="AB502" t="s">
        <v>130</v>
      </c>
      <c r="AC502" t="s">
        <v>130</v>
      </c>
      <c r="AD502" t="s">
        <v>188</v>
      </c>
      <c r="AE502" t="s">
        <v>130</v>
      </c>
      <c r="AF502" t="s">
        <v>133</v>
      </c>
      <c r="AG502" t="s">
        <v>5054</v>
      </c>
      <c r="AH502" t="s">
        <v>5055</v>
      </c>
      <c r="AI502" t="s">
        <v>136</v>
      </c>
      <c r="AJ502" t="s">
        <v>691</v>
      </c>
      <c r="AK502" t="s">
        <v>5056</v>
      </c>
      <c r="AL502">
        <v>43.7</v>
      </c>
      <c r="AM502">
        <v>-79.5</v>
      </c>
      <c r="AN502" t="s">
        <v>2470</v>
      </c>
      <c r="AO502">
        <v>2017</v>
      </c>
      <c r="AP502">
        <v>1</v>
      </c>
      <c r="AQ502">
        <v>1.5</v>
      </c>
      <c r="AR502" t="s">
        <v>5352</v>
      </c>
      <c r="AS502" t="s">
        <v>2793</v>
      </c>
      <c r="AT502" t="s">
        <v>130</v>
      </c>
      <c r="AU502" t="s">
        <v>5247</v>
      </c>
      <c r="AV502" t="s">
        <v>130</v>
      </c>
      <c r="AW502" t="s">
        <v>130</v>
      </c>
      <c r="AX502" t="s">
        <v>130</v>
      </c>
      <c r="AY502">
        <v>-0.19336276599999999</v>
      </c>
      <c r="AZ502">
        <v>0.16165928700000001</v>
      </c>
      <c r="BA502" t="s">
        <v>130</v>
      </c>
      <c r="BB502">
        <v>156</v>
      </c>
      <c r="BC502">
        <v>2.6133725E-2</v>
      </c>
      <c r="BD502">
        <v>-0.51021496899999996</v>
      </c>
      <c r="BE502">
        <v>0.12348943699999999</v>
      </c>
    </row>
    <row r="503" spans="1:57" ht="17" x14ac:dyDescent="0.2">
      <c r="A503" s="32">
        <v>275</v>
      </c>
      <c r="B503" t="s">
        <v>5049</v>
      </c>
      <c r="C503" t="s">
        <v>5050</v>
      </c>
      <c r="D503" t="s">
        <v>145</v>
      </c>
      <c r="E503" t="s">
        <v>151</v>
      </c>
      <c r="F503" t="s">
        <v>152</v>
      </c>
      <c r="G503" t="s">
        <v>5031</v>
      </c>
      <c r="H503" t="s">
        <v>5032</v>
      </c>
      <c r="I503" t="s">
        <v>288</v>
      </c>
      <c r="J503" s="24" t="s">
        <v>1169</v>
      </c>
      <c r="K503" t="s">
        <v>5243</v>
      </c>
      <c r="L503" t="s">
        <v>175</v>
      </c>
      <c r="M503" t="s">
        <v>5245</v>
      </c>
      <c r="N503" t="s">
        <v>290</v>
      </c>
      <c r="O503" t="s">
        <v>291</v>
      </c>
      <c r="P503" t="s">
        <v>292</v>
      </c>
      <c r="Q503">
        <v>1</v>
      </c>
      <c r="R503" t="s">
        <v>1047</v>
      </c>
      <c r="S503" t="s">
        <v>5033</v>
      </c>
      <c r="T503" t="s">
        <v>130</v>
      </c>
      <c r="U503">
        <v>0</v>
      </c>
      <c r="V503" t="s">
        <v>994</v>
      </c>
      <c r="W503" t="s">
        <v>4718</v>
      </c>
      <c r="X503" t="s">
        <v>130</v>
      </c>
      <c r="Y503">
        <v>-26</v>
      </c>
      <c r="Z503" t="s">
        <v>130</v>
      </c>
      <c r="AA503" t="s">
        <v>130</v>
      </c>
      <c r="AB503" t="s">
        <v>130</v>
      </c>
      <c r="AC503" t="s">
        <v>130</v>
      </c>
      <c r="AD503" t="s">
        <v>130</v>
      </c>
      <c r="AE503" t="s">
        <v>130</v>
      </c>
      <c r="AF503" t="s">
        <v>160</v>
      </c>
      <c r="AG503" t="s">
        <v>5034</v>
      </c>
      <c r="AH503" t="s">
        <v>5035</v>
      </c>
      <c r="AI503" t="s">
        <v>136</v>
      </c>
      <c r="AJ503" t="s">
        <v>4400</v>
      </c>
      <c r="AK503" t="s">
        <v>5036</v>
      </c>
      <c r="AL503">
        <v>41.5</v>
      </c>
      <c r="AM503">
        <v>-99.7</v>
      </c>
      <c r="AN503" t="s">
        <v>5359</v>
      </c>
      <c r="AO503">
        <v>2020</v>
      </c>
      <c r="AP503">
        <v>1</v>
      </c>
      <c r="AQ503">
        <v>24</v>
      </c>
      <c r="AR503" t="s">
        <v>5360</v>
      </c>
      <c r="AS503" t="s">
        <v>5037</v>
      </c>
      <c r="AT503" t="s">
        <v>130</v>
      </c>
      <c r="AU503" t="s">
        <v>5247</v>
      </c>
      <c r="AV503" t="s">
        <v>130</v>
      </c>
      <c r="AW503" t="s">
        <v>130</v>
      </c>
      <c r="AX503" t="s">
        <v>130</v>
      </c>
      <c r="AY503" t="s">
        <v>130</v>
      </c>
      <c r="AZ503" t="s">
        <v>130</v>
      </c>
      <c r="BA503" t="s">
        <v>130</v>
      </c>
      <c r="BB503" t="s">
        <v>130</v>
      </c>
      <c r="BC503" t="s">
        <v>130</v>
      </c>
      <c r="BD503" t="s">
        <v>130</v>
      </c>
      <c r="BE503" t="s">
        <v>130</v>
      </c>
    </row>
    <row r="504" spans="1:57" ht="17" x14ac:dyDescent="0.2">
      <c r="A504" s="32">
        <v>275</v>
      </c>
      <c r="B504" t="s">
        <v>5051</v>
      </c>
      <c r="C504" t="s">
        <v>5052</v>
      </c>
      <c r="D504" t="s">
        <v>115</v>
      </c>
      <c r="E504" t="s">
        <v>151</v>
      </c>
      <c r="F504" t="s">
        <v>152</v>
      </c>
      <c r="G504" t="s">
        <v>5031</v>
      </c>
      <c r="H504" t="s">
        <v>5038</v>
      </c>
      <c r="I504" t="s">
        <v>288</v>
      </c>
      <c r="J504" s="24" t="s">
        <v>1169</v>
      </c>
      <c r="K504" t="s">
        <v>5243</v>
      </c>
      <c r="L504" t="s">
        <v>175</v>
      </c>
      <c r="M504" t="s">
        <v>5245</v>
      </c>
      <c r="N504" t="s">
        <v>290</v>
      </c>
      <c r="O504" t="s">
        <v>291</v>
      </c>
      <c r="P504" t="s">
        <v>292</v>
      </c>
      <c r="Q504">
        <v>1</v>
      </c>
      <c r="R504" t="s">
        <v>1047</v>
      </c>
      <c r="S504" t="s">
        <v>5033</v>
      </c>
      <c r="T504" t="s">
        <v>130</v>
      </c>
      <c r="U504">
        <v>0</v>
      </c>
      <c r="V504" t="s">
        <v>994</v>
      </c>
      <c r="W504" t="s">
        <v>4718</v>
      </c>
      <c r="X504" t="s">
        <v>130</v>
      </c>
      <c r="Y504">
        <v>-29</v>
      </c>
      <c r="Z504" t="s">
        <v>130</v>
      </c>
      <c r="AA504" t="s">
        <v>130</v>
      </c>
      <c r="AB504" t="s">
        <v>130</v>
      </c>
      <c r="AC504" t="s">
        <v>130</v>
      </c>
      <c r="AD504" t="s">
        <v>130</v>
      </c>
      <c r="AE504" t="s">
        <v>130</v>
      </c>
      <c r="AF504" t="s">
        <v>160</v>
      </c>
      <c r="AG504" t="s">
        <v>5034</v>
      </c>
      <c r="AH504" t="s">
        <v>5035</v>
      </c>
      <c r="AI504" t="s">
        <v>136</v>
      </c>
      <c r="AJ504" t="s">
        <v>4400</v>
      </c>
      <c r="AK504" t="s">
        <v>5036</v>
      </c>
      <c r="AL504">
        <v>41.5</v>
      </c>
      <c r="AM504">
        <v>-99.7</v>
      </c>
      <c r="AN504" t="s">
        <v>5359</v>
      </c>
      <c r="AO504">
        <v>2020</v>
      </c>
      <c r="AP504">
        <v>1</v>
      </c>
      <c r="AQ504">
        <v>18</v>
      </c>
      <c r="AR504" t="s">
        <v>5361</v>
      </c>
      <c r="AS504" t="s">
        <v>5037</v>
      </c>
      <c r="AT504" t="s">
        <v>130</v>
      </c>
      <c r="AU504" t="s">
        <v>5247</v>
      </c>
      <c r="AV504" t="s">
        <v>130</v>
      </c>
      <c r="AW504" t="s">
        <v>130</v>
      </c>
      <c r="AX504" t="s">
        <v>130</v>
      </c>
      <c r="AY504" t="s">
        <v>130</v>
      </c>
      <c r="AZ504" t="s">
        <v>130</v>
      </c>
      <c r="BA504" t="s">
        <v>130</v>
      </c>
      <c r="BB504" t="s">
        <v>130</v>
      </c>
      <c r="BC504" t="s">
        <v>130</v>
      </c>
      <c r="BD504" t="s">
        <v>130</v>
      </c>
      <c r="BE504" t="s">
        <v>130</v>
      </c>
    </row>
    <row r="505" spans="1:57" ht="17" x14ac:dyDescent="0.2">
      <c r="A505" s="32">
        <v>136</v>
      </c>
      <c r="B505" t="s">
        <v>1603</v>
      </c>
      <c r="C505" t="s">
        <v>1604</v>
      </c>
      <c r="D505" t="s">
        <v>115</v>
      </c>
      <c r="E505" t="s">
        <v>151</v>
      </c>
      <c r="F505" t="s">
        <v>152</v>
      </c>
      <c r="G505" t="s">
        <v>1605</v>
      </c>
      <c r="H505" t="s">
        <v>260</v>
      </c>
      <c r="I505" t="s">
        <v>173</v>
      </c>
      <c r="J505" s="24" t="s">
        <v>174</v>
      </c>
      <c r="K505" t="s">
        <v>5251</v>
      </c>
      <c r="L505" t="s">
        <v>175</v>
      </c>
      <c r="M505" t="s">
        <v>5245</v>
      </c>
      <c r="N505" t="s">
        <v>177</v>
      </c>
      <c r="O505" t="s">
        <v>178</v>
      </c>
      <c r="P505" t="s">
        <v>125</v>
      </c>
      <c r="Q505">
        <v>1</v>
      </c>
      <c r="R505" t="s">
        <v>223</v>
      </c>
      <c r="S505" t="s">
        <v>542</v>
      </c>
      <c r="T505">
        <v>1558</v>
      </c>
      <c r="U505" t="s">
        <v>130</v>
      </c>
      <c r="V505" t="s">
        <v>128</v>
      </c>
      <c r="W505" t="s">
        <v>129</v>
      </c>
      <c r="X505" t="s">
        <v>130</v>
      </c>
      <c r="Y505">
        <v>-0.21</v>
      </c>
      <c r="Z505" t="s">
        <v>130</v>
      </c>
      <c r="AA505" t="s">
        <v>130</v>
      </c>
      <c r="AB505" t="s">
        <v>130</v>
      </c>
      <c r="AC505" t="s">
        <v>130</v>
      </c>
      <c r="AD505" t="s">
        <v>188</v>
      </c>
      <c r="AE505" t="s">
        <v>130</v>
      </c>
      <c r="AF505" t="s">
        <v>133</v>
      </c>
      <c r="AG505" t="s">
        <v>134</v>
      </c>
      <c r="AH505" t="s">
        <v>1606</v>
      </c>
      <c r="AI505" t="s">
        <v>162</v>
      </c>
      <c r="AJ505" t="s">
        <v>1496</v>
      </c>
      <c r="AK505" t="s">
        <v>130</v>
      </c>
      <c r="AL505" t="s">
        <v>130</v>
      </c>
      <c r="AM505" t="s">
        <v>130</v>
      </c>
      <c r="AN505" t="s">
        <v>1607</v>
      </c>
      <c r="AO505">
        <v>2011</v>
      </c>
      <c r="AP505">
        <v>1</v>
      </c>
      <c r="AQ505" t="s">
        <v>130</v>
      </c>
      <c r="AR505" t="s">
        <v>1087</v>
      </c>
      <c r="AS505" t="s">
        <v>641</v>
      </c>
      <c r="AT505">
        <v>3.0739999999999998</v>
      </c>
      <c r="AU505" t="s">
        <v>130</v>
      </c>
      <c r="AV505">
        <v>200</v>
      </c>
      <c r="AW505">
        <v>120.961</v>
      </c>
      <c r="AX505">
        <v>23.696999999999999</v>
      </c>
      <c r="AY505">
        <v>-0.42937192400000002</v>
      </c>
      <c r="AZ505">
        <v>5.1850047000000003E-2</v>
      </c>
      <c r="BA505" t="s">
        <v>130</v>
      </c>
      <c r="BB505">
        <v>1558</v>
      </c>
      <c r="BC505">
        <v>2.6884270000000002E-3</v>
      </c>
      <c r="BD505">
        <v>-0.53099801599999996</v>
      </c>
      <c r="BE505">
        <v>-0.32774583299999999</v>
      </c>
    </row>
    <row r="506" spans="1:57" ht="17" x14ac:dyDescent="0.2">
      <c r="A506" s="32">
        <v>136</v>
      </c>
      <c r="B506" t="s">
        <v>1608</v>
      </c>
      <c r="C506" t="s">
        <v>1609</v>
      </c>
      <c r="D506" t="s">
        <v>145</v>
      </c>
      <c r="E506" t="s">
        <v>151</v>
      </c>
      <c r="F506" t="s">
        <v>152</v>
      </c>
      <c r="G506" t="s">
        <v>1605</v>
      </c>
      <c r="H506" t="s">
        <v>308</v>
      </c>
      <c r="I506" t="s">
        <v>173</v>
      </c>
      <c r="J506" s="24" t="s">
        <v>174</v>
      </c>
      <c r="K506" t="s">
        <v>5251</v>
      </c>
      <c r="L506" t="s">
        <v>175</v>
      </c>
      <c r="M506" t="s">
        <v>5245</v>
      </c>
      <c r="N506" t="s">
        <v>177</v>
      </c>
      <c r="O506" t="s">
        <v>178</v>
      </c>
      <c r="P506" t="s">
        <v>125</v>
      </c>
      <c r="Q506">
        <v>1</v>
      </c>
      <c r="R506" t="s">
        <v>223</v>
      </c>
      <c r="S506" t="s">
        <v>542</v>
      </c>
      <c r="T506">
        <v>1558</v>
      </c>
      <c r="U506" t="s">
        <v>130</v>
      </c>
      <c r="V506" t="s">
        <v>128</v>
      </c>
      <c r="W506" t="s">
        <v>129</v>
      </c>
      <c r="X506" t="s">
        <v>130</v>
      </c>
      <c r="Y506">
        <v>0.438</v>
      </c>
      <c r="Z506" t="s">
        <v>130</v>
      </c>
      <c r="AA506" t="s">
        <v>130</v>
      </c>
      <c r="AB506" t="s">
        <v>130</v>
      </c>
      <c r="AC506" t="s">
        <v>130</v>
      </c>
      <c r="AD506" t="s">
        <v>188</v>
      </c>
      <c r="AE506" t="s">
        <v>130</v>
      </c>
      <c r="AF506" t="s">
        <v>160</v>
      </c>
      <c r="AG506" t="s">
        <v>134</v>
      </c>
      <c r="AH506" t="s">
        <v>1606</v>
      </c>
      <c r="AI506" t="s">
        <v>162</v>
      </c>
      <c r="AJ506" t="s">
        <v>1496</v>
      </c>
      <c r="AK506" t="s">
        <v>130</v>
      </c>
      <c r="AL506" t="s">
        <v>130</v>
      </c>
      <c r="AM506" t="s">
        <v>130</v>
      </c>
      <c r="AN506" t="s">
        <v>1607</v>
      </c>
      <c r="AO506">
        <v>2011</v>
      </c>
      <c r="AP506">
        <v>1</v>
      </c>
      <c r="AQ506" t="s">
        <v>130</v>
      </c>
      <c r="AR506" t="s">
        <v>1087</v>
      </c>
      <c r="AS506" t="s">
        <v>641</v>
      </c>
      <c r="AT506">
        <v>3.0739999999999998</v>
      </c>
      <c r="AU506" t="s">
        <v>130</v>
      </c>
      <c r="AV506">
        <v>200</v>
      </c>
      <c r="AW506">
        <v>120.961</v>
      </c>
      <c r="AX506">
        <v>23.696999999999999</v>
      </c>
      <c r="AY506">
        <v>0.973973384</v>
      </c>
      <c r="AZ506">
        <v>5.6390738000000003E-2</v>
      </c>
      <c r="BA506" t="s">
        <v>130</v>
      </c>
      <c r="BB506">
        <v>1558</v>
      </c>
      <c r="BC506">
        <v>3.1799150000000002E-3</v>
      </c>
      <c r="BD506">
        <v>0.86344753699999999</v>
      </c>
      <c r="BE506">
        <v>1.084499232</v>
      </c>
    </row>
    <row r="507" spans="1:57" ht="17" x14ac:dyDescent="0.2">
      <c r="A507" s="32">
        <v>113</v>
      </c>
      <c r="B507" t="s">
        <v>1276</v>
      </c>
      <c r="C507" t="s">
        <v>1277</v>
      </c>
      <c r="D507" t="s">
        <v>115</v>
      </c>
      <c r="E507" t="s">
        <v>151</v>
      </c>
      <c r="F507" t="s">
        <v>200</v>
      </c>
      <c r="G507" t="s">
        <v>200</v>
      </c>
      <c r="H507" t="s">
        <v>236</v>
      </c>
      <c r="I507" t="s">
        <v>505</v>
      </c>
      <c r="J507" s="24" t="s">
        <v>505</v>
      </c>
      <c r="K507" t="s">
        <v>5251</v>
      </c>
      <c r="L507" t="s">
        <v>122</v>
      </c>
      <c r="M507" t="s">
        <v>5244</v>
      </c>
      <c r="N507" t="s">
        <v>506</v>
      </c>
      <c r="O507" t="s">
        <v>130</v>
      </c>
      <c r="P507" t="s">
        <v>205</v>
      </c>
      <c r="Q507">
        <v>1</v>
      </c>
      <c r="R507" t="s">
        <v>237</v>
      </c>
      <c r="S507" t="s">
        <v>1266</v>
      </c>
      <c r="T507">
        <v>1092</v>
      </c>
      <c r="U507" t="s">
        <v>130</v>
      </c>
      <c r="V507" t="s">
        <v>5101</v>
      </c>
      <c r="W507" t="s">
        <v>129</v>
      </c>
      <c r="X507">
        <v>0.21959999999999999</v>
      </c>
      <c r="Y507">
        <v>-1.2018</v>
      </c>
      <c r="Z507" t="s">
        <v>130</v>
      </c>
      <c r="AA507" t="s">
        <v>130</v>
      </c>
      <c r="AB507" t="s">
        <v>130</v>
      </c>
      <c r="AC507" t="s">
        <v>130</v>
      </c>
      <c r="AD507" t="s">
        <v>159</v>
      </c>
      <c r="AE507" s="70">
        <v>5.3499999999999999E-2</v>
      </c>
      <c r="AF507" t="s">
        <v>133</v>
      </c>
      <c r="AG507" t="s">
        <v>208</v>
      </c>
      <c r="AH507" t="s">
        <v>1267</v>
      </c>
      <c r="AI507" t="s">
        <v>162</v>
      </c>
      <c r="AJ507" t="s">
        <v>1268</v>
      </c>
      <c r="AK507" t="s">
        <v>1172</v>
      </c>
      <c r="AL507" t="s">
        <v>130</v>
      </c>
      <c r="AM507" t="s">
        <v>130</v>
      </c>
      <c r="AN507" t="s">
        <v>1270</v>
      </c>
      <c r="AO507">
        <v>2012</v>
      </c>
      <c r="AP507">
        <v>1</v>
      </c>
      <c r="AQ507">
        <v>8</v>
      </c>
      <c r="AR507" t="s">
        <v>1278</v>
      </c>
      <c r="AS507" t="s">
        <v>1272</v>
      </c>
      <c r="AT507">
        <v>1.899</v>
      </c>
      <c r="AU507" t="s">
        <v>130</v>
      </c>
      <c r="AV507">
        <v>64</v>
      </c>
      <c r="AW507">
        <v>103.62</v>
      </c>
      <c r="AX507">
        <v>17.037600000000001</v>
      </c>
      <c r="AY507">
        <v>-0.1170147</v>
      </c>
      <c r="AZ507">
        <v>6.0668063000000001E-2</v>
      </c>
      <c r="BA507" t="s">
        <v>130</v>
      </c>
      <c r="BB507">
        <v>1092</v>
      </c>
      <c r="BC507">
        <v>3.680614E-3</v>
      </c>
      <c r="BD507">
        <v>-0.235924104</v>
      </c>
      <c r="BE507">
        <v>1.894703E-3</v>
      </c>
    </row>
    <row r="508" spans="1:57" ht="17" x14ac:dyDescent="0.2">
      <c r="A508" s="32">
        <v>113</v>
      </c>
      <c r="B508" t="s">
        <v>1279</v>
      </c>
      <c r="C508" t="s">
        <v>1280</v>
      </c>
      <c r="D508" t="s">
        <v>145</v>
      </c>
      <c r="E508" t="s">
        <v>151</v>
      </c>
      <c r="F508" t="s">
        <v>200</v>
      </c>
      <c r="G508" t="s">
        <v>200</v>
      </c>
      <c r="H508" t="s">
        <v>1275</v>
      </c>
      <c r="I508" t="s">
        <v>505</v>
      </c>
      <c r="J508" s="24" t="s">
        <v>505</v>
      </c>
      <c r="K508" t="s">
        <v>5251</v>
      </c>
      <c r="L508" t="s">
        <v>122</v>
      </c>
      <c r="M508" t="s">
        <v>5244</v>
      </c>
      <c r="N508" t="s">
        <v>506</v>
      </c>
      <c r="O508" t="s">
        <v>130</v>
      </c>
      <c r="P508" t="s">
        <v>205</v>
      </c>
      <c r="Q508">
        <v>1</v>
      </c>
      <c r="R508" t="s">
        <v>237</v>
      </c>
      <c r="S508" t="s">
        <v>1266</v>
      </c>
      <c r="T508">
        <v>1092</v>
      </c>
      <c r="U508" t="s">
        <v>130</v>
      </c>
      <c r="V508" t="s">
        <v>5101</v>
      </c>
      <c r="W508" t="s">
        <v>129</v>
      </c>
      <c r="X508">
        <v>0.21820000000000001</v>
      </c>
      <c r="Y508">
        <v>1.61E-2</v>
      </c>
      <c r="Z508" t="s">
        <v>130</v>
      </c>
      <c r="AA508" t="s">
        <v>130</v>
      </c>
      <c r="AB508" t="s">
        <v>130</v>
      </c>
      <c r="AC508" t="s">
        <v>130</v>
      </c>
      <c r="AD508" t="s">
        <v>147</v>
      </c>
      <c r="AE508" s="70">
        <v>1.9599999999999999E-2</v>
      </c>
      <c r="AF508" t="s">
        <v>160</v>
      </c>
      <c r="AG508" t="s">
        <v>208</v>
      </c>
      <c r="AH508" t="s">
        <v>1267</v>
      </c>
      <c r="AI508" t="s">
        <v>162</v>
      </c>
      <c r="AJ508" t="s">
        <v>1268</v>
      </c>
      <c r="AK508" t="s">
        <v>1172</v>
      </c>
      <c r="AL508" t="s">
        <v>130</v>
      </c>
      <c r="AM508" t="s">
        <v>130</v>
      </c>
      <c r="AN508" t="s">
        <v>1270</v>
      </c>
      <c r="AO508">
        <v>2012</v>
      </c>
      <c r="AP508">
        <v>1</v>
      </c>
      <c r="AQ508">
        <v>10</v>
      </c>
      <c r="AR508" t="s">
        <v>1278</v>
      </c>
      <c r="AS508" t="s">
        <v>1272</v>
      </c>
      <c r="AT508">
        <v>1.899</v>
      </c>
      <c r="AU508" t="s">
        <v>130</v>
      </c>
      <c r="AV508">
        <v>64</v>
      </c>
      <c r="AW508">
        <v>103.62</v>
      </c>
      <c r="AX508">
        <v>17.037600000000001</v>
      </c>
      <c r="AY508">
        <v>0.141496608</v>
      </c>
      <c r="AZ508">
        <v>6.0715941000000002E-2</v>
      </c>
      <c r="BA508" t="s">
        <v>130</v>
      </c>
      <c r="BB508">
        <v>1092</v>
      </c>
      <c r="BC508">
        <v>3.6864250000000001E-3</v>
      </c>
      <c r="BD508">
        <v>2.2493363999999998E-2</v>
      </c>
      <c r="BE508">
        <v>0.26049985199999998</v>
      </c>
    </row>
    <row r="509" spans="1:57" ht="17" x14ac:dyDescent="0.2">
      <c r="A509" s="32">
        <v>113</v>
      </c>
      <c r="B509" t="s">
        <v>1273</v>
      </c>
      <c r="C509" t="s">
        <v>1274</v>
      </c>
      <c r="D509" t="s">
        <v>145</v>
      </c>
      <c r="E509" t="s">
        <v>151</v>
      </c>
      <c r="F509" t="s">
        <v>200</v>
      </c>
      <c r="G509" t="s">
        <v>200</v>
      </c>
      <c r="H509" t="s">
        <v>1275</v>
      </c>
      <c r="I509" t="s">
        <v>505</v>
      </c>
      <c r="J509" s="24" t="s">
        <v>505</v>
      </c>
      <c r="K509" t="s">
        <v>5251</v>
      </c>
      <c r="L509" t="s">
        <v>122</v>
      </c>
      <c r="M509" t="s">
        <v>5244</v>
      </c>
      <c r="N509" t="s">
        <v>506</v>
      </c>
      <c r="O509" t="s">
        <v>130</v>
      </c>
      <c r="P509" t="s">
        <v>205</v>
      </c>
      <c r="Q509">
        <v>1</v>
      </c>
      <c r="R509" t="s">
        <v>237</v>
      </c>
      <c r="S509" t="s">
        <v>1266</v>
      </c>
      <c r="T509">
        <v>1596</v>
      </c>
      <c r="U509" t="s">
        <v>130</v>
      </c>
      <c r="V509" t="s">
        <v>5101</v>
      </c>
      <c r="W509" t="s">
        <v>129</v>
      </c>
      <c r="X509">
        <v>0.25390000000000001</v>
      </c>
      <c r="Y509">
        <v>2.53E-2</v>
      </c>
      <c r="Z509" t="s">
        <v>130</v>
      </c>
      <c r="AA509" t="s">
        <v>130</v>
      </c>
      <c r="AB509" t="s">
        <v>130</v>
      </c>
      <c r="AC509" t="s">
        <v>130</v>
      </c>
      <c r="AD509" t="s">
        <v>147</v>
      </c>
      <c r="AE509" s="70">
        <v>3.6499999999999998E-2</v>
      </c>
      <c r="AF509" t="s">
        <v>160</v>
      </c>
      <c r="AG509" t="s">
        <v>208</v>
      </c>
      <c r="AH509" t="s">
        <v>1267</v>
      </c>
      <c r="AI509" t="s">
        <v>162</v>
      </c>
      <c r="AJ509" t="s">
        <v>1268</v>
      </c>
      <c r="AK509" t="s">
        <v>1269</v>
      </c>
      <c r="AL509" t="s">
        <v>130</v>
      </c>
      <c r="AM509" t="s">
        <v>130</v>
      </c>
      <c r="AN509" t="s">
        <v>1270</v>
      </c>
      <c r="AO509">
        <v>2012</v>
      </c>
      <c r="AP509">
        <v>1</v>
      </c>
      <c r="AQ509">
        <v>7</v>
      </c>
      <c r="AR509" t="s">
        <v>1271</v>
      </c>
      <c r="AS509" t="s">
        <v>1272</v>
      </c>
      <c r="AT509">
        <v>1.899</v>
      </c>
      <c r="AU509" t="s">
        <v>130</v>
      </c>
      <c r="AV509">
        <v>64</v>
      </c>
      <c r="AW509">
        <v>99.99</v>
      </c>
      <c r="AX509">
        <v>18.167999999999999</v>
      </c>
      <c r="AY509">
        <v>0.104801295</v>
      </c>
      <c r="AZ509">
        <v>5.0154935999999997E-2</v>
      </c>
      <c r="BA509" t="s">
        <v>130</v>
      </c>
      <c r="BB509">
        <v>1596</v>
      </c>
      <c r="BC509">
        <v>2.515518E-3</v>
      </c>
      <c r="BD509">
        <v>6.4976210000000003E-3</v>
      </c>
      <c r="BE509">
        <v>0.203104969</v>
      </c>
    </row>
    <row r="510" spans="1:57" ht="17" x14ac:dyDescent="0.2">
      <c r="A510" s="32">
        <v>113</v>
      </c>
      <c r="B510" t="s">
        <v>1264</v>
      </c>
      <c r="C510" t="s">
        <v>1265</v>
      </c>
      <c r="D510" t="s">
        <v>115</v>
      </c>
      <c r="E510" t="s">
        <v>151</v>
      </c>
      <c r="F510" t="s">
        <v>200</v>
      </c>
      <c r="G510" t="s">
        <v>200</v>
      </c>
      <c r="H510" t="s">
        <v>236</v>
      </c>
      <c r="I510" t="s">
        <v>505</v>
      </c>
      <c r="J510" s="24" t="s">
        <v>505</v>
      </c>
      <c r="K510" t="s">
        <v>5251</v>
      </c>
      <c r="L510" t="s">
        <v>122</v>
      </c>
      <c r="M510" t="s">
        <v>5244</v>
      </c>
      <c r="N510" t="s">
        <v>506</v>
      </c>
      <c r="O510" t="s">
        <v>130</v>
      </c>
      <c r="P510" t="s">
        <v>205</v>
      </c>
      <c r="Q510">
        <v>1</v>
      </c>
      <c r="R510" t="s">
        <v>237</v>
      </c>
      <c r="S510" t="s">
        <v>1266</v>
      </c>
      <c r="T510">
        <v>1596</v>
      </c>
      <c r="U510" t="s">
        <v>130</v>
      </c>
      <c r="V510" t="s">
        <v>5101</v>
      </c>
      <c r="W510" t="s">
        <v>129</v>
      </c>
      <c r="X510">
        <v>0.25359999999999999</v>
      </c>
      <c r="Y510">
        <v>2.6454</v>
      </c>
      <c r="Z510" t="s">
        <v>130</v>
      </c>
      <c r="AA510" t="s">
        <v>130</v>
      </c>
      <c r="AB510" t="s">
        <v>130</v>
      </c>
      <c r="AC510" t="s">
        <v>130</v>
      </c>
      <c r="AD510" t="s">
        <v>159</v>
      </c>
      <c r="AE510" s="70">
        <v>9.9599999999999994E-2</v>
      </c>
      <c r="AF510" t="s">
        <v>160</v>
      </c>
      <c r="AG510" t="s">
        <v>208</v>
      </c>
      <c r="AH510" t="s">
        <v>1267</v>
      </c>
      <c r="AI510" t="s">
        <v>162</v>
      </c>
      <c r="AJ510" t="s">
        <v>1268</v>
      </c>
      <c r="AK510" t="s">
        <v>1269</v>
      </c>
      <c r="AL510" t="s">
        <v>130</v>
      </c>
      <c r="AM510" t="s">
        <v>130</v>
      </c>
      <c r="AN510" t="s">
        <v>1270</v>
      </c>
      <c r="AO510">
        <v>2012</v>
      </c>
      <c r="AP510">
        <v>1</v>
      </c>
      <c r="AQ510">
        <v>7</v>
      </c>
      <c r="AR510" t="s">
        <v>1271</v>
      </c>
      <c r="AS510" t="s">
        <v>1272</v>
      </c>
      <c r="AT510">
        <v>1.899</v>
      </c>
      <c r="AU510" t="s">
        <v>130</v>
      </c>
      <c r="AV510">
        <v>64</v>
      </c>
      <c r="AW510">
        <v>99.99</v>
      </c>
      <c r="AX510">
        <v>18.167999999999999</v>
      </c>
      <c r="AY510">
        <v>8.2503829000000001E-2</v>
      </c>
      <c r="AZ510">
        <v>5.0128791999999998E-2</v>
      </c>
      <c r="BA510" t="s">
        <v>130</v>
      </c>
      <c r="BB510">
        <v>1596</v>
      </c>
      <c r="BC510">
        <v>2.5128960000000001E-3</v>
      </c>
      <c r="BD510">
        <v>-1.5748603999999999E-2</v>
      </c>
      <c r="BE510">
        <v>0.180756263</v>
      </c>
    </row>
    <row r="511" spans="1:57" ht="17" x14ac:dyDescent="0.2">
      <c r="A511" s="32">
        <v>92</v>
      </c>
      <c r="B511" t="s">
        <v>1009</v>
      </c>
      <c r="C511" t="s">
        <v>1010</v>
      </c>
      <c r="D511" t="s">
        <v>145</v>
      </c>
      <c r="E511" t="s">
        <v>320</v>
      </c>
      <c r="F511" t="s">
        <v>369</v>
      </c>
      <c r="G511" t="s">
        <v>1003</v>
      </c>
      <c r="H511" t="s">
        <v>245</v>
      </c>
      <c r="I511" t="s">
        <v>505</v>
      </c>
      <c r="J511" s="24" t="s">
        <v>1004</v>
      </c>
      <c r="K511" t="s">
        <v>5251</v>
      </c>
      <c r="L511" t="s">
        <v>122</v>
      </c>
      <c r="M511" t="s">
        <v>5244</v>
      </c>
      <c r="N511" t="s">
        <v>506</v>
      </c>
      <c r="O511" t="s">
        <v>130</v>
      </c>
      <c r="P511" t="s">
        <v>205</v>
      </c>
      <c r="Q511">
        <v>1</v>
      </c>
      <c r="R511" t="s">
        <v>126</v>
      </c>
      <c r="S511" t="s">
        <v>855</v>
      </c>
      <c r="T511">
        <v>108</v>
      </c>
      <c r="U511" t="s">
        <v>130</v>
      </c>
      <c r="V511" t="s">
        <v>128</v>
      </c>
      <c r="W511" t="s">
        <v>129</v>
      </c>
      <c r="X511">
        <v>0.39</v>
      </c>
      <c r="Y511">
        <v>0.62</v>
      </c>
      <c r="Z511" t="s">
        <v>130</v>
      </c>
      <c r="AA511" t="s">
        <v>130</v>
      </c>
      <c r="AB511" t="s">
        <v>130</v>
      </c>
      <c r="AC511" t="s">
        <v>130</v>
      </c>
      <c r="AD511" t="s">
        <v>188</v>
      </c>
      <c r="AE511" t="s">
        <v>130</v>
      </c>
      <c r="AF511" t="s">
        <v>160</v>
      </c>
      <c r="AG511" t="s">
        <v>134</v>
      </c>
      <c r="AH511" t="s">
        <v>1005</v>
      </c>
      <c r="AI511" t="s">
        <v>373</v>
      </c>
      <c r="AJ511" t="s">
        <v>1006</v>
      </c>
      <c r="AK511" t="s">
        <v>130</v>
      </c>
      <c r="AL511" t="s">
        <v>130</v>
      </c>
      <c r="AM511" t="s">
        <v>130</v>
      </c>
      <c r="AN511" t="s">
        <v>1007</v>
      </c>
      <c r="AO511">
        <v>2014</v>
      </c>
      <c r="AP511">
        <v>1</v>
      </c>
      <c r="AQ511" t="s">
        <v>130</v>
      </c>
      <c r="AR511" t="s">
        <v>140</v>
      </c>
      <c r="AS511" t="s">
        <v>1008</v>
      </c>
      <c r="AT511">
        <v>3.5310000000000001</v>
      </c>
      <c r="AU511" t="s">
        <v>130</v>
      </c>
      <c r="AV511">
        <v>64</v>
      </c>
      <c r="AW511">
        <v>8.2274999999999991</v>
      </c>
      <c r="AX511">
        <v>46.818199999999997</v>
      </c>
      <c r="AY511">
        <v>0.65283675200000002</v>
      </c>
      <c r="AZ511">
        <v>0.20399951999999999</v>
      </c>
      <c r="BA511" t="s">
        <v>130</v>
      </c>
      <c r="BB511">
        <v>108</v>
      </c>
      <c r="BC511">
        <v>4.1615803999999999E-2</v>
      </c>
      <c r="BD511">
        <v>0.25299769300000002</v>
      </c>
      <c r="BE511">
        <v>1.0526758110000001</v>
      </c>
    </row>
    <row r="512" spans="1:57" ht="17" x14ac:dyDescent="0.2">
      <c r="A512" s="32">
        <v>92</v>
      </c>
      <c r="B512" t="s">
        <v>1001</v>
      </c>
      <c r="C512" t="s">
        <v>1002</v>
      </c>
      <c r="D512" t="s">
        <v>115</v>
      </c>
      <c r="E512" t="s">
        <v>320</v>
      </c>
      <c r="F512" t="s">
        <v>369</v>
      </c>
      <c r="G512" t="s">
        <v>1003</v>
      </c>
      <c r="H512" t="s">
        <v>236</v>
      </c>
      <c r="I512" t="s">
        <v>505</v>
      </c>
      <c r="J512" s="24" t="s">
        <v>1004</v>
      </c>
      <c r="K512" t="s">
        <v>5251</v>
      </c>
      <c r="L512" t="s">
        <v>122</v>
      </c>
      <c r="M512" t="s">
        <v>5244</v>
      </c>
      <c r="N512" t="s">
        <v>506</v>
      </c>
      <c r="O512" t="s">
        <v>130</v>
      </c>
      <c r="P512" t="s">
        <v>205</v>
      </c>
      <c r="Q512">
        <v>1</v>
      </c>
      <c r="R512" t="s">
        <v>126</v>
      </c>
      <c r="S512" t="s">
        <v>855</v>
      </c>
      <c r="T512">
        <v>108</v>
      </c>
      <c r="U512" t="s">
        <v>130</v>
      </c>
      <c r="V512" t="s">
        <v>128</v>
      </c>
      <c r="W512" t="s">
        <v>129</v>
      </c>
      <c r="X512">
        <v>0.73</v>
      </c>
      <c r="Y512">
        <v>0.85</v>
      </c>
      <c r="Z512" t="s">
        <v>130</v>
      </c>
      <c r="AA512" t="s">
        <v>130</v>
      </c>
      <c r="AB512" t="s">
        <v>130</v>
      </c>
      <c r="AC512" t="s">
        <v>130</v>
      </c>
      <c r="AD512" t="s">
        <v>188</v>
      </c>
      <c r="AE512" t="s">
        <v>130</v>
      </c>
      <c r="AF512" t="s">
        <v>160</v>
      </c>
      <c r="AG512" t="s">
        <v>134</v>
      </c>
      <c r="AH512" t="s">
        <v>1005</v>
      </c>
      <c r="AI512" t="s">
        <v>373</v>
      </c>
      <c r="AJ512" t="s">
        <v>1006</v>
      </c>
      <c r="AK512" t="s">
        <v>130</v>
      </c>
      <c r="AL512" t="s">
        <v>130</v>
      </c>
      <c r="AM512" t="s">
        <v>130</v>
      </c>
      <c r="AN512" t="s">
        <v>1007</v>
      </c>
      <c r="AO512">
        <v>2014</v>
      </c>
      <c r="AP512">
        <v>1</v>
      </c>
      <c r="AQ512" t="s">
        <v>130</v>
      </c>
      <c r="AR512" t="s">
        <v>140</v>
      </c>
      <c r="AS512" t="s">
        <v>1008</v>
      </c>
      <c r="AT512">
        <v>3.5310000000000001</v>
      </c>
      <c r="AU512" t="s">
        <v>130</v>
      </c>
      <c r="AV512">
        <v>64</v>
      </c>
      <c r="AW512">
        <v>8.2274999999999991</v>
      </c>
      <c r="AX512">
        <v>46.818199999999997</v>
      </c>
      <c r="AY512">
        <v>0.65283675200000002</v>
      </c>
      <c r="AZ512">
        <v>0.20399951999999999</v>
      </c>
      <c r="BA512" t="s">
        <v>130</v>
      </c>
      <c r="BB512">
        <v>108</v>
      </c>
      <c r="BC512">
        <v>4.1615803999999999E-2</v>
      </c>
      <c r="BD512">
        <v>0.25299769300000002</v>
      </c>
      <c r="BE512">
        <v>1.0526758110000001</v>
      </c>
    </row>
    <row r="513" spans="1:57" ht="17" x14ac:dyDescent="0.2">
      <c r="A513" s="32">
        <v>163</v>
      </c>
      <c r="B513" t="s">
        <v>1837</v>
      </c>
      <c r="C513" t="s">
        <v>1838</v>
      </c>
      <c r="D513" t="s">
        <v>145</v>
      </c>
      <c r="E513" t="s">
        <v>151</v>
      </c>
      <c r="F513" t="s">
        <v>200</v>
      </c>
      <c r="G513" t="s">
        <v>200</v>
      </c>
      <c r="H513" t="s">
        <v>1127</v>
      </c>
      <c r="I513" t="s">
        <v>248</v>
      </c>
      <c r="J513" s="24" t="s">
        <v>265</v>
      </c>
      <c r="K513" t="s">
        <v>5250</v>
      </c>
      <c r="L513" t="s">
        <v>122</v>
      </c>
      <c r="M513" t="s">
        <v>5244</v>
      </c>
      <c r="N513" t="s">
        <v>251</v>
      </c>
      <c r="O513" t="s">
        <v>130</v>
      </c>
      <c r="P513" t="s">
        <v>125</v>
      </c>
      <c r="Q513">
        <v>1</v>
      </c>
      <c r="R513" t="s">
        <v>126</v>
      </c>
      <c r="S513" t="s">
        <v>421</v>
      </c>
      <c r="T513">
        <v>898</v>
      </c>
      <c r="U513" t="s">
        <v>130</v>
      </c>
      <c r="V513" t="s">
        <v>158</v>
      </c>
      <c r="W513" t="s">
        <v>129</v>
      </c>
      <c r="X513" t="s">
        <v>130</v>
      </c>
      <c r="Y513">
        <v>0.377</v>
      </c>
      <c r="Z513">
        <v>0.26700000000000002</v>
      </c>
      <c r="AA513">
        <v>0.48699999999999999</v>
      </c>
      <c r="AB513" t="s">
        <v>179</v>
      </c>
      <c r="AC513">
        <v>0.11</v>
      </c>
      <c r="AD513" t="s">
        <v>188</v>
      </c>
      <c r="AE513" s="70">
        <v>6.0999999999999997E-4</v>
      </c>
      <c r="AF513" t="s">
        <v>160</v>
      </c>
      <c r="AG513" t="s">
        <v>208</v>
      </c>
      <c r="AH513" t="s">
        <v>1839</v>
      </c>
      <c r="AI513" t="s">
        <v>162</v>
      </c>
      <c r="AJ513" t="s">
        <v>226</v>
      </c>
      <c r="AK513" t="s">
        <v>1840</v>
      </c>
      <c r="AL513" t="s">
        <v>130</v>
      </c>
      <c r="AM513" t="s">
        <v>130</v>
      </c>
      <c r="AN513" t="s">
        <v>1841</v>
      </c>
      <c r="AO513">
        <v>2023</v>
      </c>
      <c r="AP513">
        <v>1</v>
      </c>
      <c r="AQ513" t="s">
        <v>130</v>
      </c>
      <c r="AR513" t="s">
        <v>930</v>
      </c>
      <c r="AS513" t="s">
        <v>996</v>
      </c>
      <c r="AT513">
        <v>8.01</v>
      </c>
      <c r="AU513" t="s">
        <v>142</v>
      </c>
      <c r="AV513">
        <v>106</v>
      </c>
      <c r="AW513">
        <v>91.117400000000004</v>
      </c>
      <c r="AX513">
        <v>29.647200000000002</v>
      </c>
      <c r="AY513">
        <v>0.22880255699999999</v>
      </c>
      <c r="AZ513">
        <v>6.7233064999999995E-2</v>
      </c>
      <c r="BA513" t="s">
        <v>130</v>
      </c>
      <c r="BB513">
        <v>898</v>
      </c>
      <c r="BC513">
        <v>4.5202849999999998E-3</v>
      </c>
      <c r="BD513">
        <v>9.7025749999999994E-2</v>
      </c>
      <c r="BE513">
        <v>0.36057936499999999</v>
      </c>
    </row>
    <row r="514" spans="1:57" ht="17" x14ac:dyDescent="0.2">
      <c r="A514" s="32">
        <v>5</v>
      </c>
      <c r="B514" t="s">
        <v>196</v>
      </c>
      <c r="C514" t="s">
        <v>197</v>
      </c>
      <c r="D514" t="s">
        <v>150</v>
      </c>
      <c r="E514" t="s">
        <v>151</v>
      </c>
      <c r="F514" t="s">
        <v>152</v>
      </c>
      <c r="G514" t="s">
        <v>152</v>
      </c>
      <c r="H514" t="s">
        <v>191</v>
      </c>
      <c r="I514" t="s">
        <v>173</v>
      </c>
      <c r="J514" s="24" t="s">
        <v>194</v>
      </c>
      <c r="K514" t="s">
        <v>5251</v>
      </c>
      <c r="L514" t="s">
        <v>175</v>
      </c>
      <c r="M514" t="s">
        <v>5245</v>
      </c>
      <c r="N514" t="s">
        <v>177</v>
      </c>
      <c r="O514" t="s">
        <v>195</v>
      </c>
      <c r="P514" t="s">
        <v>125</v>
      </c>
      <c r="Q514">
        <v>1</v>
      </c>
      <c r="R514" t="s">
        <v>126</v>
      </c>
      <c r="S514" t="s">
        <v>157</v>
      </c>
      <c r="T514">
        <v>168</v>
      </c>
      <c r="U514" t="s">
        <v>130</v>
      </c>
      <c r="V514" t="s">
        <v>5101</v>
      </c>
      <c r="W514" t="s">
        <v>129</v>
      </c>
      <c r="X514" t="s">
        <v>130</v>
      </c>
      <c r="Y514">
        <v>-1E-3</v>
      </c>
      <c r="Z514">
        <v>-0.01</v>
      </c>
      <c r="AA514">
        <v>8.0000000000000002E-3</v>
      </c>
      <c r="AB514" t="s">
        <v>179</v>
      </c>
      <c r="AC514">
        <v>8.9999999999999993E-3</v>
      </c>
      <c r="AD514" t="s">
        <v>159</v>
      </c>
      <c r="AE514">
        <v>0.98899999999999999</v>
      </c>
      <c r="AF514" t="s">
        <v>133</v>
      </c>
      <c r="AG514" t="s">
        <v>134</v>
      </c>
      <c r="AH514" t="s">
        <v>180</v>
      </c>
      <c r="AI514" t="s">
        <v>162</v>
      </c>
      <c r="AJ514" t="s">
        <v>181</v>
      </c>
      <c r="AK514" t="s">
        <v>182</v>
      </c>
      <c r="AL514">
        <v>17.974855000000002</v>
      </c>
      <c r="AM514">
        <v>102.63086699999999</v>
      </c>
      <c r="AN514" t="s">
        <v>183</v>
      </c>
      <c r="AO514">
        <v>2021</v>
      </c>
      <c r="AP514">
        <v>1</v>
      </c>
      <c r="AQ514" t="s">
        <v>130</v>
      </c>
      <c r="AR514" t="s">
        <v>184</v>
      </c>
      <c r="AS514" t="s">
        <v>185</v>
      </c>
      <c r="AT514">
        <v>4.548</v>
      </c>
      <c r="AU514" t="s">
        <v>142</v>
      </c>
      <c r="AV514">
        <v>106</v>
      </c>
      <c r="AW514">
        <v>102.63086699999999</v>
      </c>
      <c r="AX514">
        <v>17.974855000000002</v>
      </c>
      <c r="AY514">
        <v>-1.7169745E-2</v>
      </c>
      <c r="AZ514">
        <v>0.15500102800000001</v>
      </c>
      <c r="BA514" t="s">
        <v>130</v>
      </c>
      <c r="BB514">
        <v>168</v>
      </c>
      <c r="BC514">
        <v>2.4025319E-2</v>
      </c>
      <c r="BD514">
        <v>-0.32097176100000002</v>
      </c>
      <c r="BE514">
        <v>0.28663227099999999</v>
      </c>
    </row>
    <row r="515" spans="1:57" ht="17" x14ac:dyDescent="0.2">
      <c r="A515" s="32">
        <v>5</v>
      </c>
      <c r="B515" t="s">
        <v>189</v>
      </c>
      <c r="C515" t="s">
        <v>190</v>
      </c>
      <c r="D515" t="s">
        <v>150</v>
      </c>
      <c r="E515" t="s">
        <v>151</v>
      </c>
      <c r="F515" t="s">
        <v>152</v>
      </c>
      <c r="G515" t="s">
        <v>152</v>
      </c>
      <c r="H515" t="s">
        <v>191</v>
      </c>
      <c r="I515" t="s">
        <v>173</v>
      </c>
      <c r="J515" s="24" t="s">
        <v>174</v>
      </c>
      <c r="K515" t="s">
        <v>5251</v>
      </c>
      <c r="L515" t="s">
        <v>175</v>
      </c>
      <c r="M515" t="s">
        <v>5245</v>
      </c>
      <c r="N515" t="s">
        <v>177</v>
      </c>
      <c r="O515" t="s">
        <v>178</v>
      </c>
      <c r="P515" t="s">
        <v>125</v>
      </c>
      <c r="Q515">
        <v>1</v>
      </c>
      <c r="R515" t="s">
        <v>126</v>
      </c>
      <c r="S515" t="s">
        <v>157</v>
      </c>
      <c r="T515">
        <v>168</v>
      </c>
      <c r="U515" t="s">
        <v>130</v>
      </c>
      <c r="V515" t="s">
        <v>5101</v>
      </c>
      <c r="W515" t="s">
        <v>129</v>
      </c>
      <c r="X515" t="s">
        <v>130</v>
      </c>
      <c r="Y515">
        <v>3.0000000000000001E-3</v>
      </c>
      <c r="Z515">
        <v>2E-3</v>
      </c>
      <c r="AA515">
        <v>4.0000000000000001E-3</v>
      </c>
      <c r="AB515" t="s">
        <v>179</v>
      </c>
      <c r="AC515">
        <v>1E-3</v>
      </c>
      <c r="AD515" t="s">
        <v>188</v>
      </c>
      <c r="AE515" t="s">
        <v>130</v>
      </c>
      <c r="AF515" t="s">
        <v>160</v>
      </c>
      <c r="AG515" t="s">
        <v>134</v>
      </c>
      <c r="AH515" t="s">
        <v>180</v>
      </c>
      <c r="AI515" t="s">
        <v>162</v>
      </c>
      <c r="AJ515" t="s">
        <v>181</v>
      </c>
      <c r="AK515" t="s">
        <v>182</v>
      </c>
      <c r="AL515">
        <v>17.974855000000002</v>
      </c>
      <c r="AM515">
        <v>102.63086699999999</v>
      </c>
      <c r="AN515" t="s">
        <v>183</v>
      </c>
      <c r="AO515">
        <v>2021</v>
      </c>
      <c r="AP515">
        <v>1</v>
      </c>
      <c r="AQ515" t="s">
        <v>130</v>
      </c>
      <c r="AR515" t="s">
        <v>184</v>
      </c>
      <c r="AS515" t="s">
        <v>185</v>
      </c>
      <c r="AT515">
        <v>4.548</v>
      </c>
      <c r="AU515" t="s">
        <v>142</v>
      </c>
      <c r="AV515">
        <v>106</v>
      </c>
      <c r="AW515">
        <v>102.63086699999999</v>
      </c>
      <c r="AX515">
        <v>17.974855000000002</v>
      </c>
      <c r="AY515">
        <v>0.46358311899999999</v>
      </c>
      <c r="AZ515">
        <v>0.159141487</v>
      </c>
      <c r="BA515" t="s">
        <v>130</v>
      </c>
      <c r="BB515">
        <v>168</v>
      </c>
      <c r="BC515">
        <v>2.5326013000000001E-2</v>
      </c>
      <c r="BD515">
        <v>0.15166580499999999</v>
      </c>
      <c r="BE515">
        <v>0.77550043300000004</v>
      </c>
    </row>
    <row r="516" spans="1:57" ht="17" x14ac:dyDescent="0.2">
      <c r="A516" s="32">
        <v>5</v>
      </c>
      <c r="B516" t="s">
        <v>186</v>
      </c>
      <c r="C516" t="s">
        <v>187</v>
      </c>
      <c r="D516" t="s">
        <v>145</v>
      </c>
      <c r="E516" t="s">
        <v>151</v>
      </c>
      <c r="F516" t="s">
        <v>152</v>
      </c>
      <c r="G516" t="s">
        <v>152</v>
      </c>
      <c r="H516" t="s">
        <v>146</v>
      </c>
      <c r="I516" t="s">
        <v>173</v>
      </c>
      <c r="J516" s="24" t="s">
        <v>174</v>
      </c>
      <c r="K516" t="s">
        <v>5251</v>
      </c>
      <c r="L516" t="s">
        <v>175</v>
      </c>
      <c r="M516" t="s">
        <v>5245</v>
      </c>
      <c r="N516" t="s">
        <v>177</v>
      </c>
      <c r="O516" t="s">
        <v>178</v>
      </c>
      <c r="P516" t="s">
        <v>125</v>
      </c>
      <c r="Q516">
        <v>1</v>
      </c>
      <c r="R516" t="s">
        <v>126</v>
      </c>
      <c r="S516" t="s">
        <v>157</v>
      </c>
      <c r="T516">
        <v>168</v>
      </c>
      <c r="U516" t="s">
        <v>130</v>
      </c>
      <c r="V516" t="s">
        <v>5101</v>
      </c>
      <c r="W516" t="s">
        <v>129</v>
      </c>
      <c r="X516" t="s">
        <v>130</v>
      </c>
      <c r="Y516">
        <v>5.6000000000000001E-2</v>
      </c>
      <c r="Z516">
        <v>4.2999999999999997E-2</v>
      </c>
      <c r="AA516">
        <v>6.9000000000000006E-2</v>
      </c>
      <c r="AB516" t="s">
        <v>179</v>
      </c>
      <c r="AC516">
        <v>1.2999999999999999E-2</v>
      </c>
      <c r="AD516" t="s">
        <v>188</v>
      </c>
      <c r="AE516" t="s">
        <v>130</v>
      </c>
      <c r="AF516" t="s">
        <v>160</v>
      </c>
      <c r="AG516" t="s">
        <v>134</v>
      </c>
      <c r="AH516" t="s">
        <v>180</v>
      </c>
      <c r="AI516" t="s">
        <v>162</v>
      </c>
      <c r="AJ516" t="s">
        <v>181</v>
      </c>
      <c r="AK516" t="s">
        <v>182</v>
      </c>
      <c r="AL516">
        <v>17.974855000000002</v>
      </c>
      <c r="AM516">
        <v>102.63086699999999</v>
      </c>
      <c r="AN516" t="s">
        <v>183</v>
      </c>
      <c r="AO516">
        <v>2021</v>
      </c>
      <c r="AP516">
        <v>1</v>
      </c>
      <c r="AQ516" t="s">
        <v>130</v>
      </c>
      <c r="AR516" t="s">
        <v>184</v>
      </c>
      <c r="AS516" t="s">
        <v>185</v>
      </c>
      <c r="AT516">
        <v>4.548</v>
      </c>
      <c r="AU516" t="s">
        <v>142</v>
      </c>
      <c r="AV516">
        <v>106</v>
      </c>
      <c r="AW516">
        <v>102.63086699999999</v>
      </c>
      <c r="AX516">
        <v>17.974855000000002</v>
      </c>
      <c r="AY516">
        <v>0.66565781300000004</v>
      </c>
      <c r="AZ516">
        <v>0.16342884899999999</v>
      </c>
      <c r="BA516" t="s">
        <v>130</v>
      </c>
      <c r="BB516">
        <v>168</v>
      </c>
      <c r="BC516">
        <v>2.6708988999999999E-2</v>
      </c>
      <c r="BD516">
        <v>0.345337269</v>
      </c>
      <c r="BE516">
        <v>0.98597835599999994</v>
      </c>
    </row>
    <row r="517" spans="1:57" ht="17" x14ac:dyDescent="0.2">
      <c r="A517" s="32">
        <v>5</v>
      </c>
      <c r="B517" t="s">
        <v>192</v>
      </c>
      <c r="C517" t="s">
        <v>193</v>
      </c>
      <c r="D517" t="s">
        <v>115</v>
      </c>
      <c r="E517" t="s">
        <v>151</v>
      </c>
      <c r="F517" t="s">
        <v>152</v>
      </c>
      <c r="G517" t="s">
        <v>152</v>
      </c>
      <c r="H517" t="s">
        <v>119</v>
      </c>
      <c r="I517" t="s">
        <v>173</v>
      </c>
      <c r="J517" s="24" t="s">
        <v>194</v>
      </c>
      <c r="K517" t="s">
        <v>5251</v>
      </c>
      <c r="L517" t="s">
        <v>175</v>
      </c>
      <c r="M517" t="s">
        <v>5245</v>
      </c>
      <c r="N517" t="s">
        <v>177</v>
      </c>
      <c r="O517" t="s">
        <v>195</v>
      </c>
      <c r="P517" t="s">
        <v>125</v>
      </c>
      <c r="Q517">
        <v>1</v>
      </c>
      <c r="R517" t="s">
        <v>126</v>
      </c>
      <c r="S517" t="s">
        <v>157</v>
      </c>
      <c r="T517">
        <v>168</v>
      </c>
      <c r="U517" t="s">
        <v>130</v>
      </c>
      <c r="V517" t="s">
        <v>5101</v>
      </c>
      <c r="W517" t="s">
        <v>129</v>
      </c>
      <c r="X517" t="s">
        <v>130</v>
      </c>
      <c r="Y517">
        <v>8.4000000000000005E-2</v>
      </c>
      <c r="Z517">
        <v>5.5E-2</v>
      </c>
      <c r="AA517">
        <v>0.113</v>
      </c>
      <c r="AB517" t="s">
        <v>179</v>
      </c>
      <c r="AC517">
        <v>2.9000000000000001E-2</v>
      </c>
      <c r="AD517" t="s">
        <v>132</v>
      </c>
      <c r="AE517" s="70">
        <v>4.0000000000000001E-3</v>
      </c>
      <c r="AF517" t="s">
        <v>160</v>
      </c>
      <c r="AG517" t="s">
        <v>134</v>
      </c>
      <c r="AH517" t="s">
        <v>180</v>
      </c>
      <c r="AI517" t="s">
        <v>162</v>
      </c>
      <c r="AJ517" t="s">
        <v>181</v>
      </c>
      <c r="AK517" t="s">
        <v>182</v>
      </c>
      <c r="AL517">
        <v>17.974855000000002</v>
      </c>
      <c r="AM517">
        <v>102.63086699999999</v>
      </c>
      <c r="AN517" t="s">
        <v>183</v>
      </c>
      <c r="AO517">
        <v>2021</v>
      </c>
      <c r="AP517">
        <v>1</v>
      </c>
      <c r="AQ517" t="s">
        <v>130</v>
      </c>
      <c r="AR517" t="s">
        <v>184</v>
      </c>
      <c r="AS517" t="s">
        <v>185</v>
      </c>
      <c r="AT517">
        <v>4.548</v>
      </c>
      <c r="AU517" t="s">
        <v>142</v>
      </c>
      <c r="AV517">
        <v>106</v>
      </c>
      <c r="AW517">
        <v>102.63086699999999</v>
      </c>
      <c r="AX517">
        <v>17.974855000000002</v>
      </c>
      <c r="AY517">
        <v>0.44759749500000001</v>
      </c>
      <c r="AZ517">
        <v>0.15886388900000001</v>
      </c>
      <c r="BA517" t="s">
        <v>130</v>
      </c>
      <c r="BB517">
        <v>168</v>
      </c>
      <c r="BC517">
        <v>2.5237735000000001E-2</v>
      </c>
      <c r="BD517">
        <v>0.13622427200000001</v>
      </c>
      <c r="BE517">
        <v>0.75897071699999996</v>
      </c>
    </row>
    <row r="518" spans="1:57" ht="17" x14ac:dyDescent="0.2">
      <c r="A518" s="32">
        <v>5</v>
      </c>
      <c r="B518" t="s">
        <v>171</v>
      </c>
      <c r="C518" t="s">
        <v>172</v>
      </c>
      <c r="D518" t="s">
        <v>115</v>
      </c>
      <c r="E518" t="s">
        <v>151</v>
      </c>
      <c r="F518" t="s">
        <v>152</v>
      </c>
      <c r="G518" t="s">
        <v>152</v>
      </c>
      <c r="H518" t="s">
        <v>119</v>
      </c>
      <c r="I518" t="s">
        <v>173</v>
      </c>
      <c r="J518" s="24" t="s">
        <v>174</v>
      </c>
      <c r="K518" t="s">
        <v>5251</v>
      </c>
      <c r="L518" t="s">
        <v>175</v>
      </c>
      <c r="M518" t="s">
        <v>5245</v>
      </c>
      <c r="N518" t="s">
        <v>177</v>
      </c>
      <c r="O518" t="s">
        <v>178</v>
      </c>
      <c r="P518" t="s">
        <v>125</v>
      </c>
      <c r="Q518">
        <v>1</v>
      </c>
      <c r="R518" t="s">
        <v>126</v>
      </c>
      <c r="S518" t="s">
        <v>157</v>
      </c>
      <c r="T518">
        <v>168</v>
      </c>
      <c r="U518" t="s">
        <v>130</v>
      </c>
      <c r="V518" t="s">
        <v>5101</v>
      </c>
      <c r="W518" t="s">
        <v>129</v>
      </c>
      <c r="X518" t="s">
        <v>130</v>
      </c>
      <c r="Y518">
        <v>9.4E-2</v>
      </c>
      <c r="Z518">
        <v>4.5999999999999999E-2</v>
      </c>
      <c r="AA518">
        <v>0.14199999999999999</v>
      </c>
      <c r="AB518" t="s">
        <v>179</v>
      </c>
      <c r="AC518">
        <v>4.8000000000000001E-2</v>
      </c>
      <c r="AD518" t="s">
        <v>159</v>
      </c>
      <c r="AE518" s="70">
        <v>5.0999999999999997E-2</v>
      </c>
      <c r="AF518" t="s">
        <v>160</v>
      </c>
      <c r="AG518" t="s">
        <v>134</v>
      </c>
      <c r="AH518" t="s">
        <v>180</v>
      </c>
      <c r="AI518" t="s">
        <v>162</v>
      </c>
      <c r="AJ518" t="s">
        <v>181</v>
      </c>
      <c r="AK518" t="s">
        <v>182</v>
      </c>
      <c r="AL518">
        <v>17.974855000000002</v>
      </c>
      <c r="AM518">
        <v>102.63086699999999</v>
      </c>
      <c r="AN518" t="s">
        <v>183</v>
      </c>
      <c r="AO518">
        <v>2021</v>
      </c>
      <c r="AP518">
        <v>1</v>
      </c>
      <c r="AQ518" t="s">
        <v>130</v>
      </c>
      <c r="AR518" t="s">
        <v>184</v>
      </c>
      <c r="AS518" t="s">
        <v>185</v>
      </c>
      <c r="AT518">
        <v>4.548</v>
      </c>
      <c r="AU518" t="s">
        <v>142</v>
      </c>
      <c r="AV518">
        <v>106</v>
      </c>
      <c r="AW518">
        <v>102.63086699999999</v>
      </c>
      <c r="AX518">
        <v>17.974855000000002</v>
      </c>
      <c r="AY518">
        <v>0.30261675900000001</v>
      </c>
      <c r="AZ518">
        <v>0.15677545600000001</v>
      </c>
      <c r="BA518" t="s">
        <v>130</v>
      </c>
      <c r="BB518">
        <v>168</v>
      </c>
      <c r="BC518">
        <v>2.4578544000000001E-2</v>
      </c>
      <c r="BD518">
        <v>-4.663136E-3</v>
      </c>
      <c r="BE518">
        <v>0.60989665299999996</v>
      </c>
    </row>
    <row r="519" spans="1:57" ht="17" x14ac:dyDescent="0.2">
      <c r="A519" s="32">
        <v>158</v>
      </c>
      <c r="B519" t="s">
        <v>1810</v>
      </c>
      <c r="C519" t="s">
        <v>1811</v>
      </c>
      <c r="D519" t="s">
        <v>145</v>
      </c>
      <c r="E519" t="s">
        <v>151</v>
      </c>
      <c r="F519" t="s">
        <v>152</v>
      </c>
      <c r="G519" t="s">
        <v>200</v>
      </c>
      <c r="H519" t="s">
        <v>245</v>
      </c>
      <c r="I519" t="s">
        <v>173</v>
      </c>
      <c r="J519" s="24" t="s">
        <v>174</v>
      </c>
      <c r="K519" t="s">
        <v>5251</v>
      </c>
      <c r="L519" t="s">
        <v>175</v>
      </c>
      <c r="M519" t="s">
        <v>5245</v>
      </c>
      <c r="N519" t="s">
        <v>177</v>
      </c>
      <c r="O519" t="s">
        <v>178</v>
      </c>
      <c r="P519" t="s">
        <v>125</v>
      </c>
      <c r="Q519">
        <v>1</v>
      </c>
      <c r="R519" t="s">
        <v>126</v>
      </c>
      <c r="S519" t="s">
        <v>309</v>
      </c>
      <c r="T519">
        <v>23040</v>
      </c>
      <c r="U519" t="s">
        <v>130</v>
      </c>
      <c r="V519" t="s">
        <v>327</v>
      </c>
      <c r="W519" t="s">
        <v>129</v>
      </c>
      <c r="X519">
        <v>0.25</v>
      </c>
      <c r="Y519">
        <v>1.02</v>
      </c>
      <c r="Z519">
        <v>1.01</v>
      </c>
      <c r="AA519">
        <v>1.02</v>
      </c>
      <c r="AB519" t="s">
        <v>131</v>
      </c>
      <c r="AC519" t="s">
        <v>130</v>
      </c>
      <c r="AD519" t="s">
        <v>462</v>
      </c>
      <c r="AE519" t="s">
        <v>130</v>
      </c>
      <c r="AF519" t="s">
        <v>160</v>
      </c>
      <c r="AG519" t="s">
        <v>208</v>
      </c>
      <c r="AH519" t="s">
        <v>1806</v>
      </c>
      <c r="AI519" t="s">
        <v>162</v>
      </c>
      <c r="AJ519" t="s">
        <v>1268</v>
      </c>
      <c r="AK519" t="s">
        <v>1807</v>
      </c>
      <c r="AL519">
        <v>19.827164</v>
      </c>
      <c r="AM519">
        <v>99.873448999999994</v>
      </c>
      <c r="AN519" t="s">
        <v>1808</v>
      </c>
      <c r="AO519">
        <v>2020</v>
      </c>
      <c r="AP519">
        <v>1</v>
      </c>
      <c r="AQ519" t="s">
        <v>130</v>
      </c>
      <c r="AR519" t="s">
        <v>1809</v>
      </c>
      <c r="AS519" t="s">
        <v>185</v>
      </c>
      <c r="AT519">
        <v>4.548</v>
      </c>
      <c r="AU519" t="s">
        <v>142</v>
      </c>
      <c r="AV519">
        <v>46</v>
      </c>
      <c r="AW519">
        <v>99.873448999999994</v>
      </c>
      <c r="AX519">
        <v>19.827164</v>
      </c>
      <c r="AY519">
        <v>1.0917405E-2</v>
      </c>
      <c r="AZ519">
        <v>1.3856579999999999E-3</v>
      </c>
      <c r="BA519" t="s">
        <v>130</v>
      </c>
      <c r="BB519">
        <v>23040</v>
      </c>
      <c r="BC519" s="70">
        <v>1.9199999999999998E-6</v>
      </c>
      <c r="BD519">
        <v>8.2015160000000007E-3</v>
      </c>
      <c r="BE519">
        <v>1.3633295E-2</v>
      </c>
    </row>
    <row r="520" spans="1:57" ht="17" x14ac:dyDescent="0.2">
      <c r="A520" s="32">
        <v>158</v>
      </c>
      <c r="B520" t="s">
        <v>1804</v>
      </c>
      <c r="C520" t="s">
        <v>1805</v>
      </c>
      <c r="D520" t="s">
        <v>115</v>
      </c>
      <c r="E520" t="s">
        <v>151</v>
      </c>
      <c r="F520" t="s">
        <v>152</v>
      </c>
      <c r="G520" t="s">
        <v>200</v>
      </c>
      <c r="H520" t="s">
        <v>236</v>
      </c>
      <c r="I520" t="s">
        <v>173</v>
      </c>
      <c r="J520" s="24" t="s">
        <v>174</v>
      </c>
      <c r="K520" t="s">
        <v>5251</v>
      </c>
      <c r="L520" t="s">
        <v>175</v>
      </c>
      <c r="M520" t="s">
        <v>5245</v>
      </c>
      <c r="N520" t="s">
        <v>177</v>
      </c>
      <c r="O520" t="s">
        <v>178</v>
      </c>
      <c r="P520" t="s">
        <v>125</v>
      </c>
      <c r="Q520">
        <v>1</v>
      </c>
      <c r="R520" t="s">
        <v>126</v>
      </c>
      <c r="S520" t="s">
        <v>309</v>
      </c>
      <c r="T520">
        <v>23040</v>
      </c>
      <c r="U520" t="s">
        <v>130</v>
      </c>
      <c r="V520" t="s">
        <v>327</v>
      </c>
      <c r="W520" t="s">
        <v>129</v>
      </c>
      <c r="X520">
        <v>0.25</v>
      </c>
      <c r="Y520">
        <v>1.87</v>
      </c>
      <c r="Z520">
        <v>1.44</v>
      </c>
      <c r="AA520">
        <v>2.42</v>
      </c>
      <c r="AB520" t="s">
        <v>131</v>
      </c>
      <c r="AC520" t="s">
        <v>130</v>
      </c>
      <c r="AD520" t="s">
        <v>462</v>
      </c>
      <c r="AE520" t="s">
        <v>130</v>
      </c>
      <c r="AF520" t="s">
        <v>160</v>
      </c>
      <c r="AG520" t="s">
        <v>208</v>
      </c>
      <c r="AH520" t="s">
        <v>1806</v>
      </c>
      <c r="AI520" t="s">
        <v>162</v>
      </c>
      <c r="AJ520" t="s">
        <v>1268</v>
      </c>
      <c r="AK520" t="s">
        <v>1807</v>
      </c>
      <c r="AL520">
        <v>19.827164</v>
      </c>
      <c r="AM520">
        <v>99.873448999999994</v>
      </c>
      <c r="AN520" t="s">
        <v>1808</v>
      </c>
      <c r="AO520">
        <v>2020</v>
      </c>
      <c r="AP520">
        <v>1</v>
      </c>
      <c r="AQ520" t="s">
        <v>130</v>
      </c>
      <c r="AR520" t="s">
        <v>1809</v>
      </c>
      <c r="AS520" t="s">
        <v>185</v>
      </c>
      <c r="AT520">
        <v>4.548</v>
      </c>
      <c r="AU520" t="s">
        <v>142</v>
      </c>
      <c r="AV520">
        <v>46</v>
      </c>
      <c r="AW520">
        <v>99.873448999999994</v>
      </c>
      <c r="AX520">
        <v>19.827164</v>
      </c>
      <c r="AY520">
        <v>0.34508670899999999</v>
      </c>
      <c r="AZ520">
        <v>7.3011284999999995E-2</v>
      </c>
      <c r="BA520" t="s">
        <v>130</v>
      </c>
      <c r="BB520">
        <v>23040</v>
      </c>
      <c r="BC520">
        <v>5.3306480000000003E-3</v>
      </c>
      <c r="BD520">
        <v>0.20198458999999999</v>
      </c>
      <c r="BE520">
        <v>0.48818882800000002</v>
      </c>
    </row>
    <row r="521" spans="1:57" ht="17" x14ac:dyDescent="0.2">
      <c r="A521" s="32">
        <v>245</v>
      </c>
      <c r="B521" t="s">
        <v>4081</v>
      </c>
      <c r="C521" t="s">
        <v>4097</v>
      </c>
      <c r="D521" t="s">
        <v>115</v>
      </c>
      <c r="E521" t="s">
        <v>388</v>
      </c>
      <c r="F521" t="s">
        <v>200</v>
      </c>
      <c r="G521" t="s">
        <v>4057</v>
      </c>
      <c r="H521" t="s">
        <v>4058</v>
      </c>
      <c r="I521" t="s">
        <v>288</v>
      </c>
      <c r="J521" s="24" t="s">
        <v>4037</v>
      </c>
      <c r="K521" t="s">
        <v>5243</v>
      </c>
      <c r="L521" t="s">
        <v>175</v>
      </c>
      <c r="M521" t="s">
        <v>5245</v>
      </c>
      <c r="N521" t="s">
        <v>290</v>
      </c>
      <c r="O521" t="s">
        <v>291</v>
      </c>
      <c r="P521" t="s">
        <v>125</v>
      </c>
      <c r="Q521">
        <v>1</v>
      </c>
      <c r="R521" t="s">
        <v>1795</v>
      </c>
      <c r="S521" t="s">
        <v>4059</v>
      </c>
      <c r="T521">
        <v>12</v>
      </c>
      <c r="U521" t="s">
        <v>130</v>
      </c>
      <c r="V521" t="s">
        <v>128</v>
      </c>
      <c r="W521" t="s">
        <v>2328</v>
      </c>
      <c r="X521" t="s">
        <v>130</v>
      </c>
      <c r="Y521">
        <v>0.8</v>
      </c>
      <c r="Z521" t="s">
        <v>130</v>
      </c>
      <c r="AA521" t="s">
        <v>130</v>
      </c>
      <c r="AB521" t="s">
        <v>130</v>
      </c>
      <c r="AC521" t="s">
        <v>130</v>
      </c>
      <c r="AD521" t="s">
        <v>130</v>
      </c>
      <c r="AE521" t="s">
        <v>130</v>
      </c>
      <c r="AF521" t="s">
        <v>130</v>
      </c>
      <c r="AG521" t="s">
        <v>383</v>
      </c>
      <c r="AH521" t="s">
        <v>4060</v>
      </c>
      <c r="AI521" t="s">
        <v>758</v>
      </c>
      <c r="AJ521" t="s">
        <v>1135</v>
      </c>
      <c r="AK521" t="s">
        <v>130</v>
      </c>
      <c r="AL521">
        <v>-7.4579715999999996</v>
      </c>
      <c r="AM521">
        <v>-51.086328000000002</v>
      </c>
      <c r="AN521" t="s">
        <v>1808</v>
      </c>
      <c r="AO521">
        <v>2021</v>
      </c>
      <c r="AP521">
        <v>1</v>
      </c>
      <c r="AQ521" t="s">
        <v>130</v>
      </c>
      <c r="AR521" t="s">
        <v>4061</v>
      </c>
      <c r="AS521" t="s">
        <v>3418</v>
      </c>
      <c r="AT521" t="s">
        <v>130</v>
      </c>
      <c r="AU521" t="s">
        <v>5247</v>
      </c>
      <c r="AV521" t="s">
        <v>130</v>
      </c>
      <c r="AW521" t="s">
        <v>130</v>
      </c>
      <c r="AX521" t="s">
        <v>130</v>
      </c>
      <c r="AY521" t="s">
        <v>130</v>
      </c>
      <c r="AZ521" t="s">
        <v>130</v>
      </c>
      <c r="BA521" t="s">
        <v>130</v>
      </c>
      <c r="BB521">
        <v>12</v>
      </c>
      <c r="BC521" t="s">
        <v>130</v>
      </c>
      <c r="BD521" t="s">
        <v>130</v>
      </c>
      <c r="BE521" t="s">
        <v>130</v>
      </c>
    </row>
    <row r="522" spans="1:57" ht="17" x14ac:dyDescent="0.2">
      <c r="A522" s="32">
        <v>245</v>
      </c>
      <c r="B522" t="s">
        <v>4082</v>
      </c>
      <c r="C522" t="s">
        <v>4098</v>
      </c>
      <c r="D522" t="s">
        <v>145</v>
      </c>
      <c r="E522" t="s">
        <v>388</v>
      </c>
      <c r="F522" t="s">
        <v>200</v>
      </c>
      <c r="G522" t="s">
        <v>4057</v>
      </c>
      <c r="H522" t="s">
        <v>4064</v>
      </c>
      <c r="I522" t="s">
        <v>288</v>
      </c>
      <c r="J522" s="24" t="s">
        <v>4037</v>
      </c>
      <c r="K522" t="s">
        <v>5243</v>
      </c>
      <c r="L522" t="s">
        <v>175</v>
      </c>
      <c r="M522" t="s">
        <v>5245</v>
      </c>
      <c r="N522" t="s">
        <v>290</v>
      </c>
      <c r="O522" t="s">
        <v>291</v>
      </c>
      <c r="P522" t="s">
        <v>125</v>
      </c>
      <c r="Q522">
        <v>1</v>
      </c>
      <c r="R522" t="s">
        <v>1795</v>
      </c>
      <c r="S522" t="s">
        <v>4059</v>
      </c>
      <c r="T522">
        <v>12</v>
      </c>
      <c r="U522" t="s">
        <v>130</v>
      </c>
      <c r="V522" t="s">
        <v>128</v>
      </c>
      <c r="W522" t="s">
        <v>2328</v>
      </c>
      <c r="X522" t="s">
        <v>130</v>
      </c>
      <c r="Y522">
        <v>0.8</v>
      </c>
      <c r="Z522" t="s">
        <v>130</v>
      </c>
      <c r="AA522" t="s">
        <v>130</v>
      </c>
      <c r="AB522" t="s">
        <v>130</v>
      </c>
      <c r="AC522" t="s">
        <v>130</v>
      </c>
      <c r="AD522" t="s">
        <v>130</v>
      </c>
      <c r="AE522" t="s">
        <v>130</v>
      </c>
      <c r="AF522" t="s">
        <v>130</v>
      </c>
      <c r="AG522" t="s">
        <v>383</v>
      </c>
      <c r="AH522" t="s">
        <v>4060</v>
      </c>
      <c r="AI522" t="s">
        <v>758</v>
      </c>
      <c r="AJ522" t="s">
        <v>1135</v>
      </c>
      <c r="AK522" t="s">
        <v>130</v>
      </c>
      <c r="AL522">
        <v>-7.4579715999999996</v>
      </c>
      <c r="AM522">
        <v>-51.086328000000002</v>
      </c>
      <c r="AN522" t="s">
        <v>1808</v>
      </c>
      <c r="AO522">
        <v>2021</v>
      </c>
      <c r="AP522">
        <v>1</v>
      </c>
      <c r="AQ522" t="s">
        <v>130</v>
      </c>
      <c r="AR522" t="s">
        <v>4061</v>
      </c>
      <c r="AS522" t="s">
        <v>3418</v>
      </c>
      <c r="AT522" t="s">
        <v>130</v>
      </c>
      <c r="AU522" t="s">
        <v>5247</v>
      </c>
      <c r="AV522" t="s">
        <v>130</v>
      </c>
      <c r="AW522" t="s">
        <v>130</v>
      </c>
      <c r="AX522" t="s">
        <v>130</v>
      </c>
      <c r="AY522" t="s">
        <v>130</v>
      </c>
      <c r="AZ522" t="s">
        <v>130</v>
      </c>
      <c r="BA522" t="s">
        <v>130</v>
      </c>
      <c r="BB522">
        <v>12</v>
      </c>
      <c r="BC522" t="s">
        <v>130</v>
      </c>
      <c r="BD522" t="s">
        <v>130</v>
      </c>
      <c r="BE522" t="s">
        <v>130</v>
      </c>
    </row>
    <row r="523" spans="1:57" ht="17" x14ac:dyDescent="0.2">
      <c r="A523" s="32">
        <v>244</v>
      </c>
      <c r="B523" t="s">
        <v>4079</v>
      </c>
      <c r="C523" t="s">
        <v>4095</v>
      </c>
      <c r="D523" t="s">
        <v>115</v>
      </c>
      <c r="E523" t="s">
        <v>388</v>
      </c>
      <c r="F523" t="s">
        <v>200</v>
      </c>
      <c r="G523" t="s">
        <v>5362</v>
      </c>
      <c r="H523" t="s">
        <v>4051</v>
      </c>
      <c r="I523" t="s">
        <v>288</v>
      </c>
      <c r="J523" s="24" t="s">
        <v>4037</v>
      </c>
      <c r="K523" t="s">
        <v>5243</v>
      </c>
      <c r="L523" t="s">
        <v>175</v>
      </c>
      <c r="M523" t="s">
        <v>5245</v>
      </c>
      <c r="N523" t="s">
        <v>290</v>
      </c>
      <c r="O523" t="s">
        <v>291</v>
      </c>
      <c r="P523" t="s">
        <v>125</v>
      </c>
      <c r="Q523">
        <v>1</v>
      </c>
      <c r="R523" t="s">
        <v>126</v>
      </c>
      <c r="S523" t="s">
        <v>2052</v>
      </c>
      <c r="T523">
        <v>5184</v>
      </c>
      <c r="U523" t="s">
        <v>130</v>
      </c>
      <c r="V523" t="s">
        <v>158</v>
      </c>
      <c r="W523" t="s">
        <v>129</v>
      </c>
      <c r="X523">
        <v>0.66</v>
      </c>
      <c r="Y523">
        <v>-2.71</v>
      </c>
      <c r="Z523">
        <v>-5.0999999999999996</v>
      </c>
      <c r="AA523">
        <v>-0.33</v>
      </c>
      <c r="AB523" t="s">
        <v>2343</v>
      </c>
      <c r="AC523" t="s">
        <v>130</v>
      </c>
      <c r="AD523" t="s">
        <v>147</v>
      </c>
      <c r="AE523" t="s">
        <v>130</v>
      </c>
      <c r="AF523" t="s">
        <v>133</v>
      </c>
      <c r="AG523" t="s">
        <v>134</v>
      </c>
      <c r="AH523" t="s">
        <v>4049</v>
      </c>
      <c r="AI523" t="s">
        <v>758</v>
      </c>
      <c r="AJ523" t="s">
        <v>4052</v>
      </c>
      <c r="AK523" t="s">
        <v>4050</v>
      </c>
      <c r="AL523">
        <v>-4.7314489999999996</v>
      </c>
      <c r="AM523">
        <v>-57.841971000000001</v>
      </c>
      <c r="AN523" t="s">
        <v>5363</v>
      </c>
      <c r="AO523">
        <v>2021</v>
      </c>
      <c r="AP523">
        <v>1</v>
      </c>
      <c r="AQ523">
        <v>0</v>
      </c>
      <c r="AR523" t="s">
        <v>5364</v>
      </c>
      <c r="AS523" t="s">
        <v>2567</v>
      </c>
      <c r="AT523" t="s">
        <v>130</v>
      </c>
      <c r="AU523" t="s">
        <v>5247</v>
      </c>
      <c r="AV523" t="s">
        <v>130</v>
      </c>
      <c r="AW523" t="s">
        <v>130</v>
      </c>
      <c r="AX523" t="s">
        <v>130</v>
      </c>
      <c r="AY523">
        <v>-6.1866480000000001E-2</v>
      </c>
      <c r="AZ523">
        <v>2.7795090000000001E-2</v>
      </c>
      <c r="BA523" t="s">
        <v>130</v>
      </c>
      <c r="BB523">
        <v>5184</v>
      </c>
      <c r="BC523">
        <v>7.7256700000000005E-4</v>
      </c>
      <c r="BD523">
        <v>-0.116344855</v>
      </c>
      <c r="BE523">
        <v>-7.3881040000000004E-3</v>
      </c>
    </row>
    <row r="524" spans="1:57" ht="17" x14ac:dyDescent="0.2">
      <c r="A524" s="32">
        <v>244</v>
      </c>
      <c r="B524" t="s">
        <v>4080</v>
      </c>
      <c r="C524" t="s">
        <v>4096</v>
      </c>
      <c r="D524" t="s">
        <v>145</v>
      </c>
      <c r="E524" t="s">
        <v>388</v>
      </c>
      <c r="F524" t="s">
        <v>200</v>
      </c>
      <c r="G524" t="s">
        <v>5362</v>
      </c>
      <c r="H524" t="s">
        <v>4053</v>
      </c>
      <c r="I524" t="s">
        <v>288</v>
      </c>
      <c r="J524" s="24" t="s">
        <v>4037</v>
      </c>
      <c r="K524" t="s">
        <v>5243</v>
      </c>
      <c r="L524" t="s">
        <v>175</v>
      </c>
      <c r="M524" t="s">
        <v>5245</v>
      </c>
      <c r="N524" t="s">
        <v>290</v>
      </c>
      <c r="O524" t="s">
        <v>291</v>
      </c>
      <c r="P524" t="s">
        <v>125</v>
      </c>
      <c r="Q524">
        <v>1</v>
      </c>
      <c r="R524" t="s">
        <v>126</v>
      </c>
      <c r="S524" t="s">
        <v>2052</v>
      </c>
      <c r="T524">
        <v>5184</v>
      </c>
      <c r="U524" t="s">
        <v>130</v>
      </c>
      <c r="V524" t="s">
        <v>158</v>
      </c>
      <c r="W524" t="s">
        <v>129</v>
      </c>
      <c r="X524">
        <v>0.66</v>
      </c>
      <c r="Y524">
        <v>-0.35</v>
      </c>
      <c r="Z524">
        <v>-0.64</v>
      </c>
      <c r="AA524">
        <v>-0.06</v>
      </c>
      <c r="AB524" t="s">
        <v>2343</v>
      </c>
      <c r="AC524" t="s">
        <v>130</v>
      </c>
      <c r="AD524" t="s">
        <v>147</v>
      </c>
      <c r="AE524" t="s">
        <v>130</v>
      </c>
      <c r="AF524" t="s">
        <v>133</v>
      </c>
      <c r="AG524" t="s">
        <v>134</v>
      </c>
      <c r="AH524" t="s">
        <v>4049</v>
      </c>
      <c r="AI524" t="s">
        <v>758</v>
      </c>
      <c r="AJ524" t="s">
        <v>4052</v>
      </c>
      <c r="AK524" t="s">
        <v>4050</v>
      </c>
      <c r="AL524">
        <v>-4.7314489999999996</v>
      </c>
      <c r="AM524">
        <v>-57.841971000000001</v>
      </c>
      <c r="AN524" t="s">
        <v>5363</v>
      </c>
      <c r="AO524">
        <v>2021</v>
      </c>
      <c r="AP524">
        <v>1</v>
      </c>
      <c r="AQ524">
        <v>0</v>
      </c>
      <c r="AR524" t="s">
        <v>5364</v>
      </c>
      <c r="AS524" t="s">
        <v>2567</v>
      </c>
      <c r="AT524" t="s">
        <v>130</v>
      </c>
      <c r="AU524" t="s">
        <v>5247</v>
      </c>
      <c r="AV524" t="s">
        <v>130</v>
      </c>
      <c r="AW524" t="s">
        <v>130</v>
      </c>
      <c r="AX524" t="s">
        <v>130</v>
      </c>
      <c r="AY524">
        <v>-6.5711979000000004E-2</v>
      </c>
      <c r="AZ524">
        <v>2.7796793E-2</v>
      </c>
      <c r="BA524" t="s">
        <v>130</v>
      </c>
      <c r="BB524">
        <v>5184</v>
      </c>
      <c r="BC524">
        <v>7.7266200000000002E-4</v>
      </c>
      <c r="BD524">
        <v>-0.120193693</v>
      </c>
      <c r="BE524">
        <v>-1.1230265E-2</v>
      </c>
    </row>
    <row r="525" spans="1:57" ht="17" x14ac:dyDescent="0.2">
      <c r="A525" s="32">
        <v>75</v>
      </c>
      <c r="B525" t="s">
        <v>892</v>
      </c>
      <c r="C525" t="s">
        <v>893</v>
      </c>
      <c r="D525" t="s">
        <v>145</v>
      </c>
      <c r="E525" t="s">
        <v>151</v>
      </c>
      <c r="F525" t="s">
        <v>152</v>
      </c>
      <c r="G525" t="s">
        <v>152</v>
      </c>
      <c r="H525" t="s">
        <v>245</v>
      </c>
      <c r="I525" t="s">
        <v>153</v>
      </c>
      <c r="J525" s="24" t="s">
        <v>153</v>
      </c>
      <c r="K525" t="s">
        <v>5251</v>
      </c>
      <c r="L525" t="s">
        <v>122</v>
      </c>
      <c r="M525" t="s">
        <v>5244</v>
      </c>
      <c r="N525" t="s">
        <v>155</v>
      </c>
      <c r="O525" t="s">
        <v>130</v>
      </c>
      <c r="P525" t="s">
        <v>156</v>
      </c>
      <c r="Q525">
        <v>1</v>
      </c>
      <c r="R525" t="s">
        <v>223</v>
      </c>
      <c r="S525" t="s">
        <v>224</v>
      </c>
      <c r="T525">
        <v>2688</v>
      </c>
      <c r="U525" t="s">
        <v>130</v>
      </c>
      <c r="V525" t="s">
        <v>128</v>
      </c>
      <c r="W525" t="s">
        <v>129</v>
      </c>
      <c r="X525" t="s">
        <v>130</v>
      </c>
      <c r="Y525">
        <v>-0.63</v>
      </c>
      <c r="Z525" t="s">
        <v>130</v>
      </c>
      <c r="AA525" t="s">
        <v>130</v>
      </c>
      <c r="AB525" t="s">
        <v>130</v>
      </c>
      <c r="AC525" t="s">
        <v>130</v>
      </c>
      <c r="AD525" t="s">
        <v>147</v>
      </c>
      <c r="AE525" t="s">
        <v>130</v>
      </c>
      <c r="AF525" t="s">
        <v>133</v>
      </c>
      <c r="AG525" t="s">
        <v>383</v>
      </c>
      <c r="AH525" t="s">
        <v>876</v>
      </c>
      <c r="AI525" t="s">
        <v>162</v>
      </c>
      <c r="AJ525" t="s">
        <v>226</v>
      </c>
      <c r="AK525" t="s">
        <v>883</v>
      </c>
      <c r="AL525">
        <v>37.871459999999999</v>
      </c>
      <c r="AM525">
        <v>112.551208</v>
      </c>
      <c r="AN525" t="s">
        <v>877</v>
      </c>
      <c r="AO525">
        <v>2013</v>
      </c>
      <c r="AP525">
        <v>1</v>
      </c>
      <c r="AQ525">
        <v>3</v>
      </c>
      <c r="AR525" t="s">
        <v>5365</v>
      </c>
      <c r="AS525" t="s">
        <v>843</v>
      </c>
      <c r="AT525">
        <v>3.1469999999999998</v>
      </c>
      <c r="AU525" t="s">
        <v>130</v>
      </c>
      <c r="AV525">
        <v>62</v>
      </c>
      <c r="AW525">
        <v>112.551208</v>
      </c>
      <c r="AX525">
        <v>37.871459999999999</v>
      </c>
      <c r="AY525">
        <v>-1.622013956</v>
      </c>
      <c r="AZ525">
        <v>4.9686899E-2</v>
      </c>
      <c r="BA525" t="s">
        <v>130</v>
      </c>
      <c r="BB525">
        <v>2688</v>
      </c>
      <c r="BC525">
        <v>2.468788E-3</v>
      </c>
      <c r="BD525">
        <v>-1.7194002770000001</v>
      </c>
      <c r="BE525">
        <v>-1.524627634</v>
      </c>
    </row>
    <row r="526" spans="1:57" ht="17" x14ac:dyDescent="0.2">
      <c r="A526" s="32">
        <v>75</v>
      </c>
      <c r="B526" t="s">
        <v>890</v>
      </c>
      <c r="C526" t="s">
        <v>891</v>
      </c>
      <c r="D526" t="s">
        <v>145</v>
      </c>
      <c r="E526" t="s">
        <v>151</v>
      </c>
      <c r="F526" t="s">
        <v>152</v>
      </c>
      <c r="G526" t="s">
        <v>152</v>
      </c>
      <c r="H526" t="s">
        <v>245</v>
      </c>
      <c r="I526" t="s">
        <v>153</v>
      </c>
      <c r="J526" s="24" t="s">
        <v>153</v>
      </c>
      <c r="K526" t="s">
        <v>5251</v>
      </c>
      <c r="L526" t="s">
        <v>122</v>
      </c>
      <c r="M526" t="s">
        <v>5244</v>
      </c>
      <c r="N526" t="s">
        <v>155</v>
      </c>
      <c r="O526" t="s">
        <v>130</v>
      </c>
      <c r="P526" t="s">
        <v>156</v>
      </c>
      <c r="Q526">
        <v>1</v>
      </c>
      <c r="R526" t="s">
        <v>223</v>
      </c>
      <c r="S526" t="s">
        <v>224</v>
      </c>
      <c r="T526">
        <v>2688</v>
      </c>
      <c r="U526" t="s">
        <v>130</v>
      </c>
      <c r="V526" t="s">
        <v>128</v>
      </c>
      <c r="W526" t="s">
        <v>129</v>
      </c>
      <c r="X526">
        <v>0.71399999999999997</v>
      </c>
      <c r="Y526">
        <v>-0.59</v>
      </c>
      <c r="Z526" t="s">
        <v>130</v>
      </c>
      <c r="AA526" t="s">
        <v>130</v>
      </c>
      <c r="AB526" t="s">
        <v>130</v>
      </c>
      <c r="AC526" t="s">
        <v>130</v>
      </c>
      <c r="AD526" t="s">
        <v>147</v>
      </c>
      <c r="AE526" t="s">
        <v>130</v>
      </c>
      <c r="AF526" t="s">
        <v>133</v>
      </c>
      <c r="AG526" t="s">
        <v>383</v>
      </c>
      <c r="AH526" t="s">
        <v>876</v>
      </c>
      <c r="AI526" t="s">
        <v>162</v>
      </c>
      <c r="AJ526" t="s">
        <v>226</v>
      </c>
      <c r="AK526" t="s">
        <v>271</v>
      </c>
      <c r="AL526">
        <v>45.811573000000003</v>
      </c>
      <c r="AM526">
        <v>126.546707</v>
      </c>
      <c r="AN526" t="s">
        <v>877</v>
      </c>
      <c r="AO526">
        <v>2013</v>
      </c>
      <c r="AP526">
        <v>1</v>
      </c>
      <c r="AQ526">
        <v>4</v>
      </c>
      <c r="AR526" t="s">
        <v>5365</v>
      </c>
      <c r="AS526" t="s">
        <v>843</v>
      </c>
      <c r="AT526">
        <v>3.1469999999999998</v>
      </c>
      <c r="AU526" t="s">
        <v>130</v>
      </c>
      <c r="AV526">
        <v>62</v>
      </c>
      <c r="AW526">
        <v>126.546707</v>
      </c>
      <c r="AX526">
        <v>45.811573000000003</v>
      </c>
      <c r="AY526">
        <v>-1.461067305</v>
      </c>
      <c r="AZ526">
        <v>4.7790994000000003E-2</v>
      </c>
      <c r="BA526" t="s">
        <v>130</v>
      </c>
      <c r="BB526">
        <v>2688</v>
      </c>
      <c r="BC526">
        <v>2.2839789999999998E-3</v>
      </c>
      <c r="BD526">
        <v>-1.554737654</v>
      </c>
      <c r="BE526">
        <v>-1.3673969560000001</v>
      </c>
    </row>
    <row r="527" spans="1:57" ht="17" x14ac:dyDescent="0.2">
      <c r="A527" s="32">
        <v>75</v>
      </c>
      <c r="B527" t="s">
        <v>888</v>
      </c>
      <c r="C527" t="s">
        <v>889</v>
      </c>
      <c r="D527" t="s">
        <v>145</v>
      </c>
      <c r="E527" t="s">
        <v>151</v>
      </c>
      <c r="F527" t="s">
        <v>152</v>
      </c>
      <c r="G527" t="s">
        <v>152</v>
      </c>
      <c r="H527" t="s">
        <v>245</v>
      </c>
      <c r="I527" t="s">
        <v>153</v>
      </c>
      <c r="J527" s="24" t="s">
        <v>153</v>
      </c>
      <c r="K527" t="s">
        <v>5251</v>
      </c>
      <c r="L527" t="s">
        <v>122</v>
      </c>
      <c r="M527" t="s">
        <v>5244</v>
      </c>
      <c r="N527" t="s">
        <v>155</v>
      </c>
      <c r="O527" t="s">
        <v>130</v>
      </c>
      <c r="P527" t="s">
        <v>156</v>
      </c>
      <c r="Q527">
        <v>1</v>
      </c>
      <c r="R527" t="s">
        <v>223</v>
      </c>
      <c r="S527" t="s">
        <v>224</v>
      </c>
      <c r="T527">
        <v>2688</v>
      </c>
      <c r="U527" t="s">
        <v>130</v>
      </c>
      <c r="V527" t="s">
        <v>128</v>
      </c>
      <c r="W527" t="s">
        <v>129</v>
      </c>
      <c r="X527" t="s">
        <v>130</v>
      </c>
      <c r="Y527">
        <v>-0.57999999999999996</v>
      </c>
      <c r="Z527" t="s">
        <v>130</v>
      </c>
      <c r="AA527" t="s">
        <v>130</v>
      </c>
      <c r="AB527" t="s">
        <v>130</v>
      </c>
      <c r="AC527" t="s">
        <v>130</v>
      </c>
      <c r="AD527" t="s">
        <v>147</v>
      </c>
      <c r="AE527" t="s">
        <v>130</v>
      </c>
      <c r="AF527" t="s">
        <v>133</v>
      </c>
      <c r="AG527" t="s">
        <v>383</v>
      </c>
      <c r="AH527" t="s">
        <v>876</v>
      </c>
      <c r="AI527" t="s">
        <v>162</v>
      </c>
      <c r="AJ527" t="s">
        <v>226</v>
      </c>
      <c r="AK527" t="s">
        <v>648</v>
      </c>
      <c r="AL527" t="s">
        <v>130</v>
      </c>
      <c r="AM527" t="s">
        <v>130</v>
      </c>
      <c r="AN527" t="s">
        <v>877</v>
      </c>
      <c r="AO527">
        <v>2013</v>
      </c>
      <c r="AP527">
        <v>1</v>
      </c>
      <c r="AQ527">
        <v>4</v>
      </c>
      <c r="AR527" t="s">
        <v>5365</v>
      </c>
      <c r="AS527" t="s">
        <v>843</v>
      </c>
      <c r="AT527">
        <v>3.1469999999999998</v>
      </c>
      <c r="AU527" t="s">
        <v>130</v>
      </c>
      <c r="AV527">
        <v>62</v>
      </c>
      <c r="AW527">
        <v>111.76519999999999</v>
      </c>
      <c r="AX527">
        <v>40.817300000000003</v>
      </c>
      <c r="AY527">
        <v>-1.423585337</v>
      </c>
      <c r="AZ527">
        <v>4.7367817E-2</v>
      </c>
      <c r="BA527" t="s">
        <v>130</v>
      </c>
      <c r="BB527">
        <v>2688</v>
      </c>
      <c r="BC527">
        <v>2.2437099999999999E-3</v>
      </c>
      <c r="BD527">
        <v>-1.5164262580000001</v>
      </c>
      <c r="BE527">
        <v>-1.330744417</v>
      </c>
    </row>
    <row r="528" spans="1:57" ht="17" x14ac:dyDescent="0.2">
      <c r="A528" s="32">
        <v>75</v>
      </c>
      <c r="B528" t="s">
        <v>900</v>
      </c>
      <c r="C528" t="s">
        <v>901</v>
      </c>
      <c r="D528" t="s">
        <v>150</v>
      </c>
      <c r="E528" t="s">
        <v>151</v>
      </c>
      <c r="F528" t="s">
        <v>152</v>
      </c>
      <c r="G528" t="s">
        <v>152</v>
      </c>
      <c r="H528" t="s">
        <v>482</v>
      </c>
      <c r="I528" t="s">
        <v>153</v>
      </c>
      <c r="J528" s="24" t="s">
        <v>153</v>
      </c>
      <c r="K528" t="s">
        <v>5251</v>
      </c>
      <c r="L528" t="s">
        <v>122</v>
      </c>
      <c r="M528" t="s">
        <v>5244</v>
      </c>
      <c r="N528" t="s">
        <v>155</v>
      </c>
      <c r="O528" t="s">
        <v>130</v>
      </c>
      <c r="P528" t="s">
        <v>156</v>
      </c>
      <c r="Q528">
        <v>1</v>
      </c>
      <c r="R528" t="s">
        <v>223</v>
      </c>
      <c r="S528" t="s">
        <v>224</v>
      </c>
      <c r="T528">
        <v>2688</v>
      </c>
      <c r="U528" t="s">
        <v>130</v>
      </c>
      <c r="V528" t="s">
        <v>128</v>
      </c>
      <c r="W528" t="s">
        <v>129</v>
      </c>
      <c r="X528" t="s">
        <v>130</v>
      </c>
      <c r="Y528">
        <v>-0.56999999999999995</v>
      </c>
      <c r="Z528" t="s">
        <v>130</v>
      </c>
      <c r="AA528" t="s">
        <v>130</v>
      </c>
      <c r="AB528" t="s">
        <v>130</v>
      </c>
      <c r="AC528" t="s">
        <v>130</v>
      </c>
      <c r="AD528" t="s">
        <v>147</v>
      </c>
      <c r="AE528" t="s">
        <v>130</v>
      </c>
      <c r="AF528" t="s">
        <v>133</v>
      </c>
      <c r="AG528" t="s">
        <v>383</v>
      </c>
      <c r="AH528" t="s">
        <v>876</v>
      </c>
      <c r="AI528" t="s">
        <v>162</v>
      </c>
      <c r="AJ528" t="s">
        <v>226</v>
      </c>
      <c r="AK528" t="s">
        <v>883</v>
      </c>
      <c r="AL528">
        <v>37.871459999999999</v>
      </c>
      <c r="AM528">
        <v>112.551208</v>
      </c>
      <c r="AN528" t="s">
        <v>877</v>
      </c>
      <c r="AO528">
        <v>2013</v>
      </c>
      <c r="AP528">
        <v>1</v>
      </c>
      <c r="AQ528">
        <v>2</v>
      </c>
      <c r="AR528" t="s">
        <v>5365</v>
      </c>
      <c r="AS528" t="s">
        <v>843</v>
      </c>
      <c r="AT528">
        <v>3.1469999999999998</v>
      </c>
      <c r="AU528" t="s">
        <v>130</v>
      </c>
      <c r="AV528">
        <v>62</v>
      </c>
      <c r="AW528">
        <v>112.551208</v>
      </c>
      <c r="AX528">
        <v>37.871459999999999</v>
      </c>
      <c r="AY528">
        <v>-1.3870735910000001</v>
      </c>
      <c r="AZ528">
        <v>4.696264E-2</v>
      </c>
      <c r="BA528" t="s">
        <v>130</v>
      </c>
      <c r="BB528">
        <v>2688</v>
      </c>
      <c r="BC528">
        <v>2.2054900000000001E-3</v>
      </c>
      <c r="BD528">
        <v>-1.479120365</v>
      </c>
      <c r="BE528">
        <v>-1.295026816</v>
      </c>
    </row>
    <row r="529" spans="1:57" ht="17" x14ac:dyDescent="0.2">
      <c r="A529" s="32">
        <v>75</v>
      </c>
      <c r="B529" t="s">
        <v>896</v>
      </c>
      <c r="C529" t="s">
        <v>897</v>
      </c>
      <c r="D529" t="s">
        <v>150</v>
      </c>
      <c r="E529" t="s">
        <v>151</v>
      </c>
      <c r="F529" t="s">
        <v>152</v>
      </c>
      <c r="G529" t="s">
        <v>152</v>
      </c>
      <c r="H529" t="s">
        <v>482</v>
      </c>
      <c r="I529" t="s">
        <v>153</v>
      </c>
      <c r="J529" s="24" t="s">
        <v>153</v>
      </c>
      <c r="K529" t="s">
        <v>5251</v>
      </c>
      <c r="L529" t="s">
        <v>122</v>
      </c>
      <c r="M529" t="s">
        <v>5244</v>
      </c>
      <c r="N529" t="s">
        <v>155</v>
      </c>
      <c r="O529" t="s">
        <v>130</v>
      </c>
      <c r="P529" t="s">
        <v>156</v>
      </c>
      <c r="Q529">
        <v>1</v>
      </c>
      <c r="R529" t="s">
        <v>223</v>
      </c>
      <c r="S529" t="s">
        <v>224</v>
      </c>
      <c r="T529">
        <v>2688</v>
      </c>
      <c r="U529" t="s">
        <v>130</v>
      </c>
      <c r="V529" t="s">
        <v>128</v>
      </c>
      <c r="W529" t="s">
        <v>129</v>
      </c>
      <c r="X529" t="s">
        <v>130</v>
      </c>
      <c r="Y529">
        <v>-0.5</v>
      </c>
      <c r="Z529" t="s">
        <v>130</v>
      </c>
      <c r="AA529" t="s">
        <v>130</v>
      </c>
      <c r="AB529" t="s">
        <v>130</v>
      </c>
      <c r="AC529" t="s">
        <v>130</v>
      </c>
      <c r="AD529" t="s">
        <v>147</v>
      </c>
      <c r="AE529" t="s">
        <v>130</v>
      </c>
      <c r="AF529" t="s">
        <v>133</v>
      </c>
      <c r="AG529" t="s">
        <v>383</v>
      </c>
      <c r="AH529" t="s">
        <v>876</v>
      </c>
      <c r="AI529" t="s">
        <v>162</v>
      </c>
      <c r="AJ529" t="s">
        <v>226</v>
      </c>
      <c r="AK529" t="s">
        <v>648</v>
      </c>
      <c r="AL529" t="s">
        <v>130</v>
      </c>
      <c r="AM529" t="s">
        <v>130</v>
      </c>
      <c r="AN529" t="s">
        <v>877</v>
      </c>
      <c r="AO529">
        <v>2013</v>
      </c>
      <c r="AP529">
        <v>1</v>
      </c>
      <c r="AQ529">
        <v>1</v>
      </c>
      <c r="AR529" t="s">
        <v>5365</v>
      </c>
      <c r="AS529" t="s">
        <v>843</v>
      </c>
      <c r="AT529">
        <v>3.1469999999999998</v>
      </c>
      <c r="AU529" t="s">
        <v>130</v>
      </c>
      <c r="AV529">
        <v>62</v>
      </c>
      <c r="AW529">
        <v>111.76519999999999</v>
      </c>
      <c r="AX529">
        <v>40.817300000000003</v>
      </c>
      <c r="AY529">
        <v>-1.1543780859999999</v>
      </c>
      <c r="AZ529">
        <v>4.4555971999999999E-2</v>
      </c>
      <c r="BA529" t="s">
        <v>130</v>
      </c>
      <c r="BB529">
        <v>2688</v>
      </c>
      <c r="BC529">
        <v>1.9852350000000001E-3</v>
      </c>
      <c r="BD529">
        <v>-1.2417077919999999</v>
      </c>
      <c r="BE529">
        <v>-1.067048381</v>
      </c>
    </row>
    <row r="530" spans="1:57" ht="17" x14ac:dyDescent="0.2">
      <c r="A530" s="32">
        <v>75</v>
      </c>
      <c r="B530" t="s">
        <v>894</v>
      </c>
      <c r="C530" t="s">
        <v>895</v>
      </c>
      <c r="D530" t="s">
        <v>145</v>
      </c>
      <c r="E530" t="s">
        <v>151</v>
      </c>
      <c r="F530" t="s">
        <v>152</v>
      </c>
      <c r="G530" t="s">
        <v>152</v>
      </c>
      <c r="H530" t="s">
        <v>245</v>
      </c>
      <c r="I530" t="s">
        <v>153</v>
      </c>
      <c r="J530" s="24" t="s">
        <v>153</v>
      </c>
      <c r="K530" t="s">
        <v>5251</v>
      </c>
      <c r="L530" t="s">
        <v>122</v>
      </c>
      <c r="M530" t="s">
        <v>5244</v>
      </c>
      <c r="N530" t="s">
        <v>155</v>
      </c>
      <c r="O530" t="s">
        <v>130</v>
      </c>
      <c r="P530" t="s">
        <v>156</v>
      </c>
      <c r="Q530">
        <v>1</v>
      </c>
      <c r="R530" t="s">
        <v>223</v>
      </c>
      <c r="S530" t="s">
        <v>224</v>
      </c>
      <c r="T530">
        <v>2688</v>
      </c>
      <c r="U530" t="s">
        <v>130</v>
      </c>
      <c r="V530" t="s">
        <v>128</v>
      </c>
      <c r="W530" t="s">
        <v>129</v>
      </c>
      <c r="X530">
        <v>0.81799999999999995</v>
      </c>
      <c r="Y530">
        <v>-0.39</v>
      </c>
      <c r="Z530" t="s">
        <v>130</v>
      </c>
      <c r="AA530" t="s">
        <v>130</v>
      </c>
      <c r="AB530" t="s">
        <v>130</v>
      </c>
      <c r="AC530" t="s">
        <v>130</v>
      </c>
      <c r="AD530" t="s">
        <v>147</v>
      </c>
      <c r="AE530" t="s">
        <v>130</v>
      </c>
      <c r="AF530" t="s">
        <v>133</v>
      </c>
      <c r="AG530" t="s">
        <v>383</v>
      </c>
      <c r="AH530" t="s">
        <v>876</v>
      </c>
      <c r="AI530" t="s">
        <v>162</v>
      </c>
      <c r="AJ530" t="s">
        <v>226</v>
      </c>
      <c r="AK530" t="s">
        <v>886</v>
      </c>
      <c r="AL530" t="s">
        <v>5366</v>
      </c>
      <c r="AM530">
        <v>126.199997</v>
      </c>
      <c r="AN530" t="s">
        <v>877</v>
      </c>
      <c r="AO530">
        <v>2013</v>
      </c>
      <c r="AP530">
        <v>1</v>
      </c>
      <c r="AQ530">
        <v>4</v>
      </c>
      <c r="AR530" t="s">
        <v>5365</v>
      </c>
      <c r="AS530" t="s">
        <v>843</v>
      </c>
      <c r="AT530">
        <v>3.1469999999999998</v>
      </c>
      <c r="AU530" t="s">
        <v>130</v>
      </c>
      <c r="AV530">
        <v>62</v>
      </c>
      <c r="AW530">
        <v>126.199997</v>
      </c>
      <c r="AX530">
        <v>43.700001</v>
      </c>
      <c r="AY530">
        <v>-0.84683927299999995</v>
      </c>
      <c r="AZ530">
        <v>4.1904845000000003E-2</v>
      </c>
      <c r="BA530" t="s">
        <v>130</v>
      </c>
      <c r="BB530">
        <v>2688</v>
      </c>
      <c r="BC530">
        <v>1.756016E-3</v>
      </c>
      <c r="BD530">
        <v>-0.92897276900000003</v>
      </c>
      <c r="BE530">
        <v>-0.76470577699999998</v>
      </c>
    </row>
    <row r="531" spans="1:57" ht="17" x14ac:dyDescent="0.2">
      <c r="A531" s="32">
        <v>75</v>
      </c>
      <c r="B531" t="s">
        <v>902</v>
      </c>
      <c r="C531" t="s">
        <v>903</v>
      </c>
      <c r="D531" t="s">
        <v>150</v>
      </c>
      <c r="E531" t="s">
        <v>151</v>
      </c>
      <c r="F531" t="s">
        <v>152</v>
      </c>
      <c r="G531" t="s">
        <v>152</v>
      </c>
      <c r="H531" t="s">
        <v>482</v>
      </c>
      <c r="I531" t="s">
        <v>153</v>
      </c>
      <c r="J531" s="24" t="s">
        <v>153</v>
      </c>
      <c r="K531" t="s">
        <v>5251</v>
      </c>
      <c r="L531" t="s">
        <v>122</v>
      </c>
      <c r="M531" t="s">
        <v>5244</v>
      </c>
      <c r="N531" t="s">
        <v>155</v>
      </c>
      <c r="O531" t="s">
        <v>130</v>
      </c>
      <c r="P531" t="s">
        <v>156</v>
      </c>
      <c r="Q531">
        <v>1</v>
      </c>
      <c r="R531" t="s">
        <v>223</v>
      </c>
      <c r="S531" t="s">
        <v>224</v>
      </c>
      <c r="T531">
        <v>2688</v>
      </c>
      <c r="U531" t="s">
        <v>130</v>
      </c>
      <c r="V531" t="s">
        <v>128</v>
      </c>
      <c r="W531" t="s">
        <v>129</v>
      </c>
      <c r="X531" t="s">
        <v>130</v>
      </c>
      <c r="Y531">
        <v>-0.36</v>
      </c>
      <c r="Z531" t="s">
        <v>130</v>
      </c>
      <c r="AA531" t="s">
        <v>130</v>
      </c>
      <c r="AB531" t="s">
        <v>130</v>
      </c>
      <c r="AC531" t="s">
        <v>130</v>
      </c>
      <c r="AD531" t="s">
        <v>147</v>
      </c>
      <c r="AE531" t="s">
        <v>130</v>
      </c>
      <c r="AF531" t="s">
        <v>133</v>
      </c>
      <c r="AG531" t="s">
        <v>383</v>
      </c>
      <c r="AH531" t="s">
        <v>876</v>
      </c>
      <c r="AI531" t="s">
        <v>162</v>
      </c>
      <c r="AJ531" t="s">
        <v>226</v>
      </c>
      <c r="AK531" t="s">
        <v>886</v>
      </c>
      <c r="AL531" t="s">
        <v>5366</v>
      </c>
      <c r="AM531">
        <v>126.199997</v>
      </c>
      <c r="AN531" t="s">
        <v>877</v>
      </c>
      <c r="AO531">
        <v>2013</v>
      </c>
      <c r="AP531">
        <v>1</v>
      </c>
      <c r="AQ531">
        <v>3</v>
      </c>
      <c r="AR531" t="s">
        <v>5365</v>
      </c>
      <c r="AS531" t="s">
        <v>843</v>
      </c>
      <c r="AT531">
        <v>3.1469999999999998</v>
      </c>
      <c r="AU531" t="s">
        <v>130</v>
      </c>
      <c r="AV531">
        <v>62</v>
      </c>
      <c r="AW531">
        <v>126.199997</v>
      </c>
      <c r="AX531">
        <v>43.700001</v>
      </c>
      <c r="AY531">
        <v>-0.77152812199999998</v>
      </c>
      <c r="AZ531">
        <v>4.1359674999999999E-2</v>
      </c>
      <c r="BA531" t="s">
        <v>130</v>
      </c>
      <c r="BB531">
        <v>2688</v>
      </c>
      <c r="BC531">
        <v>1.7106230000000001E-3</v>
      </c>
      <c r="BD531">
        <v>-0.85259308499999997</v>
      </c>
      <c r="BE531">
        <v>-0.69046315999999996</v>
      </c>
    </row>
    <row r="532" spans="1:57" ht="17" x14ac:dyDescent="0.2">
      <c r="A532" s="32">
        <v>75</v>
      </c>
      <c r="B532" t="s">
        <v>898</v>
      </c>
      <c r="C532" t="s">
        <v>899</v>
      </c>
      <c r="D532" t="s">
        <v>150</v>
      </c>
      <c r="E532" t="s">
        <v>151</v>
      </c>
      <c r="F532" t="s">
        <v>152</v>
      </c>
      <c r="G532" t="s">
        <v>152</v>
      </c>
      <c r="H532" t="s">
        <v>482</v>
      </c>
      <c r="I532" t="s">
        <v>153</v>
      </c>
      <c r="J532" s="24" t="s">
        <v>153</v>
      </c>
      <c r="K532" t="s">
        <v>5251</v>
      </c>
      <c r="L532" t="s">
        <v>122</v>
      </c>
      <c r="M532" t="s">
        <v>5244</v>
      </c>
      <c r="N532" t="s">
        <v>155</v>
      </c>
      <c r="O532" t="s">
        <v>130</v>
      </c>
      <c r="P532" t="s">
        <v>156</v>
      </c>
      <c r="Q532">
        <v>1</v>
      </c>
      <c r="R532" t="s">
        <v>223</v>
      </c>
      <c r="S532" t="s">
        <v>224</v>
      </c>
      <c r="T532">
        <v>2688</v>
      </c>
      <c r="U532" t="s">
        <v>130</v>
      </c>
      <c r="V532" t="s">
        <v>128</v>
      </c>
      <c r="W532" t="s">
        <v>129</v>
      </c>
      <c r="X532" t="s">
        <v>130</v>
      </c>
      <c r="Y532">
        <v>-0.34</v>
      </c>
      <c r="Z532" t="s">
        <v>130</v>
      </c>
      <c r="AA532" t="s">
        <v>130</v>
      </c>
      <c r="AB532" t="s">
        <v>130</v>
      </c>
      <c r="AC532" t="s">
        <v>130</v>
      </c>
      <c r="AD532" t="s">
        <v>147</v>
      </c>
      <c r="AE532" t="s">
        <v>130</v>
      </c>
      <c r="AF532" t="s">
        <v>133</v>
      </c>
      <c r="AG532" t="s">
        <v>383</v>
      </c>
      <c r="AH532" t="s">
        <v>876</v>
      </c>
      <c r="AI532" t="s">
        <v>162</v>
      </c>
      <c r="AJ532" t="s">
        <v>226</v>
      </c>
      <c r="AK532" t="s">
        <v>271</v>
      </c>
      <c r="AL532">
        <v>45.811573000000003</v>
      </c>
      <c r="AM532">
        <v>126.546707</v>
      </c>
      <c r="AN532" t="s">
        <v>877</v>
      </c>
      <c r="AO532">
        <v>2013</v>
      </c>
      <c r="AP532">
        <v>1</v>
      </c>
      <c r="AQ532">
        <v>1</v>
      </c>
      <c r="AR532" t="s">
        <v>5365</v>
      </c>
      <c r="AS532" t="s">
        <v>843</v>
      </c>
      <c r="AT532">
        <v>3.1469999999999998</v>
      </c>
      <c r="AU532" t="s">
        <v>130</v>
      </c>
      <c r="AV532">
        <v>62</v>
      </c>
      <c r="AW532">
        <v>126.546707</v>
      </c>
      <c r="AX532">
        <v>45.811573000000003</v>
      </c>
      <c r="AY532">
        <v>-0.72287507699999998</v>
      </c>
      <c r="AZ532">
        <v>4.1031008000000001E-2</v>
      </c>
      <c r="BA532" t="s">
        <v>130</v>
      </c>
      <c r="BB532">
        <v>2688</v>
      </c>
      <c r="BC532">
        <v>1.6835439999999999E-3</v>
      </c>
      <c r="BD532">
        <v>-0.80329585299999995</v>
      </c>
      <c r="BE532">
        <v>-0.64245430000000003</v>
      </c>
    </row>
    <row r="533" spans="1:57" ht="17" x14ac:dyDescent="0.2">
      <c r="A533" s="32">
        <v>75</v>
      </c>
      <c r="B533" t="s">
        <v>872</v>
      </c>
      <c r="C533" t="s">
        <v>873</v>
      </c>
      <c r="D533" t="s">
        <v>115</v>
      </c>
      <c r="E533" t="s">
        <v>151</v>
      </c>
      <c r="F533" t="s">
        <v>152</v>
      </c>
      <c r="G533" t="s">
        <v>152</v>
      </c>
      <c r="H533" t="s">
        <v>236</v>
      </c>
      <c r="I533" t="s">
        <v>153</v>
      </c>
      <c r="J533" s="24" t="s">
        <v>153</v>
      </c>
      <c r="K533" t="s">
        <v>5251</v>
      </c>
      <c r="L533" t="s">
        <v>122</v>
      </c>
      <c r="M533" t="s">
        <v>5244</v>
      </c>
      <c r="N533" t="s">
        <v>155</v>
      </c>
      <c r="O533" t="s">
        <v>130</v>
      </c>
      <c r="P533" t="s">
        <v>156</v>
      </c>
      <c r="Q533">
        <v>1</v>
      </c>
      <c r="R533" t="s">
        <v>874</v>
      </c>
      <c r="S533" t="s">
        <v>875</v>
      </c>
      <c r="T533">
        <v>2688</v>
      </c>
      <c r="U533" t="s">
        <v>130</v>
      </c>
      <c r="V533" t="s">
        <v>5101</v>
      </c>
      <c r="W533" t="s">
        <v>129</v>
      </c>
      <c r="X533">
        <v>0.92500000000000004</v>
      </c>
      <c r="Y533">
        <v>-1.9E-2</v>
      </c>
      <c r="Z533">
        <v>-2.3E-2</v>
      </c>
      <c r="AA533">
        <v>-1.6E-2</v>
      </c>
      <c r="AB533" t="s">
        <v>131</v>
      </c>
      <c r="AC533" t="s">
        <v>130</v>
      </c>
      <c r="AD533" t="s">
        <v>147</v>
      </c>
      <c r="AE533" t="s">
        <v>130</v>
      </c>
      <c r="AF533" t="s">
        <v>133</v>
      </c>
      <c r="AG533" t="s">
        <v>134</v>
      </c>
      <c r="AH533" t="s">
        <v>876</v>
      </c>
      <c r="AI533" t="s">
        <v>162</v>
      </c>
      <c r="AJ533" t="s">
        <v>226</v>
      </c>
      <c r="AK533" t="s">
        <v>648</v>
      </c>
      <c r="AL533" t="s">
        <v>130</v>
      </c>
      <c r="AM533" t="s">
        <v>130</v>
      </c>
      <c r="AN533" t="s">
        <v>877</v>
      </c>
      <c r="AO533">
        <v>2013</v>
      </c>
      <c r="AP533">
        <v>1</v>
      </c>
      <c r="AQ533" t="s">
        <v>130</v>
      </c>
      <c r="AR533" t="s">
        <v>5365</v>
      </c>
      <c r="AS533" t="s">
        <v>843</v>
      </c>
      <c r="AT533">
        <v>3.1469999999999998</v>
      </c>
      <c r="AU533" t="s">
        <v>142</v>
      </c>
      <c r="AV533">
        <v>16</v>
      </c>
      <c r="AW533">
        <v>111.76519999999999</v>
      </c>
      <c r="AX533">
        <v>40.817300000000003</v>
      </c>
      <c r="AY533">
        <v>-0.41048503200000003</v>
      </c>
      <c r="AZ533">
        <v>3.9391386E-2</v>
      </c>
      <c r="BA533" t="s">
        <v>130</v>
      </c>
      <c r="BB533">
        <v>2688</v>
      </c>
      <c r="BC533">
        <v>1.5516810000000001E-3</v>
      </c>
      <c r="BD533">
        <v>-0.48769214799999999</v>
      </c>
      <c r="BE533">
        <v>-0.33327791499999998</v>
      </c>
    </row>
    <row r="534" spans="1:57" ht="17" x14ac:dyDescent="0.2">
      <c r="A534" s="32">
        <v>75</v>
      </c>
      <c r="B534" t="s">
        <v>881</v>
      </c>
      <c r="C534" t="s">
        <v>882</v>
      </c>
      <c r="D534" t="s">
        <v>115</v>
      </c>
      <c r="E534" t="s">
        <v>151</v>
      </c>
      <c r="F534" t="s">
        <v>152</v>
      </c>
      <c r="G534" t="s">
        <v>152</v>
      </c>
      <c r="H534" t="s">
        <v>236</v>
      </c>
      <c r="I534" t="s">
        <v>153</v>
      </c>
      <c r="J534" s="24" t="s">
        <v>153</v>
      </c>
      <c r="K534" t="s">
        <v>5251</v>
      </c>
      <c r="L534" t="s">
        <v>122</v>
      </c>
      <c r="M534" t="s">
        <v>5244</v>
      </c>
      <c r="N534" t="s">
        <v>155</v>
      </c>
      <c r="O534" t="s">
        <v>130</v>
      </c>
      <c r="P534" t="s">
        <v>156</v>
      </c>
      <c r="Q534">
        <v>1</v>
      </c>
      <c r="R534" t="s">
        <v>874</v>
      </c>
      <c r="S534" t="s">
        <v>875</v>
      </c>
      <c r="T534">
        <v>2688</v>
      </c>
      <c r="U534" t="s">
        <v>130</v>
      </c>
      <c r="V534" t="s">
        <v>5101</v>
      </c>
      <c r="W534" t="s">
        <v>129</v>
      </c>
      <c r="X534">
        <v>0.89300000000000002</v>
      </c>
      <c r="Y534">
        <v>-7.0000000000000001E-3</v>
      </c>
      <c r="Z534">
        <v>-8.0000000000000002E-3</v>
      </c>
      <c r="AA534">
        <v>-5.0000000000000001E-3</v>
      </c>
      <c r="AB534" t="s">
        <v>131</v>
      </c>
      <c r="AC534" t="s">
        <v>130</v>
      </c>
      <c r="AD534" t="s">
        <v>147</v>
      </c>
      <c r="AE534" t="s">
        <v>130</v>
      </c>
      <c r="AF534" t="s">
        <v>133</v>
      </c>
      <c r="AG534" t="s">
        <v>134</v>
      </c>
      <c r="AH534" t="s">
        <v>876</v>
      </c>
      <c r="AI534" t="s">
        <v>162</v>
      </c>
      <c r="AJ534" t="s">
        <v>226</v>
      </c>
      <c r="AK534" t="s">
        <v>883</v>
      </c>
      <c r="AL534">
        <v>37.871459999999999</v>
      </c>
      <c r="AM534">
        <v>112.551208</v>
      </c>
      <c r="AN534" t="s">
        <v>877</v>
      </c>
      <c r="AO534">
        <v>2013</v>
      </c>
      <c r="AP534">
        <v>1</v>
      </c>
      <c r="AQ534" t="s">
        <v>130</v>
      </c>
      <c r="AR534" t="s">
        <v>5365</v>
      </c>
      <c r="AS534" t="s">
        <v>843</v>
      </c>
      <c r="AT534">
        <v>3.1469999999999998</v>
      </c>
      <c r="AU534" t="s">
        <v>142</v>
      </c>
      <c r="AV534">
        <v>16</v>
      </c>
      <c r="AW534">
        <v>112.551208</v>
      </c>
      <c r="AX534">
        <v>37.871459999999999</v>
      </c>
      <c r="AY534">
        <v>-0.35287309700000002</v>
      </c>
      <c r="AZ534">
        <v>3.9182928999999998E-2</v>
      </c>
      <c r="BA534" t="s">
        <v>130</v>
      </c>
      <c r="BB534">
        <v>2688</v>
      </c>
      <c r="BC534">
        <v>1.5353020000000001E-3</v>
      </c>
      <c r="BD534">
        <v>-0.42967163899999999</v>
      </c>
      <c r="BE534">
        <v>-0.27607455600000003</v>
      </c>
    </row>
    <row r="535" spans="1:57" ht="17" x14ac:dyDescent="0.2">
      <c r="A535" s="32">
        <v>75</v>
      </c>
      <c r="B535" t="s">
        <v>879</v>
      </c>
      <c r="C535" t="s">
        <v>880</v>
      </c>
      <c r="D535" t="s">
        <v>115</v>
      </c>
      <c r="E535" t="s">
        <v>151</v>
      </c>
      <c r="F535" t="s">
        <v>152</v>
      </c>
      <c r="G535" t="s">
        <v>152</v>
      </c>
      <c r="H535" t="s">
        <v>236</v>
      </c>
      <c r="I535" t="s">
        <v>153</v>
      </c>
      <c r="J535" s="24" t="s">
        <v>153</v>
      </c>
      <c r="K535" t="s">
        <v>5251</v>
      </c>
      <c r="L535" t="s">
        <v>122</v>
      </c>
      <c r="M535" t="s">
        <v>5244</v>
      </c>
      <c r="N535" t="s">
        <v>155</v>
      </c>
      <c r="O535" t="s">
        <v>130</v>
      </c>
      <c r="P535" t="s">
        <v>156</v>
      </c>
      <c r="Q535">
        <v>1</v>
      </c>
      <c r="R535" t="s">
        <v>874</v>
      </c>
      <c r="S535" t="s">
        <v>875</v>
      </c>
      <c r="T535">
        <v>2688</v>
      </c>
      <c r="U535" t="s">
        <v>130</v>
      </c>
      <c r="V535" t="s">
        <v>5101</v>
      </c>
      <c r="W535" t="s">
        <v>129</v>
      </c>
      <c r="X535">
        <v>0.91</v>
      </c>
      <c r="Y535">
        <v>-5.0000000000000001E-3</v>
      </c>
      <c r="Z535">
        <v>-6.0000000000000001E-3</v>
      </c>
      <c r="AA535">
        <v>-5.0000000000000001E-3</v>
      </c>
      <c r="AB535" t="s">
        <v>131</v>
      </c>
      <c r="AC535" t="s">
        <v>130</v>
      </c>
      <c r="AD535" t="s">
        <v>147</v>
      </c>
      <c r="AE535" t="s">
        <v>130</v>
      </c>
      <c r="AF535" t="s">
        <v>133</v>
      </c>
      <c r="AG535" t="s">
        <v>134</v>
      </c>
      <c r="AH535" t="s">
        <v>876</v>
      </c>
      <c r="AI535" t="s">
        <v>162</v>
      </c>
      <c r="AJ535" t="s">
        <v>226</v>
      </c>
      <c r="AK535" t="s">
        <v>271</v>
      </c>
      <c r="AL535">
        <v>45.811573000000003</v>
      </c>
      <c r="AM535">
        <v>126.546707</v>
      </c>
      <c r="AN535" t="s">
        <v>877</v>
      </c>
      <c r="AO535">
        <v>2013</v>
      </c>
      <c r="AP535">
        <v>1</v>
      </c>
      <c r="AQ535" t="s">
        <v>130</v>
      </c>
      <c r="AR535" t="s">
        <v>5365</v>
      </c>
      <c r="AS535" t="s">
        <v>843</v>
      </c>
      <c r="AT535">
        <v>3.1469999999999998</v>
      </c>
      <c r="AU535" t="s">
        <v>142</v>
      </c>
      <c r="AV535">
        <v>16</v>
      </c>
      <c r="AW535">
        <v>126.546707</v>
      </c>
      <c r="AX535">
        <v>45.811573000000003</v>
      </c>
      <c r="AY535">
        <v>-0.75615663700000002</v>
      </c>
      <c r="AZ535">
        <v>4.1253809000000002E-2</v>
      </c>
      <c r="BA535" t="s">
        <v>130</v>
      </c>
      <c r="BB535">
        <v>2688</v>
      </c>
      <c r="BC535">
        <v>1.7018770000000001E-3</v>
      </c>
      <c r="BD535">
        <v>-0.83701410300000001</v>
      </c>
      <c r="BE535">
        <v>-0.67529917100000003</v>
      </c>
    </row>
    <row r="536" spans="1:57" ht="17" x14ac:dyDescent="0.2">
      <c r="A536" s="32">
        <v>75</v>
      </c>
      <c r="B536" t="s">
        <v>884</v>
      </c>
      <c r="C536" t="s">
        <v>885</v>
      </c>
      <c r="D536" t="s">
        <v>115</v>
      </c>
      <c r="E536" t="s">
        <v>151</v>
      </c>
      <c r="F536" t="s">
        <v>152</v>
      </c>
      <c r="G536" t="s">
        <v>152</v>
      </c>
      <c r="H536" t="s">
        <v>236</v>
      </c>
      <c r="I536" t="s">
        <v>153</v>
      </c>
      <c r="J536" s="24" t="s">
        <v>153</v>
      </c>
      <c r="K536" t="s">
        <v>5251</v>
      </c>
      <c r="L536" t="s">
        <v>122</v>
      </c>
      <c r="M536" t="s">
        <v>5244</v>
      </c>
      <c r="N536" t="s">
        <v>155</v>
      </c>
      <c r="O536" t="s">
        <v>130</v>
      </c>
      <c r="P536" t="s">
        <v>156</v>
      </c>
      <c r="Q536">
        <v>1</v>
      </c>
      <c r="R536" t="s">
        <v>874</v>
      </c>
      <c r="S536" t="s">
        <v>875</v>
      </c>
      <c r="T536">
        <v>2688</v>
      </c>
      <c r="U536" t="s">
        <v>130</v>
      </c>
      <c r="V536" t="s">
        <v>5101</v>
      </c>
      <c r="W536" t="s">
        <v>129</v>
      </c>
      <c r="X536">
        <v>0.89400000000000002</v>
      </c>
      <c r="Y536">
        <v>-4.0000000000000001E-3</v>
      </c>
      <c r="Z536">
        <v>-4.0000000000000001E-3</v>
      </c>
      <c r="AA536">
        <v>-3.0000000000000001E-3</v>
      </c>
      <c r="AB536" t="s">
        <v>131</v>
      </c>
      <c r="AC536" t="s">
        <v>130</v>
      </c>
      <c r="AD536" t="s">
        <v>147</v>
      </c>
      <c r="AE536" t="s">
        <v>130</v>
      </c>
      <c r="AF536" t="s">
        <v>133</v>
      </c>
      <c r="AG536" t="s">
        <v>134</v>
      </c>
      <c r="AH536" t="s">
        <v>876</v>
      </c>
      <c r="AI536" t="s">
        <v>162</v>
      </c>
      <c r="AJ536" t="s">
        <v>226</v>
      </c>
      <c r="AK536" t="s">
        <v>886</v>
      </c>
      <c r="AL536" t="s">
        <v>5366</v>
      </c>
      <c r="AM536">
        <v>126.199997</v>
      </c>
      <c r="AN536" t="s">
        <v>877</v>
      </c>
      <c r="AO536">
        <v>2013</v>
      </c>
      <c r="AP536">
        <v>1</v>
      </c>
      <c r="AQ536" t="s">
        <v>130</v>
      </c>
      <c r="AR536" t="s">
        <v>5365</v>
      </c>
      <c r="AS536" t="s">
        <v>843</v>
      </c>
      <c r="AT536">
        <v>3.1469999999999998</v>
      </c>
      <c r="AU536" t="s">
        <v>142</v>
      </c>
      <c r="AV536">
        <v>16</v>
      </c>
      <c r="AW536">
        <v>126.199997</v>
      </c>
      <c r="AX536">
        <v>43.700001</v>
      </c>
      <c r="AY536">
        <v>-0.60492531000000005</v>
      </c>
      <c r="AZ536">
        <v>4.0313949000000002E-2</v>
      </c>
      <c r="BA536" t="s">
        <v>130</v>
      </c>
      <c r="BB536">
        <v>2688</v>
      </c>
      <c r="BC536">
        <v>1.625214E-3</v>
      </c>
      <c r="BD536">
        <v>-0.68394065000000004</v>
      </c>
      <c r="BE536">
        <v>-0.52590996899999998</v>
      </c>
    </row>
    <row r="537" spans="1:57" ht="34" x14ac:dyDescent="0.2">
      <c r="A537" s="32">
        <v>151</v>
      </c>
      <c r="B537" t="s">
        <v>1748</v>
      </c>
      <c r="C537" t="s">
        <v>1749</v>
      </c>
      <c r="D537" t="s">
        <v>150</v>
      </c>
      <c r="E537" t="s">
        <v>151</v>
      </c>
      <c r="F537" t="s">
        <v>200</v>
      </c>
      <c r="G537" t="s">
        <v>200</v>
      </c>
      <c r="H537" t="s">
        <v>482</v>
      </c>
      <c r="I537" t="s">
        <v>202</v>
      </c>
      <c r="J537" s="24" t="s">
        <v>203</v>
      </c>
      <c r="K537" t="s">
        <v>5243</v>
      </c>
      <c r="L537" t="s">
        <v>122</v>
      </c>
      <c r="M537" t="s">
        <v>5244</v>
      </c>
      <c r="N537" t="s">
        <v>204</v>
      </c>
      <c r="O537" t="s">
        <v>130</v>
      </c>
      <c r="P537" t="s">
        <v>205</v>
      </c>
      <c r="Q537">
        <v>1</v>
      </c>
      <c r="R537" t="s">
        <v>223</v>
      </c>
      <c r="S537" t="s">
        <v>224</v>
      </c>
      <c r="T537">
        <v>1931</v>
      </c>
      <c r="U537" t="s">
        <v>130</v>
      </c>
      <c r="V537" t="s">
        <v>128</v>
      </c>
      <c r="W537" t="s">
        <v>129</v>
      </c>
      <c r="X537">
        <v>0.51</v>
      </c>
      <c r="Y537">
        <v>-0.44600000000000001</v>
      </c>
      <c r="Z537">
        <v>-0.56499999999999995</v>
      </c>
      <c r="AA537">
        <v>-0.32700000000000001</v>
      </c>
      <c r="AB537" t="s">
        <v>179</v>
      </c>
      <c r="AC537">
        <v>0.11899999999999999</v>
      </c>
      <c r="AD537" t="s">
        <v>147</v>
      </c>
      <c r="AE537" t="s">
        <v>130</v>
      </c>
      <c r="AF537" t="s">
        <v>133</v>
      </c>
      <c r="AG537" t="s">
        <v>208</v>
      </c>
      <c r="AH537" t="s">
        <v>1743</v>
      </c>
      <c r="AI537" t="s">
        <v>162</v>
      </c>
      <c r="AJ537" t="s">
        <v>226</v>
      </c>
      <c r="AK537" t="s">
        <v>1744</v>
      </c>
      <c r="AL537">
        <v>41.799999</v>
      </c>
      <c r="AM537">
        <v>123.400002</v>
      </c>
      <c r="AN537" t="s">
        <v>877</v>
      </c>
      <c r="AO537">
        <v>2011</v>
      </c>
      <c r="AP537">
        <v>1</v>
      </c>
      <c r="AQ537">
        <v>-1</v>
      </c>
      <c r="AR537" t="s">
        <v>1745</v>
      </c>
      <c r="AS537" t="s">
        <v>843</v>
      </c>
      <c r="AT537">
        <v>3.1469999999999998</v>
      </c>
      <c r="AU537" t="s">
        <v>142</v>
      </c>
      <c r="AV537">
        <v>106</v>
      </c>
      <c r="AW537">
        <v>123.400002</v>
      </c>
      <c r="AX537">
        <v>41.799999</v>
      </c>
      <c r="AY537">
        <v>-0.99622380700000002</v>
      </c>
      <c r="AZ537">
        <v>5.0870797000000002E-2</v>
      </c>
      <c r="BA537" t="s">
        <v>130</v>
      </c>
      <c r="BB537">
        <v>1931</v>
      </c>
      <c r="BC537">
        <v>2.5878379999999999E-3</v>
      </c>
      <c r="BD537">
        <v>-1.0959305690000001</v>
      </c>
      <c r="BE537">
        <v>-0.89651704499999996</v>
      </c>
    </row>
    <row r="538" spans="1:57" ht="34" x14ac:dyDescent="0.2">
      <c r="A538" s="32">
        <v>151</v>
      </c>
      <c r="B538" t="s">
        <v>1741</v>
      </c>
      <c r="C538" t="s">
        <v>1742</v>
      </c>
      <c r="D538" t="s">
        <v>115</v>
      </c>
      <c r="E538" t="s">
        <v>151</v>
      </c>
      <c r="F538" t="s">
        <v>200</v>
      </c>
      <c r="G538" t="s">
        <v>200</v>
      </c>
      <c r="H538" t="s">
        <v>236</v>
      </c>
      <c r="I538" t="s">
        <v>202</v>
      </c>
      <c r="J538" s="24" t="s">
        <v>203</v>
      </c>
      <c r="K538" t="s">
        <v>5243</v>
      </c>
      <c r="L538" t="s">
        <v>122</v>
      </c>
      <c r="M538" t="s">
        <v>5244</v>
      </c>
      <c r="N538" t="s">
        <v>204</v>
      </c>
      <c r="O538" t="s">
        <v>130</v>
      </c>
      <c r="P538" t="s">
        <v>205</v>
      </c>
      <c r="Q538">
        <v>1</v>
      </c>
      <c r="R538" t="s">
        <v>223</v>
      </c>
      <c r="S538" t="s">
        <v>224</v>
      </c>
      <c r="T538">
        <v>1931</v>
      </c>
      <c r="U538" t="s">
        <v>130</v>
      </c>
      <c r="V538" t="s">
        <v>128</v>
      </c>
      <c r="W538" t="s">
        <v>129</v>
      </c>
      <c r="X538">
        <v>0.51</v>
      </c>
      <c r="Y538">
        <v>-0.16500000000000001</v>
      </c>
      <c r="Z538">
        <v>-0.28399999999999997</v>
      </c>
      <c r="AA538">
        <v>-4.5999999999999999E-2</v>
      </c>
      <c r="AB538" t="s">
        <v>179</v>
      </c>
      <c r="AC538">
        <v>0.11899999999999999</v>
      </c>
      <c r="AD538" t="s">
        <v>147</v>
      </c>
      <c r="AE538" t="s">
        <v>130</v>
      </c>
      <c r="AF538" t="s">
        <v>133</v>
      </c>
      <c r="AG538" t="s">
        <v>208</v>
      </c>
      <c r="AH538" t="s">
        <v>1743</v>
      </c>
      <c r="AI538" t="s">
        <v>162</v>
      </c>
      <c r="AJ538" t="s">
        <v>226</v>
      </c>
      <c r="AK538" t="s">
        <v>1744</v>
      </c>
      <c r="AL538">
        <v>41.799999</v>
      </c>
      <c r="AM538">
        <v>123.400002</v>
      </c>
      <c r="AN538" t="s">
        <v>877</v>
      </c>
      <c r="AO538">
        <v>2011</v>
      </c>
      <c r="AP538">
        <v>1</v>
      </c>
      <c r="AQ538">
        <v>4</v>
      </c>
      <c r="AR538" t="s">
        <v>1745</v>
      </c>
      <c r="AS538" t="s">
        <v>843</v>
      </c>
      <c r="AT538">
        <v>3.1469999999999998</v>
      </c>
      <c r="AU538" t="s">
        <v>142</v>
      </c>
      <c r="AV538">
        <v>106</v>
      </c>
      <c r="AW538">
        <v>123.400002</v>
      </c>
      <c r="AX538">
        <v>41.799999</v>
      </c>
      <c r="AY538">
        <v>-0.33445587599999999</v>
      </c>
      <c r="AZ538">
        <v>4.6163781000000001E-2</v>
      </c>
      <c r="BA538" t="s">
        <v>130</v>
      </c>
      <c r="BB538">
        <v>1931</v>
      </c>
      <c r="BC538">
        <v>2.131095E-3</v>
      </c>
      <c r="BD538">
        <v>-0.42493688600000001</v>
      </c>
      <c r="BE538">
        <v>-0.24397486500000001</v>
      </c>
    </row>
    <row r="539" spans="1:57" ht="34" x14ac:dyDescent="0.2">
      <c r="A539" s="32">
        <v>151</v>
      </c>
      <c r="B539" t="s">
        <v>1746</v>
      </c>
      <c r="C539" t="s">
        <v>1747</v>
      </c>
      <c r="D539" t="s">
        <v>145</v>
      </c>
      <c r="E539" t="s">
        <v>151</v>
      </c>
      <c r="F539" t="s">
        <v>200</v>
      </c>
      <c r="G539" t="s">
        <v>200</v>
      </c>
      <c r="H539" t="s">
        <v>245</v>
      </c>
      <c r="I539" t="s">
        <v>202</v>
      </c>
      <c r="J539" s="24" t="s">
        <v>203</v>
      </c>
      <c r="K539" t="s">
        <v>5243</v>
      </c>
      <c r="L539" t="s">
        <v>122</v>
      </c>
      <c r="M539" t="s">
        <v>5244</v>
      </c>
      <c r="N539" t="s">
        <v>204</v>
      </c>
      <c r="O539" t="s">
        <v>130</v>
      </c>
      <c r="P539" t="s">
        <v>205</v>
      </c>
      <c r="Q539">
        <v>1</v>
      </c>
      <c r="R539" t="s">
        <v>223</v>
      </c>
      <c r="S539" t="s">
        <v>224</v>
      </c>
      <c r="T539">
        <v>1931</v>
      </c>
      <c r="U539" t="s">
        <v>130</v>
      </c>
      <c r="V539" t="s">
        <v>128</v>
      </c>
      <c r="W539" t="s">
        <v>129</v>
      </c>
      <c r="X539">
        <v>0.51</v>
      </c>
      <c r="Y539">
        <v>-0.161</v>
      </c>
      <c r="Z539">
        <v>-0.28000000000000003</v>
      </c>
      <c r="AA539">
        <v>-4.2000000000000003E-2</v>
      </c>
      <c r="AB539" t="s">
        <v>179</v>
      </c>
      <c r="AC539">
        <v>0.11899999999999999</v>
      </c>
      <c r="AD539" t="s">
        <v>147</v>
      </c>
      <c r="AE539" t="s">
        <v>130</v>
      </c>
      <c r="AF539" t="s">
        <v>133</v>
      </c>
      <c r="AG539" t="s">
        <v>208</v>
      </c>
      <c r="AH539" t="s">
        <v>1743</v>
      </c>
      <c r="AI539" t="s">
        <v>162</v>
      </c>
      <c r="AJ539" t="s">
        <v>226</v>
      </c>
      <c r="AK539" t="s">
        <v>1744</v>
      </c>
      <c r="AL539">
        <v>41.799999</v>
      </c>
      <c r="AM539">
        <v>123.400002</v>
      </c>
      <c r="AN539" t="s">
        <v>877</v>
      </c>
      <c r="AO539">
        <v>2011</v>
      </c>
      <c r="AP539">
        <v>1</v>
      </c>
      <c r="AQ539">
        <v>3</v>
      </c>
      <c r="AR539" t="s">
        <v>1745</v>
      </c>
      <c r="AS539" t="s">
        <v>843</v>
      </c>
      <c r="AT539">
        <v>3.1469999999999998</v>
      </c>
      <c r="AU539" t="s">
        <v>142</v>
      </c>
      <c r="AV539">
        <v>106</v>
      </c>
      <c r="AW539">
        <v>123.400002</v>
      </c>
      <c r="AX539">
        <v>41.799999</v>
      </c>
      <c r="AY539">
        <v>-0.32612933999999999</v>
      </c>
      <c r="AZ539">
        <v>4.6132870999999999E-2</v>
      </c>
      <c r="BA539" t="s">
        <v>130</v>
      </c>
      <c r="BB539">
        <v>1931</v>
      </c>
      <c r="BC539">
        <v>2.1282419999999998E-3</v>
      </c>
      <c r="BD539">
        <v>-0.41654976700000002</v>
      </c>
      <c r="BE539">
        <v>-0.23570891299999999</v>
      </c>
    </row>
    <row r="540" spans="1:57" ht="17" x14ac:dyDescent="0.2">
      <c r="A540" s="32">
        <v>72</v>
      </c>
      <c r="B540" t="s">
        <v>847</v>
      </c>
      <c r="C540" t="s">
        <v>848</v>
      </c>
      <c r="D540" t="s">
        <v>145</v>
      </c>
      <c r="E540" t="s">
        <v>151</v>
      </c>
      <c r="F540" t="s">
        <v>200</v>
      </c>
      <c r="G540" t="s">
        <v>200</v>
      </c>
      <c r="H540" t="s">
        <v>849</v>
      </c>
      <c r="I540" t="s">
        <v>850</v>
      </c>
      <c r="J540" s="24" t="s">
        <v>851</v>
      </c>
      <c r="K540" t="s">
        <v>5250</v>
      </c>
      <c r="L540" t="s">
        <v>852</v>
      </c>
      <c r="M540" t="s">
        <v>5244</v>
      </c>
      <c r="N540" t="s">
        <v>853</v>
      </c>
      <c r="O540" t="s">
        <v>130</v>
      </c>
      <c r="P540" t="s">
        <v>854</v>
      </c>
      <c r="Q540">
        <v>1</v>
      </c>
      <c r="R540" t="s">
        <v>126</v>
      </c>
      <c r="S540" t="s">
        <v>855</v>
      </c>
      <c r="T540">
        <v>72</v>
      </c>
      <c r="U540" t="s">
        <v>130</v>
      </c>
      <c r="V540" t="s">
        <v>5101</v>
      </c>
      <c r="W540" t="s">
        <v>129</v>
      </c>
      <c r="X540" t="s">
        <v>130</v>
      </c>
      <c r="Y540">
        <v>1.1999999999999999E-3</v>
      </c>
      <c r="Z540">
        <v>7.9000000000000001E-4</v>
      </c>
      <c r="AA540">
        <v>1.6100000000000001E-3</v>
      </c>
      <c r="AB540" t="s">
        <v>179</v>
      </c>
      <c r="AC540">
        <v>4.0999999999999999E-4</v>
      </c>
      <c r="AD540" t="s">
        <v>132</v>
      </c>
      <c r="AE540" s="70">
        <v>4.0000000000000001E-3</v>
      </c>
      <c r="AF540" t="s">
        <v>160</v>
      </c>
      <c r="AG540" t="s">
        <v>208</v>
      </c>
      <c r="AH540" t="s">
        <v>856</v>
      </c>
      <c r="AI540" t="s">
        <v>162</v>
      </c>
      <c r="AJ540" t="s">
        <v>857</v>
      </c>
      <c r="AK540" t="s">
        <v>858</v>
      </c>
      <c r="AL540">
        <v>10.762622</v>
      </c>
      <c r="AM540">
        <v>106.660172</v>
      </c>
      <c r="AN540" t="s">
        <v>859</v>
      </c>
      <c r="AO540">
        <v>2013</v>
      </c>
      <c r="AP540">
        <v>1</v>
      </c>
      <c r="AQ540" t="s">
        <v>130</v>
      </c>
      <c r="AR540" t="s">
        <v>140</v>
      </c>
      <c r="AS540" t="s">
        <v>860</v>
      </c>
      <c r="AT540">
        <v>4.944</v>
      </c>
      <c r="AU540" t="s">
        <v>142</v>
      </c>
      <c r="AV540">
        <v>106</v>
      </c>
      <c r="AW540">
        <v>106.660172</v>
      </c>
      <c r="AX540">
        <v>10.762622</v>
      </c>
      <c r="AY540">
        <v>0.69212293999999996</v>
      </c>
      <c r="AZ540">
        <v>0.25233619000000002</v>
      </c>
      <c r="BA540" t="s">
        <v>130</v>
      </c>
      <c r="BB540">
        <v>72</v>
      </c>
      <c r="BC540">
        <v>6.3673552999999994E-2</v>
      </c>
      <c r="BD540">
        <v>0.19754400799999999</v>
      </c>
      <c r="BE540">
        <v>1.186701872</v>
      </c>
    </row>
    <row r="541" spans="1:57" ht="17" x14ac:dyDescent="0.2">
      <c r="A541" s="32">
        <v>72</v>
      </c>
      <c r="B541" t="s">
        <v>861</v>
      </c>
      <c r="C541" t="s">
        <v>862</v>
      </c>
      <c r="D541" t="s">
        <v>150</v>
      </c>
      <c r="E541" t="s">
        <v>151</v>
      </c>
      <c r="F541" t="s">
        <v>200</v>
      </c>
      <c r="G541" t="s">
        <v>200</v>
      </c>
      <c r="H541" t="s">
        <v>580</v>
      </c>
      <c r="I541" t="s">
        <v>850</v>
      </c>
      <c r="J541" s="24" t="s">
        <v>851</v>
      </c>
      <c r="K541" t="s">
        <v>5250</v>
      </c>
      <c r="L541" t="s">
        <v>852</v>
      </c>
      <c r="M541" t="s">
        <v>5244</v>
      </c>
      <c r="N541" t="s">
        <v>853</v>
      </c>
      <c r="O541" t="s">
        <v>130</v>
      </c>
      <c r="P541" t="s">
        <v>854</v>
      </c>
      <c r="Q541">
        <v>1</v>
      </c>
      <c r="R541" t="s">
        <v>126</v>
      </c>
      <c r="S541" t="s">
        <v>855</v>
      </c>
      <c r="T541">
        <v>72</v>
      </c>
      <c r="U541" t="s">
        <v>130</v>
      </c>
      <c r="V541" t="s">
        <v>5101</v>
      </c>
      <c r="W541" t="s">
        <v>129</v>
      </c>
      <c r="X541" t="s">
        <v>130</v>
      </c>
      <c r="Y541">
        <v>2.3E-2</v>
      </c>
      <c r="Z541">
        <v>1.5800000000000002E-2</v>
      </c>
      <c r="AA541">
        <v>3.0200000000000001E-2</v>
      </c>
      <c r="AB541" t="s">
        <v>179</v>
      </c>
      <c r="AC541">
        <v>7.1999999999999998E-3</v>
      </c>
      <c r="AD541" t="s">
        <v>132</v>
      </c>
      <c r="AE541" s="70">
        <v>1.5E-3</v>
      </c>
      <c r="AF541" t="s">
        <v>160</v>
      </c>
      <c r="AG541" t="s">
        <v>208</v>
      </c>
      <c r="AH541" t="s">
        <v>856</v>
      </c>
      <c r="AI541" t="s">
        <v>162</v>
      </c>
      <c r="AJ541" t="s">
        <v>857</v>
      </c>
      <c r="AK541" t="s">
        <v>858</v>
      </c>
      <c r="AL541">
        <v>10.762622</v>
      </c>
      <c r="AM541">
        <v>106.660172</v>
      </c>
      <c r="AN541" t="s">
        <v>859</v>
      </c>
      <c r="AO541">
        <v>2013</v>
      </c>
      <c r="AP541">
        <v>1</v>
      </c>
      <c r="AQ541" t="s">
        <v>130</v>
      </c>
      <c r="AR541" t="s">
        <v>140</v>
      </c>
      <c r="AS541" t="s">
        <v>860</v>
      </c>
      <c r="AT541">
        <v>4.944</v>
      </c>
      <c r="AU541" t="s">
        <v>142</v>
      </c>
      <c r="AV541">
        <v>106</v>
      </c>
      <c r="AW541">
        <v>106.660172</v>
      </c>
      <c r="AX541">
        <v>10.762622</v>
      </c>
      <c r="AY541">
        <v>0.75540732899999996</v>
      </c>
      <c r="AZ541">
        <v>0.254953284</v>
      </c>
      <c r="BA541" t="s">
        <v>130</v>
      </c>
      <c r="BB541">
        <v>72</v>
      </c>
      <c r="BC541">
        <v>6.5001176999999993E-2</v>
      </c>
      <c r="BD541">
        <v>0.25569889299999998</v>
      </c>
      <c r="BE541">
        <v>1.255115765</v>
      </c>
    </row>
    <row r="542" spans="1:57" ht="34" x14ac:dyDescent="0.2">
      <c r="A542" s="32">
        <v>99</v>
      </c>
      <c r="B542" t="s">
        <v>1079</v>
      </c>
      <c r="C542" t="s">
        <v>1080</v>
      </c>
      <c r="D542" t="s">
        <v>145</v>
      </c>
      <c r="E542" t="s">
        <v>116</v>
      </c>
      <c r="F542" t="s">
        <v>369</v>
      </c>
      <c r="G542" t="s">
        <v>116</v>
      </c>
      <c r="H542" t="s">
        <v>245</v>
      </c>
      <c r="I542" t="s">
        <v>202</v>
      </c>
      <c r="J542" s="24" t="s">
        <v>203</v>
      </c>
      <c r="K542" t="s">
        <v>5243</v>
      </c>
      <c r="L542" t="s">
        <v>122</v>
      </c>
      <c r="M542" t="s">
        <v>5244</v>
      </c>
      <c r="N542" t="s">
        <v>204</v>
      </c>
      <c r="O542" t="s">
        <v>130</v>
      </c>
      <c r="P542" t="s">
        <v>205</v>
      </c>
      <c r="Q542">
        <v>1</v>
      </c>
      <c r="R542" t="s">
        <v>223</v>
      </c>
      <c r="S542" t="s">
        <v>224</v>
      </c>
      <c r="T542">
        <v>84</v>
      </c>
      <c r="U542" t="s">
        <v>130</v>
      </c>
      <c r="V542" t="s">
        <v>128</v>
      </c>
      <c r="W542" t="s">
        <v>129</v>
      </c>
      <c r="X542" t="s">
        <v>130</v>
      </c>
      <c r="Y542">
        <v>0.214</v>
      </c>
      <c r="Z542" t="s">
        <v>130</v>
      </c>
      <c r="AA542" t="s">
        <v>130</v>
      </c>
      <c r="AB542" t="s">
        <v>130</v>
      </c>
      <c r="AC542" t="s">
        <v>130</v>
      </c>
      <c r="AD542" t="s">
        <v>147</v>
      </c>
      <c r="AE542" t="s">
        <v>130</v>
      </c>
      <c r="AF542" t="s">
        <v>160</v>
      </c>
      <c r="AG542" t="s">
        <v>134</v>
      </c>
      <c r="AH542" t="s">
        <v>1077</v>
      </c>
      <c r="AI542" t="s">
        <v>162</v>
      </c>
      <c r="AJ542" t="s">
        <v>226</v>
      </c>
      <c r="AK542" t="s">
        <v>312</v>
      </c>
      <c r="AL542">
        <v>28.228000999999999</v>
      </c>
      <c r="AM542">
        <v>112.939003</v>
      </c>
      <c r="AN542" t="s">
        <v>1078</v>
      </c>
      <c r="AO542">
        <v>2013</v>
      </c>
      <c r="AP542">
        <v>1</v>
      </c>
      <c r="AQ542">
        <v>1</v>
      </c>
      <c r="AR542" t="s">
        <v>140</v>
      </c>
      <c r="AS542" t="s">
        <v>529</v>
      </c>
      <c r="AT542">
        <v>3.2719999999999998</v>
      </c>
      <c r="AU542" t="s">
        <v>130</v>
      </c>
      <c r="AV542">
        <v>62</v>
      </c>
      <c r="AW542">
        <v>112.939003</v>
      </c>
      <c r="AX542">
        <v>28.228000999999999</v>
      </c>
      <c r="AY542">
        <v>0.43413061200000003</v>
      </c>
      <c r="AZ542">
        <v>0.225405302</v>
      </c>
      <c r="BA542" t="s">
        <v>130</v>
      </c>
      <c r="BB542">
        <v>84</v>
      </c>
      <c r="BC542">
        <v>5.080755E-2</v>
      </c>
      <c r="BD542">
        <v>-7.6637800000000002E-3</v>
      </c>
      <c r="BE542">
        <v>0.87592500399999995</v>
      </c>
    </row>
    <row r="543" spans="1:57" ht="34" x14ac:dyDescent="0.2">
      <c r="A543" s="32">
        <v>99</v>
      </c>
      <c r="B543" t="s">
        <v>1075</v>
      </c>
      <c r="C543" t="s">
        <v>1076</v>
      </c>
      <c r="D543" t="s">
        <v>115</v>
      </c>
      <c r="E543" t="s">
        <v>116</v>
      </c>
      <c r="F543" t="s">
        <v>369</v>
      </c>
      <c r="G543" t="s">
        <v>116</v>
      </c>
      <c r="H543" t="s">
        <v>236</v>
      </c>
      <c r="I543" t="s">
        <v>202</v>
      </c>
      <c r="J543" s="24" t="s">
        <v>203</v>
      </c>
      <c r="K543" t="s">
        <v>5243</v>
      </c>
      <c r="L543" t="s">
        <v>122</v>
      </c>
      <c r="M543" t="s">
        <v>5244</v>
      </c>
      <c r="N543" t="s">
        <v>204</v>
      </c>
      <c r="O543" t="s">
        <v>130</v>
      </c>
      <c r="P543" t="s">
        <v>205</v>
      </c>
      <c r="Q543">
        <v>1</v>
      </c>
      <c r="R543" t="s">
        <v>223</v>
      </c>
      <c r="S543" t="s">
        <v>224</v>
      </c>
      <c r="T543">
        <v>84</v>
      </c>
      <c r="U543" t="s">
        <v>130</v>
      </c>
      <c r="V543" t="s">
        <v>128</v>
      </c>
      <c r="W543" t="s">
        <v>129</v>
      </c>
      <c r="X543" t="s">
        <v>130</v>
      </c>
      <c r="Y543">
        <v>0.23300000000000001</v>
      </c>
      <c r="Z543" t="s">
        <v>130</v>
      </c>
      <c r="AA543" t="s">
        <v>130</v>
      </c>
      <c r="AB543" t="s">
        <v>130</v>
      </c>
      <c r="AC543" t="s">
        <v>130</v>
      </c>
      <c r="AD543" t="s">
        <v>147</v>
      </c>
      <c r="AE543" t="s">
        <v>130</v>
      </c>
      <c r="AF543" t="s">
        <v>160</v>
      </c>
      <c r="AG543" t="s">
        <v>134</v>
      </c>
      <c r="AH543" t="s">
        <v>1077</v>
      </c>
      <c r="AI543" t="s">
        <v>162</v>
      </c>
      <c r="AJ543" t="s">
        <v>226</v>
      </c>
      <c r="AK543" t="s">
        <v>312</v>
      </c>
      <c r="AL543">
        <v>28.228000999999999</v>
      </c>
      <c r="AM543">
        <v>112.939003</v>
      </c>
      <c r="AN543" t="s">
        <v>1078</v>
      </c>
      <c r="AO543">
        <v>2013</v>
      </c>
      <c r="AP543">
        <v>1</v>
      </c>
      <c r="AQ543" t="s">
        <v>130</v>
      </c>
      <c r="AR543" t="s">
        <v>140</v>
      </c>
      <c r="AS543" t="s">
        <v>529</v>
      </c>
      <c r="AT543">
        <v>3.2719999999999998</v>
      </c>
      <c r="AU543" t="s">
        <v>130</v>
      </c>
      <c r="AV543">
        <v>62</v>
      </c>
      <c r="AW543">
        <v>112.939003</v>
      </c>
      <c r="AX543">
        <v>28.228000999999999</v>
      </c>
      <c r="AY543">
        <v>0.474792614</v>
      </c>
      <c r="AZ543">
        <v>0.226415171</v>
      </c>
      <c r="BA543" t="s">
        <v>130</v>
      </c>
      <c r="BB543">
        <v>84</v>
      </c>
      <c r="BC543">
        <v>5.1263830000000003E-2</v>
      </c>
      <c r="BD543">
        <v>3.1018878E-2</v>
      </c>
      <c r="BE543">
        <v>0.918566349</v>
      </c>
    </row>
    <row r="544" spans="1:57" ht="17" x14ac:dyDescent="0.2">
      <c r="A544" s="32">
        <v>108</v>
      </c>
      <c r="B544" t="s">
        <v>1175</v>
      </c>
      <c r="C544" t="s">
        <v>1176</v>
      </c>
      <c r="D544" t="s">
        <v>145</v>
      </c>
      <c r="E544" t="s">
        <v>151</v>
      </c>
      <c r="F544" t="s">
        <v>152</v>
      </c>
      <c r="G544" t="s">
        <v>1168</v>
      </c>
      <c r="H544" t="s">
        <v>1177</v>
      </c>
      <c r="I544" t="s">
        <v>288</v>
      </c>
      <c r="J544" s="24" t="s">
        <v>1169</v>
      </c>
      <c r="K544" t="s">
        <v>5243</v>
      </c>
      <c r="L544" t="s">
        <v>175</v>
      </c>
      <c r="M544" t="s">
        <v>5245</v>
      </c>
      <c r="N544" t="s">
        <v>290</v>
      </c>
      <c r="O544" t="s">
        <v>291</v>
      </c>
      <c r="P544" t="s">
        <v>292</v>
      </c>
      <c r="Q544">
        <v>1</v>
      </c>
      <c r="R544" t="s">
        <v>126</v>
      </c>
      <c r="S544" t="s">
        <v>1170</v>
      </c>
      <c r="T544">
        <v>1094</v>
      </c>
      <c r="U544" t="s">
        <v>130</v>
      </c>
      <c r="V544" t="s">
        <v>327</v>
      </c>
      <c r="W544" t="s">
        <v>129</v>
      </c>
      <c r="X544" t="s">
        <v>130</v>
      </c>
      <c r="Y544">
        <v>0.6</v>
      </c>
      <c r="Z544">
        <v>0.5</v>
      </c>
      <c r="AA544">
        <v>0.8</v>
      </c>
      <c r="AB544" t="s">
        <v>131</v>
      </c>
      <c r="AC544" t="s">
        <v>130</v>
      </c>
      <c r="AD544" t="s">
        <v>132</v>
      </c>
      <c r="AE544" t="s">
        <v>130</v>
      </c>
      <c r="AF544" t="s">
        <v>133</v>
      </c>
      <c r="AG544" t="s">
        <v>134</v>
      </c>
      <c r="AH544" t="s">
        <v>1171</v>
      </c>
      <c r="AI544" t="s">
        <v>136</v>
      </c>
      <c r="AJ544" t="s">
        <v>137</v>
      </c>
      <c r="AK544" t="s">
        <v>1172</v>
      </c>
      <c r="AL544" t="s">
        <v>130</v>
      </c>
      <c r="AM544" t="s">
        <v>130</v>
      </c>
      <c r="AN544" t="s">
        <v>1173</v>
      </c>
      <c r="AO544">
        <v>2015</v>
      </c>
      <c r="AP544">
        <v>1</v>
      </c>
      <c r="AQ544" t="s">
        <v>130</v>
      </c>
      <c r="AR544" t="s">
        <v>1174</v>
      </c>
      <c r="AS544" t="s">
        <v>274</v>
      </c>
      <c r="AT544">
        <v>2.1059999999999999</v>
      </c>
      <c r="AU544" t="s">
        <v>142</v>
      </c>
      <c r="AV544">
        <v>46</v>
      </c>
      <c r="AW544">
        <v>74.2179</v>
      </c>
      <c r="AX544">
        <v>43.299399999999999</v>
      </c>
      <c r="AY544">
        <v>-0.28143945300000001</v>
      </c>
      <c r="AZ544">
        <v>6.6059521999999996E-2</v>
      </c>
      <c r="BA544" t="s">
        <v>130</v>
      </c>
      <c r="BB544">
        <v>1094</v>
      </c>
      <c r="BC544">
        <v>4.3638599999999998E-3</v>
      </c>
      <c r="BD544">
        <v>-0.41091611700000003</v>
      </c>
      <c r="BE544">
        <v>-0.15196278999999999</v>
      </c>
    </row>
    <row r="545" spans="1:57" ht="17" x14ac:dyDescent="0.2">
      <c r="A545" s="32">
        <v>108</v>
      </c>
      <c r="B545" t="s">
        <v>1206</v>
      </c>
      <c r="C545" t="s">
        <v>1207</v>
      </c>
      <c r="D545" t="s">
        <v>145</v>
      </c>
      <c r="E545" t="s">
        <v>151</v>
      </c>
      <c r="F545" t="s">
        <v>152</v>
      </c>
      <c r="G545" t="s">
        <v>1168</v>
      </c>
      <c r="H545" t="s">
        <v>1177</v>
      </c>
      <c r="I545" t="s">
        <v>288</v>
      </c>
      <c r="J545" s="24" t="s">
        <v>1169</v>
      </c>
      <c r="K545" t="s">
        <v>5243</v>
      </c>
      <c r="L545" t="s">
        <v>175</v>
      </c>
      <c r="M545" t="s">
        <v>5245</v>
      </c>
      <c r="N545" t="s">
        <v>290</v>
      </c>
      <c r="O545" t="s">
        <v>291</v>
      </c>
      <c r="P545" t="s">
        <v>292</v>
      </c>
      <c r="Q545">
        <v>1</v>
      </c>
      <c r="R545" t="s">
        <v>126</v>
      </c>
      <c r="S545" t="s">
        <v>1170</v>
      </c>
      <c r="T545">
        <v>1094</v>
      </c>
      <c r="U545" t="s">
        <v>130</v>
      </c>
      <c r="V545" t="s">
        <v>327</v>
      </c>
      <c r="W545" t="s">
        <v>129</v>
      </c>
      <c r="X545" t="s">
        <v>130</v>
      </c>
      <c r="Y545">
        <v>0.6</v>
      </c>
      <c r="Z545">
        <v>0.6</v>
      </c>
      <c r="AA545">
        <v>0.7</v>
      </c>
      <c r="AB545" t="s">
        <v>131</v>
      </c>
      <c r="AC545" t="s">
        <v>130</v>
      </c>
      <c r="AD545" t="s">
        <v>132</v>
      </c>
      <c r="AE545" t="s">
        <v>130</v>
      </c>
      <c r="AF545" t="s">
        <v>133</v>
      </c>
      <c r="AG545" t="s">
        <v>134</v>
      </c>
      <c r="AH545" t="s">
        <v>1171</v>
      </c>
      <c r="AI545" t="s">
        <v>136</v>
      </c>
      <c r="AJ545" t="s">
        <v>137</v>
      </c>
      <c r="AK545" t="s">
        <v>1205</v>
      </c>
      <c r="AL545" t="s">
        <v>130</v>
      </c>
      <c r="AM545" t="s">
        <v>130</v>
      </c>
      <c r="AN545" t="s">
        <v>1173</v>
      </c>
      <c r="AO545">
        <v>2015</v>
      </c>
      <c r="AP545">
        <v>1</v>
      </c>
      <c r="AQ545" t="s">
        <v>130</v>
      </c>
      <c r="AR545" t="s">
        <v>1174</v>
      </c>
      <c r="AS545" t="s">
        <v>274</v>
      </c>
      <c r="AT545">
        <v>2.1059999999999999</v>
      </c>
      <c r="AU545" t="s">
        <v>142</v>
      </c>
      <c r="AV545">
        <v>46</v>
      </c>
      <c r="AW545">
        <v>-99.901799999999994</v>
      </c>
      <c r="AX545">
        <v>41.4925</v>
      </c>
      <c r="AY545">
        <v>-0.28143945300000001</v>
      </c>
      <c r="AZ545">
        <v>2.1666046000000001E-2</v>
      </c>
      <c r="BA545" t="s">
        <v>130</v>
      </c>
      <c r="BB545">
        <v>1094</v>
      </c>
      <c r="BC545">
        <v>4.6941799999999998E-4</v>
      </c>
      <c r="BD545">
        <v>-0.32390490399999999</v>
      </c>
      <c r="BE545">
        <v>-0.23897400299999999</v>
      </c>
    </row>
    <row r="546" spans="1:57" ht="17" x14ac:dyDescent="0.2">
      <c r="A546" s="32">
        <v>108</v>
      </c>
      <c r="B546" t="s">
        <v>1181</v>
      </c>
      <c r="C546" t="s">
        <v>1182</v>
      </c>
      <c r="D546" t="s">
        <v>145</v>
      </c>
      <c r="E546" t="s">
        <v>151</v>
      </c>
      <c r="F546" t="s">
        <v>152</v>
      </c>
      <c r="G546" t="s">
        <v>1168</v>
      </c>
      <c r="H546" t="s">
        <v>1177</v>
      </c>
      <c r="I546" t="s">
        <v>288</v>
      </c>
      <c r="J546" s="24" t="s">
        <v>1169</v>
      </c>
      <c r="K546" t="s">
        <v>5243</v>
      </c>
      <c r="L546" t="s">
        <v>175</v>
      </c>
      <c r="M546" t="s">
        <v>5245</v>
      </c>
      <c r="N546" t="s">
        <v>290</v>
      </c>
      <c r="O546" t="s">
        <v>291</v>
      </c>
      <c r="P546" t="s">
        <v>292</v>
      </c>
      <c r="Q546">
        <v>1</v>
      </c>
      <c r="R546" t="s">
        <v>126</v>
      </c>
      <c r="S546" t="s">
        <v>1170</v>
      </c>
      <c r="T546">
        <v>1094</v>
      </c>
      <c r="U546" t="s">
        <v>130</v>
      </c>
      <c r="V546" t="s">
        <v>327</v>
      </c>
      <c r="W546" t="s">
        <v>129</v>
      </c>
      <c r="X546" t="s">
        <v>130</v>
      </c>
      <c r="Y546">
        <v>0.7</v>
      </c>
      <c r="Z546">
        <v>0.6</v>
      </c>
      <c r="AA546">
        <v>0.8</v>
      </c>
      <c r="AB546" t="s">
        <v>131</v>
      </c>
      <c r="AC546" t="s">
        <v>130</v>
      </c>
      <c r="AD546" t="s">
        <v>132</v>
      </c>
      <c r="AE546" t="s">
        <v>130</v>
      </c>
      <c r="AF546" t="s">
        <v>133</v>
      </c>
      <c r="AG546" t="s">
        <v>134</v>
      </c>
      <c r="AH546" t="s">
        <v>1171</v>
      </c>
      <c r="AI546" t="s">
        <v>136</v>
      </c>
      <c r="AJ546" t="s">
        <v>137</v>
      </c>
      <c r="AK546" t="s">
        <v>1180</v>
      </c>
      <c r="AL546" t="s">
        <v>130</v>
      </c>
      <c r="AM546" t="s">
        <v>130</v>
      </c>
      <c r="AN546" t="s">
        <v>1173</v>
      </c>
      <c r="AO546">
        <v>2015</v>
      </c>
      <c r="AP546">
        <v>1</v>
      </c>
      <c r="AQ546" t="s">
        <v>130</v>
      </c>
      <c r="AR546" t="s">
        <v>1174</v>
      </c>
      <c r="AS546" t="s">
        <v>274</v>
      </c>
      <c r="AT546">
        <v>2.1059999999999999</v>
      </c>
      <c r="AU546" t="s">
        <v>142</v>
      </c>
      <c r="AV546">
        <v>46</v>
      </c>
      <c r="AW546">
        <v>-84.0137</v>
      </c>
      <c r="AX546">
        <v>31.775300000000001</v>
      </c>
      <c r="AY546">
        <v>-0.19651011299999999</v>
      </c>
      <c r="AZ546">
        <v>4.0434029000000003E-2</v>
      </c>
      <c r="BA546" t="s">
        <v>130</v>
      </c>
      <c r="BB546">
        <v>1094</v>
      </c>
      <c r="BC546">
        <v>1.634911E-3</v>
      </c>
      <c r="BD546">
        <v>-0.27576081000000002</v>
      </c>
      <c r="BE546">
        <v>-0.117259417</v>
      </c>
    </row>
    <row r="547" spans="1:57" ht="17" x14ac:dyDescent="0.2">
      <c r="A547" s="32">
        <v>108</v>
      </c>
      <c r="B547" t="s">
        <v>1186</v>
      </c>
      <c r="C547" t="s">
        <v>1187</v>
      </c>
      <c r="D547" t="s">
        <v>145</v>
      </c>
      <c r="E547" t="s">
        <v>151</v>
      </c>
      <c r="F547" t="s">
        <v>152</v>
      </c>
      <c r="G547" t="s">
        <v>1168</v>
      </c>
      <c r="H547" t="s">
        <v>1177</v>
      </c>
      <c r="I547" t="s">
        <v>288</v>
      </c>
      <c r="J547" s="24" t="s">
        <v>1169</v>
      </c>
      <c r="K547" t="s">
        <v>5243</v>
      </c>
      <c r="L547" t="s">
        <v>175</v>
      </c>
      <c r="M547" t="s">
        <v>5245</v>
      </c>
      <c r="N547" t="s">
        <v>290</v>
      </c>
      <c r="O547" t="s">
        <v>291</v>
      </c>
      <c r="P547" t="s">
        <v>292</v>
      </c>
      <c r="Q547">
        <v>1</v>
      </c>
      <c r="R547" t="s">
        <v>126</v>
      </c>
      <c r="S547" t="s">
        <v>1170</v>
      </c>
      <c r="T547">
        <v>1094</v>
      </c>
      <c r="U547" t="s">
        <v>130</v>
      </c>
      <c r="V547" t="s">
        <v>327</v>
      </c>
      <c r="W547" t="s">
        <v>129</v>
      </c>
      <c r="X547" t="s">
        <v>130</v>
      </c>
      <c r="Y547">
        <v>0.8</v>
      </c>
      <c r="Z547">
        <v>0.7</v>
      </c>
      <c r="AA547">
        <v>0.8</v>
      </c>
      <c r="AB547" t="s">
        <v>131</v>
      </c>
      <c r="AC547" t="s">
        <v>130</v>
      </c>
      <c r="AD547" t="s">
        <v>132</v>
      </c>
      <c r="AE547" t="s">
        <v>130</v>
      </c>
      <c r="AF547" t="s">
        <v>133</v>
      </c>
      <c r="AG547" t="s">
        <v>134</v>
      </c>
      <c r="AH547" t="s">
        <v>1171</v>
      </c>
      <c r="AI547" t="s">
        <v>136</v>
      </c>
      <c r="AJ547" t="s">
        <v>137</v>
      </c>
      <c r="AK547" t="s">
        <v>1185</v>
      </c>
      <c r="AL547" t="s">
        <v>130</v>
      </c>
      <c r="AM547" t="s">
        <v>130</v>
      </c>
      <c r="AN547" t="s">
        <v>1173</v>
      </c>
      <c r="AO547">
        <v>2015</v>
      </c>
      <c r="AP547">
        <v>1</v>
      </c>
      <c r="AQ547" t="s">
        <v>130</v>
      </c>
      <c r="AR547" t="s">
        <v>1174</v>
      </c>
      <c r="AS547" t="s">
        <v>274</v>
      </c>
      <c r="AT547">
        <v>2.1059999999999999</v>
      </c>
      <c r="AU547" t="s">
        <v>142</v>
      </c>
      <c r="AV547">
        <v>46</v>
      </c>
      <c r="AW547">
        <v>-82.9071</v>
      </c>
      <c r="AX547">
        <v>40.417299999999997</v>
      </c>
      <c r="AY547">
        <v>-0.122940973</v>
      </c>
      <c r="AZ547">
        <v>1.8767982999999999E-2</v>
      </c>
      <c r="BA547" t="s">
        <v>130</v>
      </c>
      <c r="BB547">
        <v>1094</v>
      </c>
      <c r="BC547">
        <v>3.5223699999999998E-4</v>
      </c>
      <c r="BD547">
        <v>-0.159726219</v>
      </c>
      <c r="BE547">
        <v>-8.6155727000000001E-2</v>
      </c>
    </row>
    <row r="548" spans="1:57" ht="17" x14ac:dyDescent="0.2">
      <c r="A548" s="32">
        <v>108</v>
      </c>
      <c r="B548" t="s">
        <v>1191</v>
      </c>
      <c r="C548" t="s">
        <v>1192</v>
      </c>
      <c r="D548" t="s">
        <v>145</v>
      </c>
      <c r="E548" t="s">
        <v>151</v>
      </c>
      <c r="F548" t="s">
        <v>152</v>
      </c>
      <c r="G548" t="s">
        <v>1168</v>
      </c>
      <c r="H548" t="s">
        <v>1177</v>
      </c>
      <c r="I548" t="s">
        <v>288</v>
      </c>
      <c r="J548" s="24" t="s">
        <v>1169</v>
      </c>
      <c r="K548" t="s">
        <v>5243</v>
      </c>
      <c r="L548" t="s">
        <v>175</v>
      </c>
      <c r="M548" t="s">
        <v>5245</v>
      </c>
      <c r="N548" t="s">
        <v>290</v>
      </c>
      <c r="O548" t="s">
        <v>291</v>
      </c>
      <c r="P548" t="s">
        <v>292</v>
      </c>
      <c r="Q548">
        <v>1</v>
      </c>
      <c r="R548" t="s">
        <v>126</v>
      </c>
      <c r="S548" t="s">
        <v>1170</v>
      </c>
      <c r="T548">
        <v>1094</v>
      </c>
      <c r="U548" t="s">
        <v>130</v>
      </c>
      <c r="V548" t="s">
        <v>327</v>
      </c>
      <c r="W548" t="s">
        <v>129</v>
      </c>
      <c r="X548" t="s">
        <v>130</v>
      </c>
      <c r="Y548">
        <v>0.8</v>
      </c>
      <c r="Z548">
        <v>0.7</v>
      </c>
      <c r="AA548">
        <v>0.9</v>
      </c>
      <c r="AB548" t="s">
        <v>131</v>
      </c>
      <c r="AC548" t="s">
        <v>130</v>
      </c>
      <c r="AD548" t="s">
        <v>132</v>
      </c>
      <c r="AE548" t="s">
        <v>130</v>
      </c>
      <c r="AF548" t="s">
        <v>133</v>
      </c>
      <c r="AG548" t="s">
        <v>134</v>
      </c>
      <c r="AH548" t="s">
        <v>1171</v>
      </c>
      <c r="AI548" t="s">
        <v>136</v>
      </c>
      <c r="AJ548" t="s">
        <v>137</v>
      </c>
      <c r="AK548" t="s">
        <v>1190</v>
      </c>
      <c r="AL548" t="s">
        <v>130</v>
      </c>
      <c r="AM548" t="s">
        <v>130</v>
      </c>
      <c r="AN548" t="s">
        <v>1173</v>
      </c>
      <c r="AO548">
        <v>2015</v>
      </c>
      <c r="AP548">
        <v>1</v>
      </c>
      <c r="AQ548" t="s">
        <v>130</v>
      </c>
      <c r="AR548" t="s">
        <v>1174</v>
      </c>
      <c r="AS548" t="s">
        <v>274</v>
      </c>
      <c r="AT548">
        <v>2.1059999999999999</v>
      </c>
      <c r="AU548" t="s">
        <v>142</v>
      </c>
      <c r="AV548">
        <v>46</v>
      </c>
      <c r="AW548">
        <v>-93.265000000000001</v>
      </c>
      <c r="AX548">
        <v>44.977800000000002</v>
      </c>
      <c r="AY548">
        <v>-0.122940973</v>
      </c>
      <c r="AZ548">
        <v>3.5322516999999998E-2</v>
      </c>
      <c r="BA548" t="s">
        <v>130</v>
      </c>
      <c r="BB548">
        <v>1094</v>
      </c>
      <c r="BC548">
        <v>1.2476799999999999E-3</v>
      </c>
      <c r="BD548">
        <v>-0.19217310600000001</v>
      </c>
      <c r="BE548">
        <v>-5.3708840000000001E-2</v>
      </c>
    </row>
    <row r="549" spans="1:57" ht="17" x14ac:dyDescent="0.2">
      <c r="A549" s="32">
        <v>108</v>
      </c>
      <c r="B549" t="s">
        <v>1217</v>
      </c>
      <c r="C549" t="s">
        <v>1218</v>
      </c>
      <c r="D549" t="s">
        <v>115</v>
      </c>
      <c r="E549" t="s">
        <v>151</v>
      </c>
      <c r="F549" t="s">
        <v>152</v>
      </c>
      <c r="G549" t="s">
        <v>1168</v>
      </c>
      <c r="H549" t="s">
        <v>260</v>
      </c>
      <c r="I549" t="s">
        <v>288</v>
      </c>
      <c r="J549" s="24" t="s">
        <v>1169</v>
      </c>
      <c r="K549" t="s">
        <v>5243</v>
      </c>
      <c r="L549" t="s">
        <v>175</v>
      </c>
      <c r="M549" t="s">
        <v>5245</v>
      </c>
      <c r="N549" t="s">
        <v>290</v>
      </c>
      <c r="O549" t="s">
        <v>291</v>
      </c>
      <c r="P549" t="s">
        <v>292</v>
      </c>
      <c r="Q549">
        <v>1</v>
      </c>
      <c r="R549" t="s">
        <v>126</v>
      </c>
      <c r="S549" t="s">
        <v>1170</v>
      </c>
      <c r="T549">
        <v>1094</v>
      </c>
      <c r="U549" t="s">
        <v>130</v>
      </c>
      <c r="V549" t="s">
        <v>327</v>
      </c>
      <c r="W549" t="s">
        <v>129</v>
      </c>
      <c r="X549" t="s">
        <v>130</v>
      </c>
      <c r="Y549">
        <v>1</v>
      </c>
      <c r="Z549">
        <v>0.9</v>
      </c>
      <c r="AA549">
        <v>1.2</v>
      </c>
      <c r="AB549" t="s">
        <v>131</v>
      </c>
      <c r="AC549" t="s">
        <v>130</v>
      </c>
      <c r="AD549" t="s">
        <v>159</v>
      </c>
      <c r="AE549">
        <v>0.84</v>
      </c>
      <c r="AF549" t="s">
        <v>838</v>
      </c>
      <c r="AG549" t="s">
        <v>134</v>
      </c>
      <c r="AH549" t="s">
        <v>1171</v>
      </c>
      <c r="AI549" t="s">
        <v>136</v>
      </c>
      <c r="AJ549" t="s">
        <v>137</v>
      </c>
      <c r="AK549" t="s">
        <v>1219</v>
      </c>
      <c r="AL549" t="s">
        <v>130</v>
      </c>
      <c r="AM549" t="s">
        <v>130</v>
      </c>
      <c r="AN549" t="s">
        <v>1173</v>
      </c>
      <c r="AO549">
        <v>2015</v>
      </c>
      <c r="AP549">
        <v>1</v>
      </c>
      <c r="AQ549" t="s">
        <v>130</v>
      </c>
      <c r="AR549" t="s">
        <v>1174</v>
      </c>
      <c r="AS549" t="s">
        <v>274</v>
      </c>
      <c r="AT549">
        <v>2.1059999999999999</v>
      </c>
      <c r="AU549" t="s">
        <v>142</v>
      </c>
      <c r="AV549">
        <v>46</v>
      </c>
      <c r="AW549">
        <v>-123.4935</v>
      </c>
      <c r="AX549">
        <v>46.315100000000001</v>
      </c>
      <c r="AY549">
        <v>0</v>
      </c>
      <c r="AZ549">
        <v>4.0434029000000003E-2</v>
      </c>
      <c r="BA549" t="s">
        <v>130</v>
      </c>
      <c r="BB549">
        <v>1094</v>
      </c>
      <c r="BC549">
        <v>1.634911E-3</v>
      </c>
      <c r="BD549">
        <v>-7.9250696999999995E-2</v>
      </c>
      <c r="BE549">
        <v>7.9250696999999995E-2</v>
      </c>
    </row>
    <row r="550" spans="1:57" ht="17" x14ac:dyDescent="0.2">
      <c r="A550" s="32">
        <v>108</v>
      </c>
      <c r="B550" t="s">
        <v>1196</v>
      </c>
      <c r="C550" t="s">
        <v>1197</v>
      </c>
      <c r="D550" t="s">
        <v>145</v>
      </c>
      <c r="E550" t="s">
        <v>151</v>
      </c>
      <c r="F550" t="s">
        <v>152</v>
      </c>
      <c r="G550" t="s">
        <v>1168</v>
      </c>
      <c r="H550" t="s">
        <v>1177</v>
      </c>
      <c r="I550" t="s">
        <v>288</v>
      </c>
      <c r="J550" s="24" t="s">
        <v>1169</v>
      </c>
      <c r="K550" t="s">
        <v>5243</v>
      </c>
      <c r="L550" t="s">
        <v>175</v>
      </c>
      <c r="M550" t="s">
        <v>5245</v>
      </c>
      <c r="N550" t="s">
        <v>290</v>
      </c>
      <c r="O550" t="s">
        <v>291</v>
      </c>
      <c r="P550" t="s">
        <v>292</v>
      </c>
      <c r="Q550">
        <v>1</v>
      </c>
      <c r="R550" t="s">
        <v>126</v>
      </c>
      <c r="S550" t="s">
        <v>1170</v>
      </c>
      <c r="T550">
        <v>1094</v>
      </c>
      <c r="U550" t="s">
        <v>130</v>
      </c>
      <c r="V550" t="s">
        <v>327</v>
      </c>
      <c r="W550" t="s">
        <v>129</v>
      </c>
      <c r="X550" t="s">
        <v>130</v>
      </c>
      <c r="Y550">
        <v>1</v>
      </c>
      <c r="Z550">
        <v>0.9</v>
      </c>
      <c r="AA550">
        <v>1.1000000000000001</v>
      </c>
      <c r="AB550" t="s">
        <v>131</v>
      </c>
      <c r="AC550" t="s">
        <v>130</v>
      </c>
      <c r="AD550" t="s">
        <v>159</v>
      </c>
      <c r="AE550">
        <v>0.82</v>
      </c>
      <c r="AF550" t="s">
        <v>838</v>
      </c>
      <c r="AG550" t="s">
        <v>134</v>
      </c>
      <c r="AH550" t="s">
        <v>1171</v>
      </c>
      <c r="AI550" t="s">
        <v>136</v>
      </c>
      <c r="AJ550" t="s">
        <v>137</v>
      </c>
      <c r="AK550" t="s">
        <v>1195</v>
      </c>
      <c r="AL550" t="s">
        <v>130</v>
      </c>
      <c r="AM550" t="s">
        <v>130</v>
      </c>
      <c r="AN550" t="s">
        <v>1173</v>
      </c>
      <c r="AO550">
        <v>2015</v>
      </c>
      <c r="AP550">
        <v>1</v>
      </c>
      <c r="AQ550" t="s">
        <v>130</v>
      </c>
      <c r="AR550" t="s">
        <v>1174</v>
      </c>
      <c r="AS550" t="s">
        <v>274</v>
      </c>
      <c r="AT550">
        <v>2.1059999999999999</v>
      </c>
      <c r="AU550" t="s">
        <v>142</v>
      </c>
      <c r="AV550">
        <v>46</v>
      </c>
      <c r="AW550">
        <v>-98.121700000000004</v>
      </c>
      <c r="AX550">
        <v>40.8596</v>
      </c>
      <c r="AY550">
        <v>0</v>
      </c>
      <c r="AZ550">
        <v>2.8204485000000001E-2</v>
      </c>
      <c r="BA550" t="s">
        <v>130</v>
      </c>
      <c r="BB550">
        <v>1094</v>
      </c>
      <c r="BC550">
        <v>7.9549299999999998E-4</v>
      </c>
      <c r="BD550">
        <v>-5.5280791000000003E-2</v>
      </c>
      <c r="BE550">
        <v>5.5280791000000003E-2</v>
      </c>
    </row>
    <row r="551" spans="1:57" ht="17" x14ac:dyDescent="0.2">
      <c r="A551" s="32">
        <v>108</v>
      </c>
      <c r="B551" t="s">
        <v>1208</v>
      </c>
      <c r="C551" t="s">
        <v>1209</v>
      </c>
      <c r="D551" t="s">
        <v>115</v>
      </c>
      <c r="E551" t="s">
        <v>151</v>
      </c>
      <c r="F551" t="s">
        <v>152</v>
      </c>
      <c r="G551" t="s">
        <v>1168</v>
      </c>
      <c r="H551" t="s">
        <v>260</v>
      </c>
      <c r="I551" t="s">
        <v>288</v>
      </c>
      <c r="J551" s="24" t="s">
        <v>1169</v>
      </c>
      <c r="K551" t="s">
        <v>5243</v>
      </c>
      <c r="L551" t="s">
        <v>175</v>
      </c>
      <c r="M551" t="s">
        <v>5245</v>
      </c>
      <c r="N551" t="s">
        <v>290</v>
      </c>
      <c r="O551" t="s">
        <v>291</v>
      </c>
      <c r="P551" t="s">
        <v>292</v>
      </c>
      <c r="Q551">
        <v>1</v>
      </c>
      <c r="R551" t="s">
        <v>126</v>
      </c>
      <c r="S551" t="s">
        <v>1170</v>
      </c>
      <c r="T551">
        <v>1094</v>
      </c>
      <c r="U551" t="s">
        <v>130</v>
      </c>
      <c r="V551" t="s">
        <v>327</v>
      </c>
      <c r="W551" t="s">
        <v>129</v>
      </c>
      <c r="X551" t="s">
        <v>130</v>
      </c>
      <c r="Y551">
        <v>1.1000000000000001</v>
      </c>
      <c r="Z551">
        <v>0.9</v>
      </c>
      <c r="AA551">
        <v>1.3</v>
      </c>
      <c r="AB551" t="s">
        <v>131</v>
      </c>
      <c r="AC551" t="s">
        <v>130</v>
      </c>
      <c r="AD551" t="s">
        <v>159</v>
      </c>
      <c r="AE551">
        <v>0.38</v>
      </c>
      <c r="AF551" t="s">
        <v>160</v>
      </c>
      <c r="AG551" t="s">
        <v>134</v>
      </c>
      <c r="AH551" t="s">
        <v>1171</v>
      </c>
      <c r="AI551" t="s">
        <v>136</v>
      </c>
      <c r="AJ551" t="s">
        <v>137</v>
      </c>
      <c r="AK551" t="s">
        <v>1096</v>
      </c>
      <c r="AL551" t="s">
        <v>130</v>
      </c>
      <c r="AM551" t="s">
        <v>130</v>
      </c>
      <c r="AN551" t="s">
        <v>1173</v>
      </c>
      <c r="AO551">
        <v>2015</v>
      </c>
      <c r="AP551">
        <v>1</v>
      </c>
      <c r="AQ551" t="s">
        <v>130</v>
      </c>
      <c r="AR551" t="s">
        <v>1174</v>
      </c>
      <c r="AS551" t="s">
        <v>274</v>
      </c>
      <c r="AT551">
        <v>2.1059999999999999</v>
      </c>
      <c r="AU551" t="s">
        <v>142</v>
      </c>
      <c r="AV551">
        <v>46</v>
      </c>
      <c r="AW551">
        <v>-110.77800000000001</v>
      </c>
      <c r="AX551">
        <v>33.518599999999999</v>
      </c>
      <c r="AY551">
        <v>5.2511158000000002E-2</v>
      </c>
      <c r="AZ551">
        <v>5.1684119000000001E-2</v>
      </c>
      <c r="BA551" t="s">
        <v>130</v>
      </c>
      <c r="BB551">
        <v>1094</v>
      </c>
      <c r="BC551">
        <v>2.6712480000000002E-3</v>
      </c>
      <c r="BD551">
        <v>-4.8789714999999997E-2</v>
      </c>
      <c r="BE551">
        <v>0.15381202999999999</v>
      </c>
    </row>
    <row r="552" spans="1:57" ht="17" x14ac:dyDescent="0.2">
      <c r="A552" s="32">
        <v>108</v>
      </c>
      <c r="B552" t="s">
        <v>1212</v>
      </c>
      <c r="C552" t="s">
        <v>1213</v>
      </c>
      <c r="D552" t="s">
        <v>115</v>
      </c>
      <c r="E552" t="s">
        <v>151</v>
      </c>
      <c r="F552" t="s">
        <v>152</v>
      </c>
      <c r="G552" t="s">
        <v>1168</v>
      </c>
      <c r="H552" t="s">
        <v>260</v>
      </c>
      <c r="I552" t="s">
        <v>288</v>
      </c>
      <c r="J552" s="24" t="s">
        <v>1169</v>
      </c>
      <c r="K552" t="s">
        <v>5243</v>
      </c>
      <c r="L552" t="s">
        <v>175</v>
      </c>
      <c r="M552" t="s">
        <v>5245</v>
      </c>
      <c r="N552" t="s">
        <v>290</v>
      </c>
      <c r="O552" t="s">
        <v>291</v>
      </c>
      <c r="P552" t="s">
        <v>292</v>
      </c>
      <c r="Q552">
        <v>1</v>
      </c>
      <c r="R552" t="s">
        <v>126</v>
      </c>
      <c r="S552" t="s">
        <v>1170</v>
      </c>
      <c r="T552">
        <v>1094</v>
      </c>
      <c r="U552" t="s">
        <v>130</v>
      </c>
      <c r="V552" t="s">
        <v>327</v>
      </c>
      <c r="W552" t="s">
        <v>129</v>
      </c>
      <c r="X552" t="s">
        <v>130</v>
      </c>
      <c r="Y552">
        <v>1.1000000000000001</v>
      </c>
      <c r="Z552">
        <v>0.9</v>
      </c>
      <c r="AA552">
        <v>1.3</v>
      </c>
      <c r="AB552" t="s">
        <v>131</v>
      </c>
      <c r="AC552" t="s">
        <v>130</v>
      </c>
      <c r="AD552" t="s">
        <v>159</v>
      </c>
      <c r="AE552">
        <v>0.32</v>
      </c>
      <c r="AF552" t="s">
        <v>160</v>
      </c>
      <c r="AG552" t="s">
        <v>134</v>
      </c>
      <c r="AH552" t="s">
        <v>1171</v>
      </c>
      <c r="AI552" t="s">
        <v>136</v>
      </c>
      <c r="AJ552" t="s">
        <v>137</v>
      </c>
      <c r="AK552" t="s">
        <v>1214</v>
      </c>
      <c r="AL552" t="s">
        <v>130</v>
      </c>
      <c r="AM552" t="s">
        <v>130</v>
      </c>
      <c r="AN552" t="s">
        <v>1173</v>
      </c>
      <c r="AO552">
        <v>2015</v>
      </c>
      <c r="AP552">
        <v>1</v>
      </c>
      <c r="AQ552" t="s">
        <v>130</v>
      </c>
      <c r="AR552" t="s">
        <v>1174</v>
      </c>
      <c r="AS552" t="s">
        <v>274</v>
      </c>
      <c r="AT552">
        <v>2.1059999999999999</v>
      </c>
      <c r="AU552" t="s">
        <v>142</v>
      </c>
      <c r="AV552">
        <v>46</v>
      </c>
      <c r="AW552">
        <v>-116.8424</v>
      </c>
      <c r="AX552">
        <v>41.191099999999999</v>
      </c>
      <c r="AY552">
        <v>5.2511158000000002E-2</v>
      </c>
      <c r="AZ552">
        <v>5.1684119000000001E-2</v>
      </c>
      <c r="BA552" t="s">
        <v>130</v>
      </c>
      <c r="BB552">
        <v>1094</v>
      </c>
      <c r="BC552">
        <v>2.6712480000000002E-3</v>
      </c>
      <c r="BD552">
        <v>-4.8789714999999997E-2</v>
      </c>
      <c r="BE552">
        <v>0.15381202999999999</v>
      </c>
    </row>
    <row r="553" spans="1:57" ht="17" x14ac:dyDescent="0.2">
      <c r="A553" s="32">
        <v>108</v>
      </c>
      <c r="B553" t="s">
        <v>1201</v>
      </c>
      <c r="C553" t="s">
        <v>1202</v>
      </c>
      <c r="D553" t="s">
        <v>145</v>
      </c>
      <c r="E553" t="s">
        <v>151</v>
      </c>
      <c r="F553" t="s">
        <v>152</v>
      </c>
      <c r="G553" t="s">
        <v>1168</v>
      </c>
      <c r="H553" t="s">
        <v>1177</v>
      </c>
      <c r="I553" t="s">
        <v>288</v>
      </c>
      <c r="J553" s="24" t="s">
        <v>1169</v>
      </c>
      <c r="K553" t="s">
        <v>5243</v>
      </c>
      <c r="L553" t="s">
        <v>175</v>
      </c>
      <c r="M553" t="s">
        <v>5245</v>
      </c>
      <c r="N553" t="s">
        <v>290</v>
      </c>
      <c r="O553" t="s">
        <v>291</v>
      </c>
      <c r="P553" t="s">
        <v>292</v>
      </c>
      <c r="Q553">
        <v>1</v>
      </c>
      <c r="R553" t="s">
        <v>126</v>
      </c>
      <c r="S553" t="s">
        <v>1170</v>
      </c>
      <c r="T553">
        <v>1094</v>
      </c>
      <c r="U553" t="s">
        <v>130</v>
      </c>
      <c r="V553" t="s">
        <v>327</v>
      </c>
      <c r="W553" t="s">
        <v>129</v>
      </c>
      <c r="X553" t="s">
        <v>130</v>
      </c>
      <c r="Y553">
        <v>1.3</v>
      </c>
      <c r="Z553">
        <v>1.1000000000000001</v>
      </c>
      <c r="AA553">
        <v>1.4</v>
      </c>
      <c r="AB553" t="s">
        <v>131</v>
      </c>
      <c r="AC553" t="s">
        <v>130</v>
      </c>
      <c r="AD553" t="s">
        <v>132</v>
      </c>
      <c r="AE553" t="s">
        <v>130</v>
      </c>
      <c r="AF553" t="s">
        <v>160</v>
      </c>
      <c r="AG553" t="s">
        <v>134</v>
      </c>
      <c r="AH553" t="s">
        <v>1171</v>
      </c>
      <c r="AI553" t="s">
        <v>136</v>
      </c>
      <c r="AJ553" t="s">
        <v>137</v>
      </c>
      <c r="AK553" t="s">
        <v>1200</v>
      </c>
      <c r="AL553" t="s">
        <v>130</v>
      </c>
      <c r="AM553" t="s">
        <v>130</v>
      </c>
      <c r="AN553" t="s">
        <v>1173</v>
      </c>
      <c r="AO553">
        <v>2015</v>
      </c>
      <c r="AP553">
        <v>1</v>
      </c>
      <c r="AQ553" t="s">
        <v>130</v>
      </c>
      <c r="AR553" t="s">
        <v>1174</v>
      </c>
      <c r="AS553" t="s">
        <v>274</v>
      </c>
      <c r="AT553">
        <v>2.1059999999999999</v>
      </c>
      <c r="AU553" t="s">
        <v>142</v>
      </c>
      <c r="AV553">
        <v>46</v>
      </c>
      <c r="AW553">
        <v>-116.8424</v>
      </c>
      <c r="AX553">
        <v>41.191099999999999</v>
      </c>
      <c r="AY553">
        <v>0.14454963100000001</v>
      </c>
      <c r="AZ553">
        <v>3.3895590000000003E-2</v>
      </c>
      <c r="BA553" t="s">
        <v>130</v>
      </c>
      <c r="BB553">
        <v>1094</v>
      </c>
      <c r="BC553">
        <v>1.1489110000000001E-3</v>
      </c>
      <c r="BD553">
        <v>7.8114273999999997E-2</v>
      </c>
      <c r="BE553">
        <v>0.21098498700000001</v>
      </c>
    </row>
    <row r="554" spans="1:57" ht="17" x14ac:dyDescent="0.2">
      <c r="A554" s="32">
        <v>108</v>
      </c>
      <c r="B554" t="s">
        <v>1198</v>
      </c>
      <c r="C554" t="s">
        <v>1199</v>
      </c>
      <c r="D554" t="s">
        <v>115</v>
      </c>
      <c r="E554" t="s">
        <v>151</v>
      </c>
      <c r="F554" t="s">
        <v>152</v>
      </c>
      <c r="G554" t="s">
        <v>1168</v>
      </c>
      <c r="H554" t="s">
        <v>260</v>
      </c>
      <c r="I554" t="s">
        <v>288</v>
      </c>
      <c r="J554" s="24" t="s">
        <v>1169</v>
      </c>
      <c r="K554" t="s">
        <v>5243</v>
      </c>
      <c r="L554" t="s">
        <v>175</v>
      </c>
      <c r="M554" t="s">
        <v>5245</v>
      </c>
      <c r="N554" t="s">
        <v>290</v>
      </c>
      <c r="O554" t="s">
        <v>291</v>
      </c>
      <c r="P554" t="s">
        <v>292</v>
      </c>
      <c r="Q554">
        <v>1</v>
      </c>
      <c r="R554" t="s">
        <v>126</v>
      </c>
      <c r="S554" t="s">
        <v>1170</v>
      </c>
      <c r="T554">
        <v>1094</v>
      </c>
      <c r="U554" t="s">
        <v>130</v>
      </c>
      <c r="V554" t="s">
        <v>327</v>
      </c>
      <c r="W554" t="s">
        <v>129</v>
      </c>
      <c r="X554" t="s">
        <v>130</v>
      </c>
      <c r="Y554">
        <v>1.4</v>
      </c>
      <c r="Z554">
        <v>1.2</v>
      </c>
      <c r="AA554">
        <v>1.6</v>
      </c>
      <c r="AB554" t="s">
        <v>131</v>
      </c>
      <c r="AC554" t="s">
        <v>130</v>
      </c>
      <c r="AD554" t="s">
        <v>188</v>
      </c>
      <c r="AE554" t="s">
        <v>130</v>
      </c>
      <c r="AF554" t="s">
        <v>160</v>
      </c>
      <c r="AG554" t="s">
        <v>134</v>
      </c>
      <c r="AH554" t="s">
        <v>1171</v>
      </c>
      <c r="AI554" t="s">
        <v>136</v>
      </c>
      <c r="AJ554" t="s">
        <v>137</v>
      </c>
      <c r="AK554" t="s">
        <v>1200</v>
      </c>
      <c r="AL554" t="s">
        <v>130</v>
      </c>
      <c r="AM554" t="s">
        <v>130</v>
      </c>
      <c r="AN554" t="s">
        <v>1173</v>
      </c>
      <c r="AO554">
        <v>2015</v>
      </c>
      <c r="AP554">
        <v>1</v>
      </c>
      <c r="AQ554" t="s">
        <v>130</v>
      </c>
      <c r="AR554" t="s">
        <v>1174</v>
      </c>
      <c r="AS554" t="s">
        <v>274</v>
      </c>
      <c r="AT554">
        <v>2.1059999999999999</v>
      </c>
      <c r="AU554" t="s">
        <v>142</v>
      </c>
      <c r="AV554">
        <v>46</v>
      </c>
      <c r="AW554">
        <v>-116.8424</v>
      </c>
      <c r="AX554">
        <v>41.191099999999999</v>
      </c>
      <c r="AY554">
        <v>0.18537942900000001</v>
      </c>
      <c r="AZ554">
        <v>4.0434029000000003E-2</v>
      </c>
      <c r="BA554" t="s">
        <v>130</v>
      </c>
      <c r="BB554">
        <v>1094</v>
      </c>
      <c r="BC554">
        <v>1.634911E-3</v>
      </c>
      <c r="BD554">
        <v>0.106128732</v>
      </c>
      <c r="BE554">
        <v>0.26463012499999999</v>
      </c>
    </row>
    <row r="555" spans="1:57" ht="17" x14ac:dyDescent="0.2">
      <c r="A555" s="32">
        <v>108</v>
      </c>
      <c r="B555" t="s">
        <v>1210</v>
      </c>
      <c r="C555" t="s">
        <v>1211</v>
      </c>
      <c r="D555" t="s">
        <v>145</v>
      </c>
      <c r="E555" t="s">
        <v>151</v>
      </c>
      <c r="F555" t="s">
        <v>152</v>
      </c>
      <c r="G555" t="s">
        <v>1168</v>
      </c>
      <c r="H555" t="s">
        <v>1177</v>
      </c>
      <c r="I555" t="s">
        <v>288</v>
      </c>
      <c r="J555" s="24" t="s">
        <v>1169</v>
      </c>
      <c r="K555" t="s">
        <v>5243</v>
      </c>
      <c r="L555" t="s">
        <v>175</v>
      </c>
      <c r="M555" t="s">
        <v>5245</v>
      </c>
      <c r="N555" t="s">
        <v>290</v>
      </c>
      <c r="O555" t="s">
        <v>291</v>
      </c>
      <c r="P555" t="s">
        <v>292</v>
      </c>
      <c r="Q555">
        <v>1</v>
      </c>
      <c r="R555" t="s">
        <v>126</v>
      </c>
      <c r="S555" t="s">
        <v>1170</v>
      </c>
      <c r="T555">
        <v>1094</v>
      </c>
      <c r="U555" t="s">
        <v>130</v>
      </c>
      <c r="V555" t="s">
        <v>327</v>
      </c>
      <c r="W555" t="s">
        <v>129</v>
      </c>
      <c r="X555" t="s">
        <v>130</v>
      </c>
      <c r="Y555">
        <v>1.4</v>
      </c>
      <c r="Z555">
        <v>1.2</v>
      </c>
      <c r="AA555">
        <v>1.6</v>
      </c>
      <c r="AB555" t="s">
        <v>131</v>
      </c>
      <c r="AC555" t="s">
        <v>130</v>
      </c>
      <c r="AD555" t="s">
        <v>132</v>
      </c>
      <c r="AE555" t="s">
        <v>130</v>
      </c>
      <c r="AF555" t="s">
        <v>160</v>
      </c>
      <c r="AG555" t="s">
        <v>134</v>
      </c>
      <c r="AH555" t="s">
        <v>1171</v>
      </c>
      <c r="AI555" t="s">
        <v>136</v>
      </c>
      <c r="AJ555" t="s">
        <v>137</v>
      </c>
      <c r="AK555" t="s">
        <v>1096</v>
      </c>
      <c r="AL555" t="s">
        <v>130</v>
      </c>
      <c r="AM555" t="s">
        <v>130</v>
      </c>
      <c r="AN555" t="s">
        <v>1173</v>
      </c>
      <c r="AO555">
        <v>2015</v>
      </c>
      <c r="AP555">
        <v>1</v>
      </c>
      <c r="AQ555" t="s">
        <v>130</v>
      </c>
      <c r="AR555" t="s">
        <v>1174</v>
      </c>
      <c r="AS555" t="s">
        <v>274</v>
      </c>
      <c r="AT555">
        <v>2.1059999999999999</v>
      </c>
      <c r="AU555" t="s">
        <v>142</v>
      </c>
      <c r="AV555">
        <v>46</v>
      </c>
      <c r="AW555">
        <v>-110.77800000000001</v>
      </c>
      <c r="AX555">
        <v>33.518599999999999</v>
      </c>
      <c r="AY555">
        <v>0.18537942900000001</v>
      </c>
      <c r="AZ555">
        <v>4.0434029000000003E-2</v>
      </c>
      <c r="BA555" t="s">
        <v>130</v>
      </c>
      <c r="BB555">
        <v>1094</v>
      </c>
      <c r="BC555">
        <v>1.634911E-3</v>
      </c>
      <c r="BD555">
        <v>0.106128732</v>
      </c>
      <c r="BE555">
        <v>0.26463012499999999</v>
      </c>
    </row>
    <row r="556" spans="1:57" ht="17" x14ac:dyDescent="0.2">
      <c r="A556" s="32">
        <v>108</v>
      </c>
      <c r="B556" t="s">
        <v>1215</v>
      </c>
      <c r="C556" t="s">
        <v>1216</v>
      </c>
      <c r="D556" t="s">
        <v>145</v>
      </c>
      <c r="E556" t="s">
        <v>151</v>
      </c>
      <c r="F556" t="s">
        <v>152</v>
      </c>
      <c r="G556" t="s">
        <v>1168</v>
      </c>
      <c r="H556" t="s">
        <v>1177</v>
      </c>
      <c r="I556" t="s">
        <v>288</v>
      </c>
      <c r="J556" s="24" t="s">
        <v>1169</v>
      </c>
      <c r="K556" t="s">
        <v>5243</v>
      </c>
      <c r="L556" t="s">
        <v>175</v>
      </c>
      <c r="M556" t="s">
        <v>5245</v>
      </c>
      <c r="N556" t="s">
        <v>290</v>
      </c>
      <c r="O556" t="s">
        <v>291</v>
      </c>
      <c r="P556" t="s">
        <v>292</v>
      </c>
      <c r="Q556">
        <v>1</v>
      </c>
      <c r="R556" t="s">
        <v>126</v>
      </c>
      <c r="S556" t="s">
        <v>1170</v>
      </c>
      <c r="T556">
        <v>1094</v>
      </c>
      <c r="U556" t="s">
        <v>130</v>
      </c>
      <c r="V556" t="s">
        <v>327</v>
      </c>
      <c r="W556" t="s">
        <v>129</v>
      </c>
      <c r="X556" t="s">
        <v>130</v>
      </c>
      <c r="Y556">
        <v>1.5</v>
      </c>
      <c r="Z556">
        <v>1.2</v>
      </c>
      <c r="AA556">
        <v>1.8</v>
      </c>
      <c r="AB556" t="s">
        <v>131</v>
      </c>
      <c r="AC556" t="s">
        <v>130</v>
      </c>
      <c r="AD556" t="s">
        <v>132</v>
      </c>
      <c r="AE556" t="s">
        <v>130</v>
      </c>
      <c r="AF556" t="s">
        <v>160</v>
      </c>
      <c r="AG556" t="s">
        <v>134</v>
      </c>
      <c r="AH556" t="s">
        <v>1171</v>
      </c>
      <c r="AI556" t="s">
        <v>136</v>
      </c>
      <c r="AJ556" t="s">
        <v>137</v>
      </c>
      <c r="AK556" t="s">
        <v>1214</v>
      </c>
      <c r="AL556" t="s">
        <v>130</v>
      </c>
      <c r="AM556" t="s">
        <v>130</v>
      </c>
      <c r="AN556" t="s">
        <v>1173</v>
      </c>
      <c r="AO556">
        <v>2015</v>
      </c>
      <c r="AP556">
        <v>1</v>
      </c>
      <c r="AQ556" t="s">
        <v>130</v>
      </c>
      <c r="AR556" t="s">
        <v>1174</v>
      </c>
      <c r="AS556" t="s">
        <v>274</v>
      </c>
      <c r="AT556">
        <v>2.1059999999999999</v>
      </c>
      <c r="AU556" t="s">
        <v>142</v>
      </c>
      <c r="AV556">
        <v>46</v>
      </c>
      <c r="AW556">
        <v>-116.8424</v>
      </c>
      <c r="AX556">
        <v>41.191099999999999</v>
      </c>
      <c r="AY556">
        <v>0.223391062</v>
      </c>
      <c r="AZ556">
        <v>5.6988562999999999E-2</v>
      </c>
      <c r="BA556" t="s">
        <v>130</v>
      </c>
      <c r="BB556">
        <v>1094</v>
      </c>
      <c r="BC556">
        <v>3.247696E-3</v>
      </c>
      <c r="BD556">
        <v>0.111693478</v>
      </c>
      <c r="BE556">
        <v>0.33508864500000002</v>
      </c>
    </row>
    <row r="557" spans="1:57" ht="17" x14ac:dyDescent="0.2">
      <c r="A557" s="32">
        <v>108</v>
      </c>
      <c r="B557" t="s">
        <v>1183</v>
      </c>
      <c r="C557" t="s">
        <v>1184</v>
      </c>
      <c r="D557" t="s">
        <v>115</v>
      </c>
      <c r="E557" t="s">
        <v>151</v>
      </c>
      <c r="F557" t="s">
        <v>152</v>
      </c>
      <c r="G557" t="s">
        <v>1168</v>
      </c>
      <c r="H557" t="s">
        <v>260</v>
      </c>
      <c r="I557" t="s">
        <v>288</v>
      </c>
      <c r="J557" s="24" t="s">
        <v>1169</v>
      </c>
      <c r="K557" t="s">
        <v>5243</v>
      </c>
      <c r="L557" t="s">
        <v>175</v>
      </c>
      <c r="M557" t="s">
        <v>5245</v>
      </c>
      <c r="N557" t="s">
        <v>290</v>
      </c>
      <c r="O557" t="s">
        <v>291</v>
      </c>
      <c r="P557" t="s">
        <v>292</v>
      </c>
      <c r="Q557">
        <v>1</v>
      </c>
      <c r="R557" t="s">
        <v>126</v>
      </c>
      <c r="S557" t="s">
        <v>1170</v>
      </c>
      <c r="T557">
        <v>1094</v>
      </c>
      <c r="U557" t="s">
        <v>130</v>
      </c>
      <c r="V557" t="s">
        <v>327</v>
      </c>
      <c r="W557" t="s">
        <v>129</v>
      </c>
      <c r="X557" t="s">
        <v>130</v>
      </c>
      <c r="Y557">
        <v>1.7</v>
      </c>
      <c r="Z557">
        <v>1.6</v>
      </c>
      <c r="AA557">
        <v>1.9</v>
      </c>
      <c r="AB557" t="s">
        <v>131</v>
      </c>
      <c r="AC557" t="s">
        <v>130</v>
      </c>
      <c r="AD557" t="s">
        <v>188</v>
      </c>
      <c r="AE557" t="s">
        <v>130</v>
      </c>
      <c r="AF557" t="s">
        <v>160</v>
      </c>
      <c r="AG557" t="s">
        <v>134</v>
      </c>
      <c r="AH557" t="s">
        <v>1171</v>
      </c>
      <c r="AI557" t="s">
        <v>136</v>
      </c>
      <c r="AJ557" t="s">
        <v>137</v>
      </c>
      <c r="AK557" t="s">
        <v>1185</v>
      </c>
      <c r="AL557" t="s">
        <v>130</v>
      </c>
      <c r="AM557" t="s">
        <v>130</v>
      </c>
      <c r="AN557" t="s">
        <v>1173</v>
      </c>
      <c r="AO557">
        <v>2015</v>
      </c>
      <c r="AP557">
        <v>1</v>
      </c>
      <c r="AQ557" t="s">
        <v>130</v>
      </c>
      <c r="AR557" t="s">
        <v>1174</v>
      </c>
      <c r="AS557" t="s">
        <v>274</v>
      </c>
      <c r="AT557">
        <v>2.1059999999999999</v>
      </c>
      <c r="AU557" t="s">
        <v>142</v>
      </c>
      <c r="AV557">
        <v>46</v>
      </c>
      <c r="AW557">
        <v>-82.9071</v>
      </c>
      <c r="AX557">
        <v>40.417299999999997</v>
      </c>
      <c r="AY557">
        <v>0.29234971399999998</v>
      </c>
      <c r="AZ557">
        <v>2.4153740999999999E-2</v>
      </c>
      <c r="BA557" t="s">
        <v>130</v>
      </c>
      <c r="BB557">
        <v>1094</v>
      </c>
      <c r="BC557">
        <v>5.8340300000000002E-4</v>
      </c>
      <c r="BD557">
        <v>0.245008382</v>
      </c>
      <c r="BE557">
        <v>0.339691046</v>
      </c>
    </row>
    <row r="558" spans="1:57" ht="17" x14ac:dyDescent="0.2">
      <c r="A558" s="32">
        <v>108</v>
      </c>
      <c r="B558" t="s">
        <v>1193</v>
      </c>
      <c r="C558" t="s">
        <v>1194</v>
      </c>
      <c r="D558" t="s">
        <v>115</v>
      </c>
      <c r="E558" t="s">
        <v>151</v>
      </c>
      <c r="F558" t="s">
        <v>152</v>
      </c>
      <c r="G558" t="s">
        <v>1168</v>
      </c>
      <c r="H558" t="s">
        <v>260</v>
      </c>
      <c r="I558" t="s">
        <v>288</v>
      </c>
      <c r="J558" s="24" t="s">
        <v>1169</v>
      </c>
      <c r="K558" t="s">
        <v>5243</v>
      </c>
      <c r="L558" t="s">
        <v>175</v>
      </c>
      <c r="M558" t="s">
        <v>5245</v>
      </c>
      <c r="N558" t="s">
        <v>290</v>
      </c>
      <c r="O558" t="s">
        <v>291</v>
      </c>
      <c r="P558" t="s">
        <v>292</v>
      </c>
      <c r="Q558">
        <v>1</v>
      </c>
      <c r="R558" t="s">
        <v>126</v>
      </c>
      <c r="S558" t="s">
        <v>1170</v>
      </c>
      <c r="T558">
        <v>1094</v>
      </c>
      <c r="U558" t="s">
        <v>130</v>
      </c>
      <c r="V558" t="s">
        <v>327</v>
      </c>
      <c r="W558" t="s">
        <v>129</v>
      </c>
      <c r="X558" t="s">
        <v>130</v>
      </c>
      <c r="Y558">
        <v>1.7</v>
      </c>
      <c r="Z558">
        <v>1.4</v>
      </c>
      <c r="AA558">
        <v>1.9</v>
      </c>
      <c r="AB558" t="s">
        <v>131</v>
      </c>
      <c r="AC558" t="s">
        <v>130</v>
      </c>
      <c r="AD558" t="s">
        <v>188</v>
      </c>
      <c r="AE558" t="s">
        <v>130</v>
      </c>
      <c r="AF558" t="s">
        <v>160</v>
      </c>
      <c r="AG558" t="s">
        <v>134</v>
      </c>
      <c r="AH558" t="s">
        <v>1171</v>
      </c>
      <c r="AI558" t="s">
        <v>136</v>
      </c>
      <c r="AJ558" t="s">
        <v>137</v>
      </c>
      <c r="AK558" t="s">
        <v>1195</v>
      </c>
      <c r="AL558" t="s">
        <v>130</v>
      </c>
      <c r="AM558" t="s">
        <v>130</v>
      </c>
      <c r="AN558" t="s">
        <v>1173</v>
      </c>
      <c r="AO558">
        <v>2015</v>
      </c>
      <c r="AP558">
        <v>1</v>
      </c>
      <c r="AQ558" t="s">
        <v>130</v>
      </c>
      <c r="AR558" t="s">
        <v>1174</v>
      </c>
      <c r="AS558" t="s">
        <v>274</v>
      </c>
      <c r="AT558">
        <v>2.1059999999999999</v>
      </c>
      <c r="AU558" t="s">
        <v>142</v>
      </c>
      <c r="AV558">
        <v>46</v>
      </c>
      <c r="AW558">
        <v>-98.121700000000004</v>
      </c>
      <c r="AX558">
        <v>40.8596</v>
      </c>
      <c r="AY558">
        <v>0.29234971399999998</v>
      </c>
      <c r="AZ558">
        <v>4.2921724000000001E-2</v>
      </c>
      <c r="BA558" t="s">
        <v>130</v>
      </c>
      <c r="BB558">
        <v>1094</v>
      </c>
      <c r="BC558">
        <v>1.8422740000000001E-3</v>
      </c>
      <c r="BD558">
        <v>0.208223135</v>
      </c>
      <c r="BE558">
        <v>0.37647629199999999</v>
      </c>
    </row>
    <row r="559" spans="1:57" ht="17" x14ac:dyDescent="0.2">
      <c r="A559" s="32">
        <v>108</v>
      </c>
      <c r="B559" t="s">
        <v>1188</v>
      </c>
      <c r="C559" t="s">
        <v>1189</v>
      </c>
      <c r="D559" t="s">
        <v>115</v>
      </c>
      <c r="E559" t="s">
        <v>151</v>
      </c>
      <c r="F559" t="s">
        <v>152</v>
      </c>
      <c r="G559" t="s">
        <v>1168</v>
      </c>
      <c r="H559" t="s">
        <v>260</v>
      </c>
      <c r="I559" t="s">
        <v>288</v>
      </c>
      <c r="J559" s="24" t="s">
        <v>1169</v>
      </c>
      <c r="K559" t="s">
        <v>5243</v>
      </c>
      <c r="L559" t="s">
        <v>175</v>
      </c>
      <c r="M559" t="s">
        <v>5245</v>
      </c>
      <c r="N559" t="s">
        <v>290</v>
      </c>
      <c r="O559" t="s">
        <v>291</v>
      </c>
      <c r="P559" t="s">
        <v>292</v>
      </c>
      <c r="Q559">
        <v>1</v>
      </c>
      <c r="R559" t="s">
        <v>126</v>
      </c>
      <c r="S559" t="s">
        <v>1170</v>
      </c>
      <c r="T559">
        <v>1094</v>
      </c>
      <c r="U559" t="s">
        <v>130</v>
      </c>
      <c r="V559" t="s">
        <v>327</v>
      </c>
      <c r="W559" t="s">
        <v>129</v>
      </c>
      <c r="X559" t="s">
        <v>130</v>
      </c>
      <c r="Y559">
        <v>1.8</v>
      </c>
      <c r="Z559">
        <v>1.6</v>
      </c>
      <c r="AA559">
        <v>2</v>
      </c>
      <c r="AB559" t="s">
        <v>131</v>
      </c>
      <c r="AC559" t="s">
        <v>130</v>
      </c>
      <c r="AD559" t="s">
        <v>188</v>
      </c>
      <c r="AE559" t="s">
        <v>130</v>
      </c>
      <c r="AF559" t="s">
        <v>160</v>
      </c>
      <c r="AG559" t="s">
        <v>134</v>
      </c>
      <c r="AH559" t="s">
        <v>1171</v>
      </c>
      <c r="AI559" t="s">
        <v>136</v>
      </c>
      <c r="AJ559" t="s">
        <v>137</v>
      </c>
      <c r="AK559" t="s">
        <v>1190</v>
      </c>
      <c r="AL559" t="s">
        <v>130</v>
      </c>
      <c r="AM559" t="s">
        <v>130</v>
      </c>
      <c r="AN559" t="s">
        <v>1173</v>
      </c>
      <c r="AO559">
        <v>2015</v>
      </c>
      <c r="AP559">
        <v>1</v>
      </c>
      <c r="AQ559" t="s">
        <v>130</v>
      </c>
      <c r="AR559" t="s">
        <v>1174</v>
      </c>
      <c r="AS559" t="s">
        <v>274</v>
      </c>
      <c r="AT559">
        <v>2.1059999999999999</v>
      </c>
      <c r="AU559" t="s">
        <v>142</v>
      </c>
      <c r="AV559">
        <v>46</v>
      </c>
      <c r="AW559">
        <v>-93.265000000000001</v>
      </c>
      <c r="AX559">
        <v>44.977800000000002</v>
      </c>
      <c r="AY559">
        <v>0.32384115000000002</v>
      </c>
      <c r="AZ559">
        <v>3.1363069E-2</v>
      </c>
      <c r="BA559" t="s">
        <v>130</v>
      </c>
      <c r="BB559">
        <v>1094</v>
      </c>
      <c r="BC559">
        <v>9.8364200000000007E-4</v>
      </c>
      <c r="BD559">
        <v>0.26236953499999999</v>
      </c>
      <c r="BE559">
        <v>0.38531276599999997</v>
      </c>
    </row>
    <row r="560" spans="1:57" ht="17" x14ac:dyDescent="0.2">
      <c r="A560" s="32">
        <v>108</v>
      </c>
      <c r="B560" t="s">
        <v>1220</v>
      </c>
      <c r="C560" t="s">
        <v>1221</v>
      </c>
      <c r="D560" t="s">
        <v>145</v>
      </c>
      <c r="E560" t="s">
        <v>151</v>
      </c>
      <c r="F560" t="s">
        <v>152</v>
      </c>
      <c r="G560" t="s">
        <v>1168</v>
      </c>
      <c r="H560" t="s">
        <v>1177</v>
      </c>
      <c r="I560" t="s">
        <v>288</v>
      </c>
      <c r="J560" s="24" t="s">
        <v>1169</v>
      </c>
      <c r="K560" t="s">
        <v>5243</v>
      </c>
      <c r="L560" t="s">
        <v>175</v>
      </c>
      <c r="M560" t="s">
        <v>5245</v>
      </c>
      <c r="N560" t="s">
        <v>290</v>
      </c>
      <c r="O560" t="s">
        <v>291</v>
      </c>
      <c r="P560" t="s">
        <v>292</v>
      </c>
      <c r="Q560">
        <v>1</v>
      </c>
      <c r="R560" t="s">
        <v>126</v>
      </c>
      <c r="S560" t="s">
        <v>1170</v>
      </c>
      <c r="T560">
        <v>1094</v>
      </c>
      <c r="U560" t="s">
        <v>130</v>
      </c>
      <c r="V560" t="s">
        <v>327</v>
      </c>
      <c r="W560" t="s">
        <v>129</v>
      </c>
      <c r="X560" t="s">
        <v>130</v>
      </c>
      <c r="Y560">
        <v>2</v>
      </c>
      <c r="Z560">
        <v>1.4</v>
      </c>
      <c r="AA560">
        <v>2.8</v>
      </c>
      <c r="AB560" t="s">
        <v>131</v>
      </c>
      <c r="AC560" t="s">
        <v>130</v>
      </c>
      <c r="AD560" t="s">
        <v>132</v>
      </c>
      <c r="AE560" t="s">
        <v>130</v>
      </c>
      <c r="AF560" t="s">
        <v>160</v>
      </c>
      <c r="AG560" t="s">
        <v>134</v>
      </c>
      <c r="AH560" t="s">
        <v>1171</v>
      </c>
      <c r="AI560" t="s">
        <v>136</v>
      </c>
      <c r="AJ560" t="s">
        <v>137</v>
      </c>
      <c r="AK560" t="s">
        <v>1219</v>
      </c>
      <c r="AL560" t="s">
        <v>130</v>
      </c>
      <c r="AM560" t="s">
        <v>130</v>
      </c>
      <c r="AN560" t="s">
        <v>1173</v>
      </c>
      <c r="AO560">
        <v>2015</v>
      </c>
      <c r="AP560">
        <v>1</v>
      </c>
      <c r="AQ560" t="s">
        <v>130</v>
      </c>
      <c r="AR560" t="s">
        <v>1174</v>
      </c>
      <c r="AS560" t="s">
        <v>274</v>
      </c>
      <c r="AT560">
        <v>2.1059999999999999</v>
      </c>
      <c r="AU560" t="s">
        <v>142</v>
      </c>
      <c r="AV560">
        <v>46</v>
      </c>
      <c r="AW560">
        <v>-123.4935</v>
      </c>
      <c r="AX560">
        <v>46.315100000000001</v>
      </c>
      <c r="AY560">
        <v>0.38188954200000003</v>
      </c>
      <c r="AZ560">
        <v>9.7422592000000002E-2</v>
      </c>
      <c r="BA560" t="s">
        <v>130</v>
      </c>
      <c r="BB560">
        <v>1094</v>
      </c>
      <c r="BC560">
        <v>9.4911609999999997E-3</v>
      </c>
      <c r="BD560">
        <v>0.190941262</v>
      </c>
      <c r="BE560">
        <v>0.572837822</v>
      </c>
    </row>
    <row r="561" spans="1:57" ht="17" x14ac:dyDescent="0.2">
      <c r="A561" s="32">
        <v>108</v>
      </c>
      <c r="B561" t="s">
        <v>1203</v>
      </c>
      <c r="C561" t="s">
        <v>1204</v>
      </c>
      <c r="D561" t="s">
        <v>115</v>
      </c>
      <c r="E561" t="s">
        <v>151</v>
      </c>
      <c r="F561" t="s">
        <v>152</v>
      </c>
      <c r="G561" t="s">
        <v>1168</v>
      </c>
      <c r="H561" t="s">
        <v>260</v>
      </c>
      <c r="I561" t="s">
        <v>288</v>
      </c>
      <c r="J561" s="24" t="s">
        <v>1169</v>
      </c>
      <c r="K561" t="s">
        <v>5243</v>
      </c>
      <c r="L561" t="s">
        <v>175</v>
      </c>
      <c r="M561" t="s">
        <v>5245</v>
      </c>
      <c r="N561" t="s">
        <v>290</v>
      </c>
      <c r="O561" t="s">
        <v>291</v>
      </c>
      <c r="P561" t="s">
        <v>292</v>
      </c>
      <c r="Q561">
        <v>1</v>
      </c>
      <c r="R561" t="s">
        <v>126</v>
      </c>
      <c r="S561" t="s">
        <v>1170</v>
      </c>
      <c r="T561">
        <v>1094</v>
      </c>
      <c r="U561" t="s">
        <v>130</v>
      </c>
      <c r="V561" t="s">
        <v>327</v>
      </c>
      <c r="W561" t="s">
        <v>129</v>
      </c>
      <c r="X561" t="s">
        <v>130</v>
      </c>
      <c r="Y561">
        <v>2.1</v>
      </c>
      <c r="Z561">
        <v>1.9</v>
      </c>
      <c r="AA561">
        <v>2.4</v>
      </c>
      <c r="AB561" t="s">
        <v>131</v>
      </c>
      <c r="AC561" t="s">
        <v>130</v>
      </c>
      <c r="AD561" t="s">
        <v>188</v>
      </c>
      <c r="AE561" t="s">
        <v>130</v>
      </c>
      <c r="AF561" t="s">
        <v>160</v>
      </c>
      <c r="AG561" t="s">
        <v>134</v>
      </c>
      <c r="AH561" t="s">
        <v>1171</v>
      </c>
      <c r="AI561" t="s">
        <v>136</v>
      </c>
      <c r="AJ561" t="s">
        <v>137</v>
      </c>
      <c r="AK561" t="s">
        <v>1205</v>
      </c>
      <c r="AL561" t="s">
        <v>130</v>
      </c>
      <c r="AM561" t="s">
        <v>130</v>
      </c>
      <c r="AN561" t="s">
        <v>1173</v>
      </c>
      <c r="AO561">
        <v>2015</v>
      </c>
      <c r="AP561">
        <v>1</v>
      </c>
      <c r="AQ561" t="s">
        <v>130</v>
      </c>
      <c r="AR561" t="s">
        <v>1174</v>
      </c>
      <c r="AS561" t="s">
        <v>274</v>
      </c>
      <c r="AT561">
        <v>2.1059999999999999</v>
      </c>
      <c r="AU561" t="s">
        <v>142</v>
      </c>
      <c r="AV561">
        <v>46</v>
      </c>
      <c r="AW561">
        <v>-99.901799999999994</v>
      </c>
      <c r="AX561">
        <v>41.4925</v>
      </c>
      <c r="AY561">
        <v>0.40877048999999999</v>
      </c>
      <c r="AZ561">
        <v>3.2834822E-2</v>
      </c>
      <c r="BA561" t="s">
        <v>130</v>
      </c>
      <c r="BB561">
        <v>1094</v>
      </c>
      <c r="BC561">
        <v>1.078126E-3</v>
      </c>
      <c r="BD561">
        <v>0.34441423900000001</v>
      </c>
      <c r="BE561">
        <v>0.47312674199999999</v>
      </c>
    </row>
    <row r="562" spans="1:57" ht="17" x14ac:dyDescent="0.2">
      <c r="A562" s="32">
        <v>108</v>
      </c>
      <c r="B562" t="s">
        <v>1166</v>
      </c>
      <c r="C562" t="s">
        <v>1167</v>
      </c>
      <c r="D562" t="s">
        <v>115</v>
      </c>
      <c r="E562" t="s">
        <v>151</v>
      </c>
      <c r="F562" t="s">
        <v>152</v>
      </c>
      <c r="G562" t="s">
        <v>1168</v>
      </c>
      <c r="H562" t="s">
        <v>260</v>
      </c>
      <c r="I562" t="s">
        <v>288</v>
      </c>
      <c r="J562" s="24" t="s">
        <v>1169</v>
      </c>
      <c r="K562" t="s">
        <v>5243</v>
      </c>
      <c r="L562" t="s">
        <v>175</v>
      </c>
      <c r="M562" t="s">
        <v>5245</v>
      </c>
      <c r="N562" t="s">
        <v>290</v>
      </c>
      <c r="O562" t="s">
        <v>291</v>
      </c>
      <c r="P562" t="s">
        <v>292</v>
      </c>
      <c r="Q562">
        <v>1</v>
      </c>
      <c r="R562" t="s">
        <v>126</v>
      </c>
      <c r="S562" t="s">
        <v>1170</v>
      </c>
      <c r="T562">
        <v>1094</v>
      </c>
      <c r="U562" t="s">
        <v>130</v>
      </c>
      <c r="V562" t="s">
        <v>327</v>
      </c>
      <c r="W562" t="s">
        <v>129</v>
      </c>
      <c r="X562" t="s">
        <v>130</v>
      </c>
      <c r="Y562">
        <v>2.2000000000000002</v>
      </c>
      <c r="Z562">
        <v>1.9</v>
      </c>
      <c r="AA562">
        <v>2.6</v>
      </c>
      <c r="AB562" t="s">
        <v>131</v>
      </c>
      <c r="AC562" t="s">
        <v>130</v>
      </c>
      <c r="AD562" t="s">
        <v>188</v>
      </c>
      <c r="AE562" t="s">
        <v>130</v>
      </c>
      <c r="AF562" t="s">
        <v>160</v>
      </c>
      <c r="AG562" t="s">
        <v>134</v>
      </c>
      <c r="AH562" t="s">
        <v>1171</v>
      </c>
      <c r="AI562" t="s">
        <v>136</v>
      </c>
      <c r="AJ562" t="s">
        <v>137</v>
      </c>
      <c r="AK562" t="s">
        <v>1172</v>
      </c>
      <c r="AL562" t="s">
        <v>130</v>
      </c>
      <c r="AM562" t="s">
        <v>130</v>
      </c>
      <c r="AN562" t="s">
        <v>1173</v>
      </c>
      <c r="AO562">
        <v>2015</v>
      </c>
      <c r="AP562">
        <v>1</v>
      </c>
      <c r="AQ562" t="s">
        <v>130</v>
      </c>
      <c r="AR562" t="s">
        <v>1174</v>
      </c>
      <c r="AS562" t="s">
        <v>274</v>
      </c>
      <c r="AT562">
        <v>2.1059999999999999</v>
      </c>
      <c r="AU562" t="s">
        <v>142</v>
      </c>
      <c r="AV562">
        <v>46</v>
      </c>
      <c r="AW562">
        <v>74.2179</v>
      </c>
      <c r="AX562">
        <v>43.299399999999999</v>
      </c>
      <c r="AY562">
        <v>0.43440069999999997</v>
      </c>
      <c r="AZ562">
        <v>4.4084911999999997E-2</v>
      </c>
      <c r="BA562" t="s">
        <v>130</v>
      </c>
      <c r="BB562">
        <v>1094</v>
      </c>
      <c r="BC562">
        <v>1.9434789999999999E-3</v>
      </c>
      <c r="BD562">
        <v>0.34799427300000002</v>
      </c>
      <c r="BE562">
        <v>0.52080712699999998</v>
      </c>
    </row>
    <row r="563" spans="1:57" ht="17" x14ac:dyDescent="0.2">
      <c r="A563" s="32">
        <v>108</v>
      </c>
      <c r="B563" t="s">
        <v>1178</v>
      </c>
      <c r="C563" t="s">
        <v>1179</v>
      </c>
      <c r="D563" t="s">
        <v>115</v>
      </c>
      <c r="E563" t="s">
        <v>151</v>
      </c>
      <c r="F563" t="s">
        <v>152</v>
      </c>
      <c r="G563" t="s">
        <v>1168</v>
      </c>
      <c r="H563" t="s">
        <v>260</v>
      </c>
      <c r="I563" t="s">
        <v>288</v>
      </c>
      <c r="J563" s="24" t="s">
        <v>1169</v>
      </c>
      <c r="K563" t="s">
        <v>5243</v>
      </c>
      <c r="L563" t="s">
        <v>175</v>
      </c>
      <c r="M563" t="s">
        <v>5245</v>
      </c>
      <c r="N563" t="s">
        <v>290</v>
      </c>
      <c r="O563" t="s">
        <v>291</v>
      </c>
      <c r="P563" t="s">
        <v>292</v>
      </c>
      <c r="Q563">
        <v>1</v>
      </c>
      <c r="R563" t="s">
        <v>126</v>
      </c>
      <c r="S563" t="s">
        <v>1170</v>
      </c>
      <c r="T563">
        <v>1094</v>
      </c>
      <c r="U563" t="s">
        <v>130</v>
      </c>
      <c r="V563" t="s">
        <v>327</v>
      </c>
      <c r="W563" t="s">
        <v>129</v>
      </c>
      <c r="X563" t="s">
        <v>130</v>
      </c>
      <c r="Y563">
        <v>2.2000000000000002</v>
      </c>
      <c r="Z563">
        <v>1.9</v>
      </c>
      <c r="AA563">
        <v>2.5</v>
      </c>
      <c r="AB563" t="s">
        <v>131</v>
      </c>
      <c r="AC563" t="s">
        <v>130</v>
      </c>
      <c r="AD563" t="s">
        <v>188</v>
      </c>
      <c r="AE563" t="s">
        <v>130</v>
      </c>
      <c r="AF563" t="s">
        <v>160</v>
      </c>
      <c r="AG563" t="s">
        <v>134</v>
      </c>
      <c r="AH563" t="s">
        <v>1171</v>
      </c>
      <c r="AI563" t="s">
        <v>136</v>
      </c>
      <c r="AJ563" t="s">
        <v>137</v>
      </c>
      <c r="AK563" t="s">
        <v>1180</v>
      </c>
      <c r="AL563" t="s">
        <v>130</v>
      </c>
      <c r="AM563" t="s">
        <v>130</v>
      </c>
      <c r="AN563" t="s">
        <v>1173</v>
      </c>
      <c r="AO563">
        <v>2015</v>
      </c>
      <c r="AP563">
        <v>1</v>
      </c>
      <c r="AQ563" t="s">
        <v>130</v>
      </c>
      <c r="AR563" t="s">
        <v>1174</v>
      </c>
      <c r="AS563" t="s">
        <v>274</v>
      </c>
      <c r="AT563">
        <v>2.1059999999999999</v>
      </c>
      <c r="AU563" t="s">
        <v>142</v>
      </c>
      <c r="AV563">
        <v>46</v>
      </c>
      <c r="AW563">
        <v>-84.0137</v>
      </c>
      <c r="AX563">
        <v>31.775300000000001</v>
      </c>
      <c r="AY563">
        <v>0.43440069999999997</v>
      </c>
      <c r="AZ563">
        <v>3.8572398000000001E-2</v>
      </c>
      <c r="BA563" t="s">
        <v>130</v>
      </c>
      <c r="BB563">
        <v>1094</v>
      </c>
      <c r="BC563">
        <v>1.4878300000000001E-3</v>
      </c>
      <c r="BD563">
        <v>0.35879879999999997</v>
      </c>
      <c r="BE563">
        <v>0.51000259999999997</v>
      </c>
    </row>
    <row r="564" spans="1:57" ht="17" x14ac:dyDescent="0.2">
      <c r="A564" s="32">
        <v>237</v>
      </c>
      <c r="B564" t="s">
        <v>2293</v>
      </c>
      <c r="C564" t="s">
        <v>2294</v>
      </c>
      <c r="D564" t="s">
        <v>115</v>
      </c>
      <c r="E564" t="s">
        <v>151</v>
      </c>
      <c r="F564" t="s">
        <v>200</v>
      </c>
      <c r="G564" t="s">
        <v>200</v>
      </c>
      <c r="H564" t="s">
        <v>236</v>
      </c>
      <c r="I564" t="s">
        <v>505</v>
      </c>
      <c r="J564" s="24" t="s">
        <v>505</v>
      </c>
      <c r="K564" t="s">
        <v>5251</v>
      </c>
      <c r="L564" t="s">
        <v>122</v>
      </c>
      <c r="M564" t="s">
        <v>5244</v>
      </c>
      <c r="N564" t="s">
        <v>506</v>
      </c>
      <c r="O564" t="s">
        <v>130</v>
      </c>
      <c r="P564" t="s">
        <v>205</v>
      </c>
      <c r="Q564">
        <v>1</v>
      </c>
      <c r="R564" t="s">
        <v>126</v>
      </c>
      <c r="S564" t="s">
        <v>421</v>
      </c>
      <c r="T564">
        <v>108</v>
      </c>
      <c r="U564" t="s">
        <v>253</v>
      </c>
      <c r="V564" t="s">
        <v>310</v>
      </c>
      <c r="W564" t="s">
        <v>129</v>
      </c>
      <c r="X564" t="s">
        <v>130</v>
      </c>
      <c r="Y564">
        <v>1.23</v>
      </c>
      <c r="Z564">
        <v>1.1299999999999999</v>
      </c>
      <c r="AA564">
        <v>1.34</v>
      </c>
      <c r="AB564" t="s">
        <v>131</v>
      </c>
      <c r="AC564" t="s">
        <v>130</v>
      </c>
      <c r="AD564" t="s">
        <v>147</v>
      </c>
      <c r="AE564" t="s">
        <v>130</v>
      </c>
      <c r="AF564" t="s">
        <v>160</v>
      </c>
      <c r="AG564" t="s">
        <v>134</v>
      </c>
      <c r="AH564" t="s">
        <v>2295</v>
      </c>
      <c r="AI564" t="s">
        <v>162</v>
      </c>
      <c r="AJ564" t="s">
        <v>1147</v>
      </c>
      <c r="AK564" t="s">
        <v>130</v>
      </c>
      <c r="AL564" t="s">
        <v>130</v>
      </c>
      <c r="AM564" t="s">
        <v>130</v>
      </c>
      <c r="AN564" t="s">
        <v>1173</v>
      </c>
      <c r="AO564">
        <v>2016</v>
      </c>
      <c r="AP564">
        <v>1</v>
      </c>
      <c r="AQ564" t="s">
        <v>130</v>
      </c>
      <c r="AR564" t="s">
        <v>140</v>
      </c>
      <c r="AS564" t="s">
        <v>641</v>
      </c>
      <c r="AT564">
        <v>3.0739999999999998</v>
      </c>
      <c r="AU564" t="s">
        <v>142</v>
      </c>
      <c r="AV564">
        <v>106</v>
      </c>
      <c r="AW564">
        <v>101.97580000000001</v>
      </c>
      <c r="AX564">
        <v>4.2104999999999997</v>
      </c>
      <c r="AY564">
        <v>0.11332344</v>
      </c>
      <c r="AZ564">
        <v>1.5470964E-2</v>
      </c>
      <c r="BA564">
        <v>4177.9693960000004</v>
      </c>
      <c r="BB564">
        <v>108</v>
      </c>
      <c r="BC564">
        <v>2.3935100000000001E-4</v>
      </c>
      <c r="BD564">
        <v>8.3000907999999998E-2</v>
      </c>
      <c r="BE564">
        <v>0.14364597200000001</v>
      </c>
    </row>
    <row r="565" spans="1:57" ht="17" x14ac:dyDescent="0.2">
      <c r="A565" s="32">
        <v>74</v>
      </c>
      <c r="B565" t="s">
        <v>868</v>
      </c>
      <c r="C565" t="s">
        <v>869</v>
      </c>
      <c r="D565" t="s">
        <v>145</v>
      </c>
      <c r="E565" t="s">
        <v>460</v>
      </c>
      <c r="F565" t="s">
        <v>200</v>
      </c>
      <c r="G565" t="s">
        <v>200</v>
      </c>
      <c r="H565" t="s">
        <v>260</v>
      </c>
      <c r="I565" t="s">
        <v>248</v>
      </c>
      <c r="J565" s="24" t="s">
        <v>249</v>
      </c>
      <c r="K565" t="s">
        <v>5250</v>
      </c>
      <c r="L565" t="s">
        <v>122</v>
      </c>
      <c r="M565" t="s">
        <v>5244</v>
      </c>
      <c r="N565" t="s">
        <v>251</v>
      </c>
      <c r="O565" t="s">
        <v>130</v>
      </c>
      <c r="P565" t="s">
        <v>156</v>
      </c>
      <c r="Q565">
        <v>1</v>
      </c>
      <c r="R565" t="s">
        <v>126</v>
      </c>
      <c r="S565" t="s">
        <v>744</v>
      </c>
      <c r="T565">
        <v>266</v>
      </c>
      <c r="U565" t="s">
        <v>130</v>
      </c>
      <c r="V565" t="s">
        <v>327</v>
      </c>
      <c r="W565" t="s">
        <v>129</v>
      </c>
      <c r="X565" t="s">
        <v>130</v>
      </c>
      <c r="Y565">
        <v>1.0009999999999999</v>
      </c>
      <c r="Z565">
        <v>1</v>
      </c>
      <c r="AA565">
        <v>1.0029999999999999</v>
      </c>
      <c r="AB565" t="s">
        <v>131</v>
      </c>
      <c r="AC565" t="s">
        <v>130</v>
      </c>
      <c r="AD565" t="s">
        <v>159</v>
      </c>
      <c r="AE565">
        <v>0.157</v>
      </c>
      <c r="AF565" t="s">
        <v>160</v>
      </c>
      <c r="AG565" t="s">
        <v>134</v>
      </c>
      <c r="AH565" t="s">
        <v>865</v>
      </c>
      <c r="AI565" t="s">
        <v>162</v>
      </c>
      <c r="AJ565" t="s">
        <v>163</v>
      </c>
      <c r="AK565" t="s">
        <v>866</v>
      </c>
      <c r="AL565">
        <v>29.778872</v>
      </c>
      <c r="AM565">
        <v>51.570222999999999</v>
      </c>
      <c r="AN565" t="s">
        <v>867</v>
      </c>
      <c r="AO565">
        <v>2020</v>
      </c>
      <c r="AP565">
        <v>1</v>
      </c>
      <c r="AQ565" t="s">
        <v>130</v>
      </c>
      <c r="AR565" t="s">
        <v>130</v>
      </c>
      <c r="AS565" t="s">
        <v>212</v>
      </c>
      <c r="AT565">
        <v>3.3889999999999998</v>
      </c>
      <c r="AU565" t="s">
        <v>142</v>
      </c>
      <c r="AV565">
        <v>46</v>
      </c>
      <c r="AW565">
        <v>51.570222999999999</v>
      </c>
      <c r="AX565">
        <v>29.778872</v>
      </c>
      <c r="AY565">
        <v>5.4948599999999996E-4</v>
      </c>
      <c r="AZ565">
        <v>4.2011300000000001E-4</v>
      </c>
      <c r="BA565" t="s">
        <v>130</v>
      </c>
      <c r="BB565">
        <v>266</v>
      </c>
      <c r="BC565" s="70">
        <v>1.7599999999999999E-7</v>
      </c>
      <c r="BD565">
        <v>-2.7393600000000001E-4</v>
      </c>
      <c r="BE565">
        <v>1.3729090000000001E-3</v>
      </c>
    </row>
    <row r="566" spans="1:57" ht="17" x14ac:dyDescent="0.2">
      <c r="A566" s="32">
        <v>74</v>
      </c>
      <c r="B566" t="s">
        <v>863</v>
      </c>
      <c r="C566" t="s">
        <v>864</v>
      </c>
      <c r="D566" t="s">
        <v>115</v>
      </c>
      <c r="E566" t="s">
        <v>460</v>
      </c>
      <c r="F566" t="s">
        <v>200</v>
      </c>
      <c r="G566" t="s">
        <v>200</v>
      </c>
      <c r="H566" t="s">
        <v>260</v>
      </c>
      <c r="I566" t="s">
        <v>248</v>
      </c>
      <c r="J566" s="24" t="s">
        <v>249</v>
      </c>
      <c r="K566" t="s">
        <v>5250</v>
      </c>
      <c r="L566" t="s">
        <v>122</v>
      </c>
      <c r="M566" t="s">
        <v>5244</v>
      </c>
      <c r="N566" t="s">
        <v>251</v>
      </c>
      <c r="O566" t="s">
        <v>130</v>
      </c>
      <c r="P566" t="s">
        <v>156</v>
      </c>
      <c r="Q566">
        <v>1</v>
      </c>
      <c r="R566" t="s">
        <v>126</v>
      </c>
      <c r="S566" t="s">
        <v>744</v>
      </c>
      <c r="T566">
        <v>266</v>
      </c>
      <c r="U566" t="s">
        <v>130</v>
      </c>
      <c r="V566" t="s">
        <v>327</v>
      </c>
      <c r="W566" t="s">
        <v>129</v>
      </c>
      <c r="X566" t="s">
        <v>130</v>
      </c>
      <c r="Y566">
        <v>1.006</v>
      </c>
      <c r="Z566">
        <v>0.95899999999999996</v>
      </c>
      <c r="AA566">
        <v>1.056</v>
      </c>
      <c r="AB566" t="s">
        <v>131</v>
      </c>
      <c r="AC566" t="s">
        <v>130</v>
      </c>
      <c r="AD566" t="s">
        <v>159</v>
      </c>
      <c r="AE566">
        <v>0.8</v>
      </c>
      <c r="AF566" t="s">
        <v>160</v>
      </c>
      <c r="AG566" t="s">
        <v>134</v>
      </c>
      <c r="AH566" t="s">
        <v>865</v>
      </c>
      <c r="AI566" t="s">
        <v>162</v>
      </c>
      <c r="AJ566" t="s">
        <v>163</v>
      </c>
      <c r="AK566" t="s">
        <v>866</v>
      </c>
      <c r="AL566">
        <v>29.778872</v>
      </c>
      <c r="AM566">
        <v>51.570222999999999</v>
      </c>
      <c r="AN566" t="s">
        <v>867</v>
      </c>
      <c r="AO566">
        <v>2020</v>
      </c>
      <c r="AP566">
        <v>1</v>
      </c>
      <c r="AQ566" t="s">
        <v>130</v>
      </c>
      <c r="AR566" t="s">
        <v>130</v>
      </c>
      <c r="AS566" t="s">
        <v>212</v>
      </c>
      <c r="AT566">
        <v>3.3889999999999998</v>
      </c>
      <c r="AU566" t="s">
        <v>142</v>
      </c>
      <c r="AV566">
        <v>46</v>
      </c>
      <c r="AW566">
        <v>51.570222999999999</v>
      </c>
      <c r="AX566">
        <v>29.778872</v>
      </c>
      <c r="AY566">
        <v>3.2887110000000002E-3</v>
      </c>
      <c r="AZ566">
        <v>1.3513206999999999E-2</v>
      </c>
      <c r="BA566" t="s">
        <v>130</v>
      </c>
      <c r="BB566">
        <v>266</v>
      </c>
      <c r="BC566">
        <v>1.82607E-4</v>
      </c>
      <c r="BD566">
        <v>-2.3197176E-2</v>
      </c>
      <c r="BE566">
        <v>2.9774597E-2</v>
      </c>
    </row>
    <row r="567" spans="1:57" ht="17" x14ac:dyDescent="0.2">
      <c r="A567" s="32">
        <v>74</v>
      </c>
      <c r="B567" t="s">
        <v>870</v>
      </c>
      <c r="C567" t="s">
        <v>871</v>
      </c>
      <c r="D567" t="s">
        <v>150</v>
      </c>
      <c r="E567" t="s">
        <v>460</v>
      </c>
      <c r="F567" t="s">
        <v>200</v>
      </c>
      <c r="G567" t="s">
        <v>200</v>
      </c>
      <c r="H567" t="s">
        <v>260</v>
      </c>
      <c r="I567" t="s">
        <v>248</v>
      </c>
      <c r="J567" s="24" t="s">
        <v>249</v>
      </c>
      <c r="K567" t="s">
        <v>5250</v>
      </c>
      <c r="L567" t="s">
        <v>122</v>
      </c>
      <c r="M567" t="s">
        <v>5244</v>
      </c>
      <c r="N567" t="s">
        <v>251</v>
      </c>
      <c r="O567" t="s">
        <v>130</v>
      </c>
      <c r="P567" t="s">
        <v>156</v>
      </c>
      <c r="Q567">
        <v>1</v>
      </c>
      <c r="R567" t="s">
        <v>126</v>
      </c>
      <c r="S567" t="s">
        <v>744</v>
      </c>
      <c r="T567">
        <v>266</v>
      </c>
      <c r="U567" t="s">
        <v>130</v>
      </c>
      <c r="V567" t="s">
        <v>327</v>
      </c>
      <c r="W567" t="s">
        <v>129</v>
      </c>
      <c r="X567" t="s">
        <v>130</v>
      </c>
      <c r="Y567">
        <v>1.1359999999999999</v>
      </c>
      <c r="Z567">
        <v>1.0680000000000001</v>
      </c>
      <c r="AA567">
        <v>1.2090000000000001</v>
      </c>
      <c r="AB567" t="s">
        <v>131</v>
      </c>
      <c r="AC567" t="s">
        <v>130</v>
      </c>
      <c r="AD567" t="s">
        <v>188</v>
      </c>
      <c r="AE567" t="s">
        <v>130</v>
      </c>
      <c r="AF567" t="s">
        <v>160</v>
      </c>
      <c r="AG567" t="s">
        <v>134</v>
      </c>
      <c r="AH567" t="s">
        <v>865</v>
      </c>
      <c r="AI567" t="s">
        <v>162</v>
      </c>
      <c r="AJ567" t="s">
        <v>163</v>
      </c>
      <c r="AK567" t="s">
        <v>866</v>
      </c>
      <c r="AL567">
        <v>29.778872</v>
      </c>
      <c r="AM567">
        <v>51.570222999999999</v>
      </c>
      <c r="AN567" t="s">
        <v>867</v>
      </c>
      <c r="AO567">
        <v>2020</v>
      </c>
      <c r="AP567">
        <v>1</v>
      </c>
      <c r="AQ567" t="s">
        <v>130</v>
      </c>
      <c r="AR567" t="s">
        <v>130</v>
      </c>
      <c r="AS567" t="s">
        <v>212</v>
      </c>
      <c r="AT567">
        <v>3.3889999999999998</v>
      </c>
      <c r="AU567" t="s">
        <v>142</v>
      </c>
      <c r="AV567">
        <v>46</v>
      </c>
      <c r="AW567">
        <v>51.570222999999999</v>
      </c>
      <c r="AX567">
        <v>29.778872</v>
      </c>
      <c r="AY567">
        <v>7.0101867999999998E-2</v>
      </c>
      <c r="AZ567">
        <v>1.7391541E-2</v>
      </c>
      <c r="BA567" t="s">
        <v>130</v>
      </c>
      <c r="BB567">
        <v>266</v>
      </c>
      <c r="BC567">
        <v>3.0246599999999999E-4</v>
      </c>
      <c r="BD567">
        <v>3.6014447999999998E-2</v>
      </c>
      <c r="BE567">
        <v>0.10418928700000001</v>
      </c>
    </row>
    <row r="568" spans="1:57" ht="17" x14ac:dyDescent="0.2">
      <c r="A568" s="32">
        <v>87</v>
      </c>
      <c r="B568" t="s">
        <v>986</v>
      </c>
      <c r="C568" t="s">
        <v>987</v>
      </c>
      <c r="D568" t="s">
        <v>145</v>
      </c>
      <c r="E568" t="s">
        <v>151</v>
      </c>
      <c r="F568" t="s">
        <v>152</v>
      </c>
      <c r="G568" t="s">
        <v>200</v>
      </c>
      <c r="H568" t="s">
        <v>580</v>
      </c>
      <c r="I568" t="s">
        <v>505</v>
      </c>
      <c r="J568" s="24" t="s">
        <v>505</v>
      </c>
      <c r="K568" t="s">
        <v>5251</v>
      </c>
      <c r="L568" t="s">
        <v>122</v>
      </c>
      <c r="M568" t="s">
        <v>5244</v>
      </c>
      <c r="N568" t="s">
        <v>506</v>
      </c>
      <c r="O568" t="s">
        <v>130</v>
      </c>
      <c r="P568" t="s">
        <v>205</v>
      </c>
      <c r="Q568">
        <v>1</v>
      </c>
      <c r="R568" t="s">
        <v>126</v>
      </c>
      <c r="S568" t="s">
        <v>157</v>
      </c>
      <c r="T568">
        <v>10</v>
      </c>
      <c r="U568" t="s">
        <v>130</v>
      </c>
      <c r="V568" t="s">
        <v>310</v>
      </c>
      <c r="W568" t="s">
        <v>129</v>
      </c>
      <c r="X568" t="s">
        <v>130</v>
      </c>
      <c r="Y568">
        <v>2.0099999999999998</v>
      </c>
      <c r="Z568">
        <v>1.7</v>
      </c>
      <c r="AA568">
        <v>2.39</v>
      </c>
      <c r="AB568" t="s">
        <v>131</v>
      </c>
      <c r="AC568" t="s">
        <v>130</v>
      </c>
      <c r="AD568" t="s">
        <v>147</v>
      </c>
      <c r="AE568" t="s">
        <v>130</v>
      </c>
      <c r="AF568" t="s">
        <v>160</v>
      </c>
      <c r="AG568" t="s">
        <v>208</v>
      </c>
      <c r="AH568" t="s">
        <v>988</v>
      </c>
      <c r="AI568" t="s">
        <v>162</v>
      </c>
      <c r="AJ568" t="s">
        <v>226</v>
      </c>
      <c r="AK568" t="s">
        <v>989</v>
      </c>
      <c r="AL568" t="s">
        <v>990</v>
      </c>
      <c r="AM568">
        <v>102.843018</v>
      </c>
      <c r="AN568" t="s">
        <v>867</v>
      </c>
      <c r="AO568">
        <v>2019</v>
      </c>
      <c r="AP568">
        <v>1</v>
      </c>
      <c r="AQ568" t="s">
        <v>130</v>
      </c>
      <c r="AR568" t="s">
        <v>262</v>
      </c>
      <c r="AS568" t="s">
        <v>185</v>
      </c>
      <c r="AT568">
        <v>4.548</v>
      </c>
      <c r="AU568" t="s">
        <v>142</v>
      </c>
      <c r="AV568">
        <v>200</v>
      </c>
      <c r="AW568">
        <v>102.843018</v>
      </c>
      <c r="AX568">
        <v>31.456780999999999</v>
      </c>
      <c r="AY568">
        <v>0.34765328000000001</v>
      </c>
      <c r="AZ568">
        <v>5.3445147999999998E-2</v>
      </c>
      <c r="BA568">
        <v>350.09300339999999</v>
      </c>
      <c r="BB568">
        <v>10</v>
      </c>
      <c r="BC568">
        <v>2.856384E-3</v>
      </c>
      <c r="BD568">
        <v>0.24290271399999999</v>
      </c>
      <c r="BE568">
        <v>0.45240384500000003</v>
      </c>
    </row>
    <row r="569" spans="1:57" ht="17" x14ac:dyDescent="0.2">
      <c r="A569" s="32">
        <v>126</v>
      </c>
      <c r="B569" t="s">
        <v>1447</v>
      </c>
      <c r="C569" t="s">
        <v>1448</v>
      </c>
      <c r="D569" t="s">
        <v>150</v>
      </c>
      <c r="E569" t="s">
        <v>151</v>
      </c>
      <c r="F569" t="s">
        <v>152</v>
      </c>
      <c r="G569" t="s">
        <v>152</v>
      </c>
      <c r="H569" t="s">
        <v>279</v>
      </c>
      <c r="I569" t="s">
        <v>153</v>
      </c>
      <c r="J569" s="24" t="s">
        <v>153</v>
      </c>
      <c r="K569" t="s">
        <v>5251</v>
      </c>
      <c r="L569" t="s">
        <v>122</v>
      </c>
      <c r="M569" t="s">
        <v>5244</v>
      </c>
      <c r="N569" t="s">
        <v>155</v>
      </c>
      <c r="O569" t="s">
        <v>130</v>
      </c>
      <c r="P569" t="s">
        <v>156</v>
      </c>
      <c r="Q569">
        <v>1</v>
      </c>
      <c r="R569" t="s">
        <v>237</v>
      </c>
      <c r="S569" t="s">
        <v>280</v>
      </c>
      <c r="T569">
        <v>39854</v>
      </c>
      <c r="U569" t="s">
        <v>130</v>
      </c>
      <c r="V569" t="s">
        <v>5101</v>
      </c>
      <c r="W569" t="s">
        <v>129</v>
      </c>
      <c r="X569">
        <v>0.64</v>
      </c>
      <c r="Y569">
        <v>-0.01</v>
      </c>
      <c r="Z569" t="s">
        <v>130</v>
      </c>
      <c r="AA569" t="s">
        <v>130</v>
      </c>
      <c r="AB569" t="s">
        <v>130</v>
      </c>
      <c r="AC569" t="s">
        <v>130</v>
      </c>
      <c r="AD569" t="s">
        <v>147</v>
      </c>
      <c r="AE569" s="70">
        <v>2.1999999999999999E-2</v>
      </c>
      <c r="AF569" t="s">
        <v>133</v>
      </c>
      <c r="AG569" t="s">
        <v>134</v>
      </c>
      <c r="AH569" t="s">
        <v>1441</v>
      </c>
      <c r="AI569" t="s">
        <v>162</v>
      </c>
      <c r="AJ569" t="s">
        <v>226</v>
      </c>
      <c r="AK569" t="s">
        <v>1442</v>
      </c>
      <c r="AL569">
        <v>39.074094000000002</v>
      </c>
      <c r="AM569">
        <v>115.983687</v>
      </c>
      <c r="AN569" t="s">
        <v>1443</v>
      </c>
      <c r="AO569">
        <v>2020</v>
      </c>
      <c r="AP569">
        <v>1</v>
      </c>
      <c r="AQ569">
        <v>2</v>
      </c>
      <c r="AR569" t="s">
        <v>1444</v>
      </c>
      <c r="AS569" t="s">
        <v>996</v>
      </c>
      <c r="AT569">
        <v>8.01</v>
      </c>
      <c r="AU569" t="s">
        <v>130</v>
      </c>
      <c r="AV569">
        <v>8</v>
      </c>
      <c r="AW569">
        <v>115.983687</v>
      </c>
      <c r="AX569">
        <v>39.074094000000002</v>
      </c>
      <c r="AY569">
        <v>-2.2946635999999999E-2</v>
      </c>
      <c r="AZ569">
        <v>1.0019148E-2</v>
      </c>
      <c r="BA569" t="s">
        <v>130</v>
      </c>
      <c r="BB569">
        <v>39854</v>
      </c>
      <c r="BC569">
        <v>1.00383E-4</v>
      </c>
      <c r="BD569">
        <v>-4.2584166E-2</v>
      </c>
      <c r="BE569">
        <v>-3.309106E-3</v>
      </c>
    </row>
    <row r="570" spans="1:57" ht="17" x14ac:dyDescent="0.2">
      <c r="A570" s="32">
        <v>126</v>
      </c>
      <c r="B570" t="s">
        <v>1439</v>
      </c>
      <c r="C570" t="s">
        <v>1440</v>
      </c>
      <c r="D570" t="s">
        <v>115</v>
      </c>
      <c r="E570" t="s">
        <v>151</v>
      </c>
      <c r="F570" t="s">
        <v>152</v>
      </c>
      <c r="G570" t="s">
        <v>152</v>
      </c>
      <c r="H570" t="s">
        <v>236</v>
      </c>
      <c r="I570" t="s">
        <v>153</v>
      </c>
      <c r="J570" s="24" t="s">
        <v>153</v>
      </c>
      <c r="K570" t="s">
        <v>5251</v>
      </c>
      <c r="L570" t="s">
        <v>122</v>
      </c>
      <c r="M570" t="s">
        <v>5244</v>
      </c>
      <c r="N570" t="s">
        <v>155</v>
      </c>
      <c r="O570" t="s">
        <v>130</v>
      </c>
      <c r="P570" t="s">
        <v>156</v>
      </c>
      <c r="Q570">
        <v>1</v>
      </c>
      <c r="R570" t="s">
        <v>237</v>
      </c>
      <c r="S570" t="s">
        <v>280</v>
      </c>
      <c r="T570">
        <v>39854</v>
      </c>
      <c r="U570" t="s">
        <v>130</v>
      </c>
      <c r="V570" t="s">
        <v>5101</v>
      </c>
      <c r="W570" t="s">
        <v>129</v>
      </c>
      <c r="X570">
        <v>0.64300000000000002</v>
      </c>
      <c r="Y570">
        <v>-3.0000000000000001E-3</v>
      </c>
      <c r="Z570" t="s">
        <v>130</v>
      </c>
      <c r="AA570" t="s">
        <v>130</v>
      </c>
      <c r="AB570" t="s">
        <v>130</v>
      </c>
      <c r="AC570" t="s">
        <v>130</v>
      </c>
      <c r="AD570" t="s">
        <v>147</v>
      </c>
      <c r="AE570" s="70">
        <v>3.5000000000000003E-2</v>
      </c>
      <c r="AF570" t="s">
        <v>133</v>
      </c>
      <c r="AG570" t="s">
        <v>134</v>
      </c>
      <c r="AH570" t="s">
        <v>1441</v>
      </c>
      <c r="AI570" t="s">
        <v>162</v>
      </c>
      <c r="AJ570" t="s">
        <v>226</v>
      </c>
      <c r="AK570" t="s">
        <v>1442</v>
      </c>
      <c r="AL570">
        <v>39.074094000000002</v>
      </c>
      <c r="AM570">
        <v>115.983687</v>
      </c>
      <c r="AN570" t="s">
        <v>1443</v>
      </c>
      <c r="AO570">
        <v>2020</v>
      </c>
      <c r="AP570">
        <v>1</v>
      </c>
      <c r="AQ570">
        <v>2</v>
      </c>
      <c r="AR570" t="s">
        <v>1444</v>
      </c>
      <c r="AS570" t="s">
        <v>996</v>
      </c>
      <c r="AT570">
        <v>8.01</v>
      </c>
      <c r="AU570" t="s">
        <v>130</v>
      </c>
      <c r="AV570">
        <v>8</v>
      </c>
      <c r="AW570">
        <v>115.983687</v>
      </c>
      <c r="AX570">
        <v>39.074094000000002</v>
      </c>
      <c r="AY570">
        <v>-2.1123020999999999E-2</v>
      </c>
      <c r="AZ570">
        <v>1.0019047E-2</v>
      </c>
      <c r="BA570" t="s">
        <v>130</v>
      </c>
      <c r="BB570">
        <v>39854</v>
      </c>
      <c r="BC570">
        <v>1.00381E-4</v>
      </c>
      <c r="BD570">
        <v>-4.0760353999999999E-2</v>
      </c>
      <c r="BE570">
        <v>-1.485688E-3</v>
      </c>
    </row>
    <row r="571" spans="1:57" ht="17" x14ac:dyDescent="0.2">
      <c r="A571" s="32">
        <v>126</v>
      </c>
      <c r="B571" t="s">
        <v>1449</v>
      </c>
      <c r="C571" t="s">
        <v>1450</v>
      </c>
      <c r="D571" t="s">
        <v>150</v>
      </c>
      <c r="E571" t="s">
        <v>151</v>
      </c>
      <c r="F571" t="s">
        <v>152</v>
      </c>
      <c r="G571" t="s">
        <v>152</v>
      </c>
      <c r="H571" t="s">
        <v>279</v>
      </c>
      <c r="I571" t="s">
        <v>153</v>
      </c>
      <c r="J571" s="24" t="s">
        <v>153</v>
      </c>
      <c r="K571" t="s">
        <v>5251</v>
      </c>
      <c r="L571" t="s">
        <v>122</v>
      </c>
      <c r="M571" t="s">
        <v>5244</v>
      </c>
      <c r="N571" t="s">
        <v>155</v>
      </c>
      <c r="O571" t="s">
        <v>130</v>
      </c>
      <c r="P571" t="s">
        <v>156</v>
      </c>
      <c r="Q571">
        <v>1</v>
      </c>
      <c r="R571" t="s">
        <v>223</v>
      </c>
      <c r="S571" t="s">
        <v>542</v>
      </c>
      <c r="T571">
        <v>39854</v>
      </c>
      <c r="U571" t="s">
        <v>130</v>
      </c>
      <c r="V571" t="s">
        <v>128</v>
      </c>
      <c r="W571" t="s">
        <v>129</v>
      </c>
      <c r="X571" t="s">
        <v>130</v>
      </c>
      <c r="Y571">
        <v>-0.18</v>
      </c>
      <c r="Z571" t="s">
        <v>130</v>
      </c>
      <c r="AA571" t="s">
        <v>130</v>
      </c>
      <c r="AB571" t="s">
        <v>130</v>
      </c>
      <c r="AC571" t="s">
        <v>130</v>
      </c>
      <c r="AD571" t="s">
        <v>147</v>
      </c>
      <c r="AE571">
        <v>0.03</v>
      </c>
      <c r="AF571" t="s">
        <v>133</v>
      </c>
      <c r="AG571" t="s">
        <v>134</v>
      </c>
      <c r="AH571" t="s">
        <v>1441</v>
      </c>
      <c r="AI571" t="s">
        <v>162</v>
      </c>
      <c r="AJ571" t="s">
        <v>226</v>
      </c>
      <c r="AK571" t="s">
        <v>1442</v>
      </c>
      <c r="AL571">
        <v>39.074094000000002</v>
      </c>
      <c r="AM571">
        <v>115.983687</v>
      </c>
      <c r="AN571" t="s">
        <v>1443</v>
      </c>
      <c r="AO571">
        <v>2020</v>
      </c>
      <c r="AP571">
        <v>1</v>
      </c>
      <c r="AQ571" t="s">
        <v>130</v>
      </c>
      <c r="AR571" t="s">
        <v>1444</v>
      </c>
      <c r="AS571" t="s">
        <v>996</v>
      </c>
      <c r="AT571">
        <v>8.01</v>
      </c>
      <c r="AU571" t="s">
        <v>130</v>
      </c>
      <c r="AV571">
        <v>200</v>
      </c>
      <c r="AW571">
        <v>115.983687</v>
      </c>
      <c r="AX571">
        <v>39.074094000000002</v>
      </c>
      <c r="AY571">
        <v>-0.365970768</v>
      </c>
      <c r="AZ571">
        <v>1.0184842E-2</v>
      </c>
      <c r="BA571" t="s">
        <v>130</v>
      </c>
      <c r="BB571">
        <v>39854</v>
      </c>
      <c r="BC571">
        <v>1.03731E-4</v>
      </c>
      <c r="BD571">
        <v>-0.385933058</v>
      </c>
      <c r="BE571">
        <v>-0.34600847800000001</v>
      </c>
    </row>
    <row r="572" spans="1:57" ht="17" x14ac:dyDescent="0.2">
      <c r="A572" s="32">
        <v>126</v>
      </c>
      <c r="B572" t="s">
        <v>1445</v>
      </c>
      <c r="C572" t="s">
        <v>1446</v>
      </c>
      <c r="D572" t="s">
        <v>115</v>
      </c>
      <c r="E572" t="s">
        <v>151</v>
      </c>
      <c r="F572" t="s">
        <v>152</v>
      </c>
      <c r="G572" t="s">
        <v>152</v>
      </c>
      <c r="H572" t="s">
        <v>236</v>
      </c>
      <c r="I572" t="s">
        <v>153</v>
      </c>
      <c r="J572" s="24" t="s">
        <v>153</v>
      </c>
      <c r="K572" t="s">
        <v>5251</v>
      </c>
      <c r="L572" t="s">
        <v>122</v>
      </c>
      <c r="M572" t="s">
        <v>5244</v>
      </c>
      <c r="N572" t="s">
        <v>155</v>
      </c>
      <c r="O572" t="s">
        <v>130</v>
      </c>
      <c r="P572" t="s">
        <v>156</v>
      </c>
      <c r="Q572">
        <v>1</v>
      </c>
      <c r="R572" t="s">
        <v>223</v>
      </c>
      <c r="S572" t="s">
        <v>542</v>
      </c>
      <c r="T572">
        <v>39854</v>
      </c>
      <c r="U572" t="s">
        <v>130</v>
      </c>
      <c r="V572" t="s">
        <v>128</v>
      </c>
      <c r="W572" t="s">
        <v>129</v>
      </c>
      <c r="X572" t="s">
        <v>130</v>
      </c>
      <c r="Y572">
        <v>0.27</v>
      </c>
      <c r="Z572" t="s">
        <v>130</v>
      </c>
      <c r="AA572" t="s">
        <v>130</v>
      </c>
      <c r="AB572" t="s">
        <v>130</v>
      </c>
      <c r="AC572" t="s">
        <v>130</v>
      </c>
      <c r="AD572" t="s">
        <v>132</v>
      </c>
      <c r="AE572" t="s">
        <v>130</v>
      </c>
      <c r="AF572" t="s">
        <v>160</v>
      </c>
      <c r="AG572" t="s">
        <v>134</v>
      </c>
      <c r="AH572" t="s">
        <v>1441</v>
      </c>
      <c r="AI572" t="s">
        <v>162</v>
      </c>
      <c r="AJ572" t="s">
        <v>226</v>
      </c>
      <c r="AK572" t="s">
        <v>1442</v>
      </c>
      <c r="AL572">
        <v>39.074094000000002</v>
      </c>
      <c r="AM572">
        <v>115.983687</v>
      </c>
      <c r="AN572" t="s">
        <v>1443</v>
      </c>
      <c r="AO572">
        <v>2020</v>
      </c>
      <c r="AP572">
        <v>1</v>
      </c>
      <c r="AQ572" t="s">
        <v>130</v>
      </c>
      <c r="AR572" t="s">
        <v>1444</v>
      </c>
      <c r="AS572" t="s">
        <v>996</v>
      </c>
      <c r="AT572">
        <v>8.01</v>
      </c>
      <c r="AU572" t="s">
        <v>130</v>
      </c>
      <c r="AV572">
        <v>200</v>
      </c>
      <c r="AW572">
        <v>115.983687</v>
      </c>
      <c r="AX572">
        <v>39.074094000000002</v>
      </c>
      <c r="AY572">
        <v>0.56081845399999997</v>
      </c>
      <c r="AZ572">
        <v>1.0404923999999999E-2</v>
      </c>
      <c r="BA572" t="s">
        <v>130</v>
      </c>
      <c r="BB572">
        <v>39854</v>
      </c>
      <c r="BC572">
        <v>1.08262E-4</v>
      </c>
      <c r="BD572">
        <v>0.54042480299999995</v>
      </c>
      <c r="BE572">
        <v>0.58121210499999998</v>
      </c>
    </row>
    <row r="573" spans="1:57" ht="17" x14ac:dyDescent="0.2">
      <c r="A573" s="32">
        <v>71</v>
      </c>
      <c r="B573" t="s">
        <v>844</v>
      </c>
      <c r="C573" t="s">
        <v>845</v>
      </c>
      <c r="D573" t="s">
        <v>145</v>
      </c>
      <c r="E573" t="s">
        <v>151</v>
      </c>
      <c r="F573" t="s">
        <v>200</v>
      </c>
      <c r="G573" t="s">
        <v>200</v>
      </c>
      <c r="H573" t="s">
        <v>308</v>
      </c>
      <c r="I573" t="s">
        <v>288</v>
      </c>
      <c r="J573" s="24" t="s">
        <v>289</v>
      </c>
      <c r="K573" t="s">
        <v>5243</v>
      </c>
      <c r="L573" t="s">
        <v>175</v>
      </c>
      <c r="M573" t="s">
        <v>5245</v>
      </c>
      <c r="N573" t="s">
        <v>290</v>
      </c>
      <c r="O573" t="s">
        <v>291</v>
      </c>
      <c r="P573" t="s">
        <v>292</v>
      </c>
      <c r="Q573">
        <v>10</v>
      </c>
      <c r="R573" t="s">
        <v>126</v>
      </c>
      <c r="S573" t="s">
        <v>837</v>
      </c>
      <c r="T573">
        <v>12</v>
      </c>
      <c r="U573" t="s">
        <v>130</v>
      </c>
      <c r="V573" t="s">
        <v>310</v>
      </c>
      <c r="W573" t="s">
        <v>129</v>
      </c>
      <c r="X573" t="s">
        <v>130</v>
      </c>
      <c r="Y573">
        <v>0.01</v>
      </c>
      <c r="Z573">
        <v>9.9000000000000008E-3</v>
      </c>
      <c r="AA573">
        <v>1.01E-2</v>
      </c>
      <c r="AB573" t="s">
        <v>131</v>
      </c>
      <c r="AC573" t="s">
        <v>130</v>
      </c>
      <c r="AD573" t="s">
        <v>159</v>
      </c>
      <c r="AE573" t="s">
        <v>130</v>
      </c>
      <c r="AF573" t="s">
        <v>838</v>
      </c>
      <c r="AG573" t="s">
        <v>208</v>
      </c>
      <c r="AH573" t="s">
        <v>839</v>
      </c>
      <c r="AI573" t="s">
        <v>162</v>
      </c>
      <c r="AJ573" t="s">
        <v>226</v>
      </c>
      <c r="AK573" t="s">
        <v>840</v>
      </c>
      <c r="AL573">
        <v>26.646999000000001</v>
      </c>
      <c r="AM573">
        <v>106.629997</v>
      </c>
      <c r="AN573" t="s">
        <v>841</v>
      </c>
      <c r="AO573">
        <v>2021</v>
      </c>
      <c r="AP573">
        <v>1</v>
      </c>
      <c r="AQ573" t="s">
        <v>130</v>
      </c>
      <c r="AR573" t="s">
        <v>846</v>
      </c>
      <c r="AS573" t="s">
        <v>843</v>
      </c>
      <c r="AT573">
        <v>3.1469999999999998</v>
      </c>
      <c r="AU573" t="s">
        <v>142</v>
      </c>
      <c r="AV573">
        <v>200</v>
      </c>
      <c r="AW573">
        <v>106.629997</v>
      </c>
      <c r="AX573">
        <v>26.646999000000001</v>
      </c>
      <c r="AY573">
        <v>-2.3436585160000001</v>
      </c>
      <c r="AZ573" s="70">
        <v>1.4100000000000001E-5</v>
      </c>
      <c r="BA573">
        <v>5055342969</v>
      </c>
      <c r="BB573">
        <v>12</v>
      </c>
      <c r="BC573" s="70">
        <v>1.9799999999999999E-10</v>
      </c>
      <c r="BD573">
        <v>-2.3436860820000001</v>
      </c>
      <c r="BE573">
        <v>-2.3436309500000001</v>
      </c>
    </row>
    <row r="574" spans="1:57" ht="17" x14ac:dyDescent="0.2">
      <c r="A574" s="32">
        <v>71</v>
      </c>
      <c r="B574" t="s">
        <v>835</v>
      </c>
      <c r="C574" t="s">
        <v>836</v>
      </c>
      <c r="D574" t="s">
        <v>115</v>
      </c>
      <c r="E574" t="s">
        <v>151</v>
      </c>
      <c r="F574" t="s">
        <v>200</v>
      </c>
      <c r="G574" t="s">
        <v>200</v>
      </c>
      <c r="H574" t="s">
        <v>260</v>
      </c>
      <c r="I574" t="s">
        <v>288</v>
      </c>
      <c r="J574" s="24" t="s">
        <v>289</v>
      </c>
      <c r="K574" t="s">
        <v>5243</v>
      </c>
      <c r="L574" t="s">
        <v>175</v>
      </c>
      <c r="M574" t="s">
        <v>5245</v>
      </c>
      <c r="N574" t="s">
        <v>290</v>
      </c>
      <c r="O574" t="s">
        <v>291</v>
      </c>
      <c r="P574" t="s">
        <v>292</v>
      </c>
      <c r="Q574">
        <v>1</v>
      </c>
      <c r="R574" t="s">
        <v>126</v>
      </c>
      <c r="S574" t="s">
        <v>837</v>
      </c>
      <c r="T574">
        <v>7423</v>
      </c>
      <c r="U574" t="s">
        <v>130</v>
      </c>
      <c r="V574" t="s">
        <v>310</v>
      </c>
      <c r="W574" t="s">
        <v>129</v>
      </c>
      <c r="X574" t="s">
        <v>130</v>
      </c>
      <c r="Y574">
        <v>1</v>
      </c>
      <c r="Z574">
        <v>0.97</v>
      </c>
      <c r="AA574">
        <v>1.04</v>
      </c>
      <c r="AB574" t="s">
        <v>131</v>
      </c>
      <c r="AC574" t="s">
        <v>130</v>
      </c>
      <c r="AD574" t="s">
        <v>159</v>
      </c>
      <c r="AE574" t="s">
        <v>130</v>
      </c>
      <c r="AF574" t="s">
        <v>838</v>
      </c>
      <c r="AG574" t="s">
        <v>208</v>
      </c>
      <c r="AH574" t="s">
        <v>839</v>
      </c>
      <c r="AI574" t="s">
        <v>162</v>
      </c>
      <c r="AJ574" t="s">
        <v>226</v>
      </c>
      <c r="AK574" t="s">
        <v>840</v>
      </c>
      <c r="AL574">
        <v>26.646999000000001</v>
      </c>
      <c r="AM574">
        <v>106.629997</v>
      </c>
      <c r="AN574" t="s">
        <v>841</v>
      </c>
      <c r="AO574">
        <v>2021</v>
      </c>
      <c r="AP574">
        <v>1</v>
      </c>
      <c r="AQ574" t="s">
        <v>130</v>
      </c>
      <c r="AR574" t="s">
        <v>842</v>
      </c>
      <c r="AS574" t="s">
        <v>843</v>
      </c>
      <c r="AT574">
        <v>3.1469999999999998</v>
      </c>
      <c r="AU574" t="s">
        <v>142</v>
      </c>
      <c r="AV574">
        <v>200</v>
      </c>
      <c r="AW574">
        <v>106.629997</v>
      </c>
      <c r="AX574">
        <v>26.646999000000001</v>
      </c>
      <c r="AY574">
        <v>0</v>
      </c>
      <c r="AZ574">
        <v>5.6258050000000002E-3</v>
      </c>
      <c r="BA574">
        <v>31595.89356</v>
      </c>
      <c r="BB574">
        <v>7423</v>
      </c>
      <c r="BC574" s="70">
        <v>3.1600000000000002E-5</v>
      </c>
      <c r="BD574">
        <v>-1.1026375E-2</v>
      </c>
      <c r="BE574">
        <v>1.1026375E-2</v>
      </c>
    </row>
    <row r="575" spans="1:57" ht="17" x14ac:dyDescent="0.2">
      <c r="A575" s="32">
        <v>139</v>
      </c>
      <c r="B575" t="s">
        <v>1639</v>
      </c>
      <c r="C575" t="s">
        <v>1640</v>
      </c>
      <c r="D575" t="s">
        <v>145</v>
      </c>
      <c r="E575" t="s">
        <v>320</v>
      </c>
      <c r="F575" t="s">
        <v>200</v>
      </c>
      <c r="G575" t="s">
        <v>1634</v>
      </c>
      <c r="H575" t="s">
        <v>308</v>
      </c>
      <c r="I575" t="s">
        <v>288</v>
      </c>
      <c r="J575" s="24" t="s">
        <v>419</v>
      </c>
      <c r="K575" t="s">
        <v>5243</v>
      </c>
      <c r="L575" t="s">
        <v>175</v>
      </c>
      <c r="M575" t="s">
        <v>5245</v>
      </c>
      <c r="N575" t="s">
        <v>420</v>
      </c>
      <c r="O575" t="s">
        <v>291</v>
      </c>
      <c r="P575" t="s">
        <v>156</v>
      </c>
      <c r="Q575">
        <v>1</v>
      </c>
      <c r="R575" t="s">
        <v>1047</v>
      </c>
      <c r="S575" t="s">
        <v>1635</v>
      </c>
      <c r="T575">
        <v>976</v>
      </c>
      <c r="U575" t="s">
        <v>130</v>
      </c>
      <c r="V575" t="s">
        <v>5101</v>
      </c>
      <c r="W575" t="s">
        <v>129</v>
      </c>
      <c r="X575" t="s">
        <v>130</v>
      </c>
      <c r="Y575">
        <v>-2.06E-2</v>
      </c>
      <c r="Z575">
        <v>-2.9499999999999998E-2</v>
      </c>
      <c r="AA575">
        <v>-1.17E-2</v>
      </c>
      <c r="AB575" t="s">
        <v>1636</v>
      </c>
      <c r="AC575" t="s">
        <v>130</v>
      </c>
      <c r="AD575" t="s">
        <v>147</v>
      </c>
      <c r="AE575" t="s">
        <v>130</v>
      </c>
      <c r="AF575" t="s">
        <v>133</v>
      </c>
      <c r="AG575" t="s">
        <v>134</v>
      </c>
      <c r="AH575" t="s">
        <v>1637</v>
      </c>
      <c r="AI575" t="s">
        <v>423</v>
      </c>
      <c r="AJ575" t="s">
        <v>423</v>
      </c>
      <c r="AK575" t="s">
        <v>611</v>
      </c>
      <c r="AL575" t="s">
        <v>130</v>
      </c>
      <c r="AM575" t="s">
        <v>130</v>
      </c>
      <c r="AN575" t="s">
        <v>841</v>
      </c>
      <c r="AO575">
        <v>2017</v>
      </c>
      <c r="AP575">
        <v>1</v>
      </c>
      <c r="AQ575" t="s">
        <v>130</v>
      </c>
      <c r="AR575" t="s">
        <v>1638</v>
      </c>
      <c r="AS575" t="s">
        <v>1027</v>
      </c>
      <c r="AT575">
        <v>5.8869999999999996</v>
      </c>
      <c r="AU575" t="s">
        <v>130</v>
      </c>
      <c r="AV575">
        <v>64</v>
      </c>
      <c r="AW575">
        <v>55.535504000000003</v>
      </c>
      <c r="AX575">
        <v>-21.133831000000001</v>
      </c>
      <c r="AY575">
        <v>-0.12566200599999999</v>
      </c>
      <c r="AZ575">
        <v>6.4194203000000005E-2</v>
      </c>
      <c r="BA575" t="s">
        <v>130</v>
      </c>
      <c r="BB575">
        <v>976</v>
      </c>
      <c r="BC575">
        <v>4.1208959999999998E-3</v>
      </c>
      <c r="BD575">
        <v>-0.251482645</v>
      </c>
      <c r="BE575">
        <v>1.5863300000000001E-4</v>
      </c>
    </row>
    <row r="576" spans="1:57" ht="17" x14ac:dyDescent="0.2">
      <c r="A576" s="32">
        <v>139</v>
      </c>
      <c r="B576" t="s">
        <v>1632</v>
      </c>
      <c r="C576" t="s">
        <v>1633</v>
      </c>
      <c r="D576" t="s">
        <v>115</v>
      </c>
      <c r="E576" t="s">
        <v>320</v>
      </c>
      <c r="F576" t="s">
        <v>200</v>
      </c>
      <c r="G576" t="s">
        <v>1634</v>
      </c>
      <c r="H576" t="s">
        <v>260</v>
      </c>
      <c r="I576" t="s">
        <v>288</v>
      </c>
      <c r="J576" s="24" t="s">
        <v>419</v>
      </c>
      <c r="K576" t="s">
        <v>5243</v>
      </c>
      <c r="L576" t="s">
        <v>175</v>
      </c>
      <c r="M576" t="s">
        <v>5245</v>
      </c>
      <c r="N576" t="s">
        <v>420</v>
      </c>
      <c r="O576" t="s">
        <v>291</v>
      </c>
      <c r="P576" t="s">
        <v>156</v>
      </c>
      <c r="Q576">
        <v>1</v>
      </c>
      <c r="R576" t="s">
        <v>1047</v>
      </c>
      <c r="S576" t="s">
        <v>1635</v>
      </c>
      <c r="T576">
        <v>976</v>
      </c>
      <c r="U576" t="s">
        <v>130</v>
      </c>
      <c r="V576" t="s">
        <v>5101</v>
      </c>
      <c r="W576" t="s">
        <v>129</v>
      </c>
      <c r="X576" t="s">
        <v>130</v>
      </c>
      <c r="Y576">
        <v>2.0999999999999999E-3</v>
      </c>
      <c r="Z576">
        <v>-2.3999999999999998E-3</v>
      </c>
      <c r="AA576">
        <v>6.6E-3</v>
      </c>
      <c r="AB576" t="s">
        <v>1636</v>
      </c>
      <c r="AC576" t="s">
        <v>130</v>
      </c>
      <c r="AD576" t="s">
        <v>159</v>
      </c>
      <c r="AE576" t="s">
        <v>130</v>
      </c>
      <c r="AF576" t="s">
        <v>160</v>
      </c>
      <c r="AG576" t="s">
        <v>383</v>
      </c>
      <c r="AH576" t="s">
        <v>1637</v>
      </c>
      <c r="AI576" t="s">
        <v>423</v>
      </c>
      <c r="AJ576" t="s">
        <v>423</v>
      </c>
      <c r="AK576" t="s">
        <v>130</v>
      </c>
      <c r="AL576" t="s">
        <v>130</v>
      </c>
      <c r="AM576" t="s">
        <v>130</v>
      </c>
      <c r="AN576" t="s">
        <v>841</v>
      </c>
      <c r="AO576">
        <v>2017</v>
      </c>
      <c r="AP576">
        <v>1</v>
      </c>
      <c r="AQ576" t="s">
        <v>130</v>
      </c>
      <c r="AR576" t="s">
        <v>1638</v>
      </c>
      <c r="AS576" t="s">
        <v>1027</v>
      </c>
      <c r="AT576">
        <v>5.8869999999999996</v>
      </c>
      <c r="AU576" t="s">
        <v>130</v>
      </c>
      <c r="AV576">
        <v>64</v>
      </c>
      <c r="AW576" t="s">
        <v>130</v>
      </c>
      <c r="AX576" t="s">
        <v>130</v>
      </c>
      <c r="AY576" t="s">
        <v>130</v>
      </c>
      <c r="AZ576" t="s">
        <v>130</v>
      </c>
      <c r="BA576" t="s">
        <v>130</v>
      </c>
      <c r="BB576">
        <v>976</v>
      </c>
      <c r="BC576" t="s">
        <v>130</v>
      </c>
      <c r="BD576" t="s">
        <v>130</v>
      </c>
      <c r="BE576" t="s">
        <v>130</v>
      </c>
    </row>
    <row r="577" spans="1:57" ht="17" x14ac:dyDescent="0.2">
      <c r="A577" s="32" t="s">
        <v>4141</v>
      </c>
      <c r="B577" t="s">
        <v>4351</v>
      </c>
      <c r="C577" t="s">
        <v>4352</v>
      </c>
      <c r="D577" t="s">
        <v>115</v>
      </c>
      <c r="E577" t="s">
        <v>151</v>
      </c>
      <c r="F577" t="s">
        <v>152</v>
      </c>
      <c r="G577" t="s">
        <v>152</v>
      </c>
      <c r="H577" t="s">
        <v>4208</v>
      </c>
      <c r="I577" t="s">
        <v>519</v>
      </c>
      <c r="J577" s="24" t="s">
        <v>532</v>
      </c>
      <c r="K577" t="s">
        <v>5250</v>
      </c>
      <c r="L577" t="s">
        <v>521</v>
      </c>
      <c r="M577" t="s">
        <v>5244</v>
      </c>
      <c r="N577" t="s">
        <v>533</v>
      </c>
      <c r="O577" t="s">
        <v>130</v>
      </c>
      <c r="P577" t="s">
        <v>125</v>
      </c>
      <c r="Q577">
        <v>1</v>
      </c>
      <c r="R577" t="s">
        <v>223</v>
      </c>
      <c r="S577" t="s">
        <v>542</v>
      </c>
      <c r="T577">
        <v>13</v>
      </c>
      <c r="U577" t="s">
        <v>130</v>
      </c>
      <c r="V577" t="s">
        <v>128</v>
      </c>
      <c r="W577" t="s">
        <v>129</v>
      </c>
      <c r="X577" t="s">
        <v>130</v>
      </c>
      <c r="Y577">
        <v>0.18</v>
      </c>
      <c r="Z577" t="s">
        <v>130</v>
      </c>
      <c r="AA577" t="s">
        <v>130</v>
      </c>
      <c r="AB577" t="s">
        <v>130</v>
      </c>
      <c r="AC577" t="s">
        <v>130</v>
      </c>
      <c r="AD577" t="s">
        <v>159</v>
      </c>
      <c r="AE577" t="s">
        <v>130</v>
      </c>
      <c r="AF577" t="s">
        <v>838</v>
      </c>
      <c r="AG577" t="s">
        <v>383</v>
      </c>
      <c r="AH577" t="s">
        <v>4209</v>
      </c>
      <c r="AI577" t="s">
        <v>373</v>
      </c>
      <c r="AJ577" t="s">
        <v>2069</v>
      </c>
      <c r="AK577" t="s">
        <v>4350</v>
      </c>
      <c r="AL577">
        <v>67.95</v>
      </c>
      <c r="AM577">
        <v>23</v>
      </c>
      <c r="AN577" t="s">
        <v>841</v>
      </c>
      <c r="AO577">
        <v>2021</v>
      </c>
      <c r="AP577">
        <v>1</v>
      </c>
      <c r="AQ577" t="s">
        <v>130</v>
      </c>
      <c r="AR577" t="s">
        <v>4215</v>
      </c>
      <c r="AS577" t="s">
        <v>1655</v>
      </c>
      <c r="AT577" t="s">
        <v>130</v>
      </c>
      <c r="AU577" t="s">
        <v>5247</v>
      </c>
      <c r="AV577" t="s">
        <v>130</v>
      </c>
      <c r="AW577" t="s">
        <v>130</v>
      </c>
      <c r="AX577" t="s">
        <v>130</v>
      </c>
      <c r="AY577">
        <v>0.34044433099999999</v>
      </c>
      <c r="AZ577">
        <v>0.59809972300000003</v>
      </c>
      <c r="BA577" t="s">
        <v>130</v>
      </c>
      <c r="BB577">
        <v>13</v>
      </c>
      <c r="BC577">
        <v>0.35772327900000001</v>
      </c>
      <c r="BD577">
        <v>-0.83183112699999995</v>
      </c>
      <c r="BE577">
        <v>1.5127197889999999</v>
      </c>
    </row>
    <row r="578" spans="1:57" ht="17" x14ac:dyDescent="0.2">
      <c r="A578" s="32" t="s">
        <v>4141</v>
      </c>
      <c r="B578" t="s">
        <v>4353</v>
      </c>
      <c r="C578" t="s">
        <v>4354</v>
      </c>
      <c r="D578" t="s">
        <v>115</v>
      </c>
      <c r="E578" t="s">
        <v>151</v>
      </c>
      <c r="F578" t="s">
        <v>152</v>
      </c>
      <c r="G578" t="s">
        <v>152</v>
      </c>
      <c r="H578" t="s">
        <v>4214</v>
      </c>
      <c r="I578" t="s">
        <v>519</v>
      </c>
      <c r="J578" s="24" t="s">
        <v>532</v>
      </c>
      <c r="K578" t="s">
        <v>5250</v>
      </c>
      <c r="L578" t="s">
        <v>521</v>
      </c>
      <c r="M578" t="s">
        <v>5244</v>
      </c>
      <c r="N578" t="s">
        <v>533</v>
      </c>
      <c r="O578" t="s">
        <v>130</v>
      </c>
      <c r="P578" t="s">
        <v>125</v>
      </c>
      <c r="Q578">
        <v>1</v>
      </c>
      <c r="R578" t="s">
        <v>223</v>
      </c>
      <c r="S578" t="s">
        <v>542</v>
      </c>
      <c r="T578">
        <v>13</v>
      </c>
      <c r="U578" t="s">
        <v>130</v>
      </c>
      <c r="V578" t="s">
        <v>128</v>
      </c>
      <c r="W578" t="s">
        <v>129</v>
      </c>
      <c r="X578" t="s">
        <v>130</v>
      </c>
      <c r="Y578">
        <v>0.7</v>
      </c>
      <c r="Z578" t="s">
        <v>130</v>
      </c>
      <c r="AA578" t="s">
        <v>130</v>
      </c>
      <c r="AB578" t="s">
        <v>130</v>
      </c>
      <c r="AC578" t="s">
        <v>130</v>
      </c>
      <c r="AD578" t="s">
        <v>159</v>
      </c>
      <c r="AE578" t="s">
        <v>130</v>
      </c>
      <c r="AF578" t="s">
        <v>838</v>
      </c>
      <c r="AG578" t="s">
        <v>383</v>
      </c>
      <c r="AH578" t="s">
        <v>4209</v>
      </c>
      <c r="AI578" t="s">
        <v>373</v>
      </c>
      <c r="AJ578" t="s">
        <v>2069</v>
      </c>
      <c r="AK578" t="s">
        <v>4350</v>
      </c>
      <c r="AL578">
        <v>67.95</v>
      </c>
      <c r="AM578">
        <v>23</v>
      </c>
      <c r="AN578" t="s">
        <v>841</v>
      </c>
      <c r="AO578">
        <v>2021</v>
      </c>
      <c r="AP578">
        <v>1</v>
      </c>
      <c r="AQ578" t="s">
        <v>130</v>
      </c>
      <c r="AR578" t="s">
        <v>4215</v>
      </c>
      <c r="AS578" t="s">
        <v>1655</v>
      </c>
      <c r="AT578" t="s">
        <v>130</v>
      </c>
      <c r="AU578" t="s">
        <v>5247</v>
      </c>
      <c r="AV578" t="s">
        <v>130</v>
      </c>
      <c r="AW578" t="s">
        <v>130</v>
      </c>
      <c r="AX578" t="s">
        <v>130</v>
      </c>
      <c r="AY578">
        <v>1.8236205750000001</v>
      </c>
      <c r="AZ578">
        <v>0.82382780099999997</v>
      </c>
      <c r="BA578" t="s">
        <v>130</v>
      </c>
      <c r="BB578">
        <v>13</v>
      </c>
      <c r="BC578">
        <v>0.67869224500000003</v>
      </c>
      <c r="BD578">
        <v>0.208918086</v>
      </c>
      <c r="BE578">
        <v>3.438323064</v>
      </c>
    </row>
    <row r="579" spans="1:57" ht="17" x14ac:dyDescent="0.2">
      <c r="A579" s="32" t="s">
        <v>4141</v>
      </c>
      <c r="B579" t="s">
        <v>4355</v>
      </c>
      <c r="C579" t="s">
        <v>4356</v>
      </c>
      <c r="D579" t="s">
        <v>115</v>
      </c>
      <c r="E579" t="s">
        <v>151</v>
      </c>
      <c r="F579" t="s">
        <v>152</v>
      </c>
      <c r="G579" t="s">
        <v>152</v>
      </c>
      <c r="H579" t="s">
        <v>4218</v>
      </c>
      <c r="I579" t="s">
        <v>519</v>
      </c>
      <c r="J579" s="24" t="s">
        <v>532</v>
      </c>
      <c r="K579" t="s">
        <v>5250</v>
      </c>
      <c r="L579" t="s">
        <v>521</v>
      </c>
      <c r="M579" t="s">
        <v>5244</v>
      </c>
      <c r="N579" t="s">
        <v>533</v>
      </c>
      <c r="O579" t="s">
        <v>130</v>
      </c>
      <c r="P579" t="s">
        <v>125</v>
      </c>
      <c r="Q579">
        <v>1</v>
      </c>
      <c r="R579" t="s">
        <v>223</v>
      </c>
      <c r="S579" t="s">
        <v>542</v>
      </c>
      <c r="T579">
        <v>13</v>
      </c>
      <c r="U579" t="s">
        <v>130</v>
      </c>
      <c r="V579" t="s">
        <v>128</v>
      </c>
      <c r="W579" t="s">
        <v>129</v>
      </c>
      <c r="X579" t="s">
        <v>130</v>
      </c>
      <c r="Y579">
        <v>-0.48</v>
      </c>
      <c r="Z579" t="s">
        <v>130</v>
      </c>
      <c r="AA579" t="s">
        <v>130</v>
      </c>
      <c r="AB579" t="s">
        <v>130</v>
      </c>
      <c r="AC579" t="s">
        <v>130</v>
      </c>
      <c r="AD579" t="s">
        <v>159</v>
      </c>
      <c r="AE579" t="s">
        <v>130</v>
      </c>
      <c r="AF579" t="s">
        <v>838</v>
      </c>
      <c r="AG579" t="s">
        <v>383</v>
      </c>
      <c r="AH579" t="s">
        <v>4209</v>
      </c>
      <c r="AI579" t="s">
        <v>373</v>
      </c>
      <c r="AJ579" t="s">
        <v>2069</v>
      </c>
      <c r="AK579" t="s">
        <v>4350</v>
      </c>
      <c r="AL579">
        <v>67.95</v>
      </c>
      <c r="AM579">
        <v>23</v>
      </c>
      <c r="AN579" t="s">
        <v>841</v>
      </c>
      <c r="AO579">
        <v>2021</v>
      </c>
      <c r="AP579">
        <v>1</v>
      </c>
      <c r="AQ579" t="s">
        <v>130</v>
      </c>
      <c r="AR579" t="s">
        <v>4215</v>
      </c>
      <c r="AS579" t="s">
        <v>1655</v>
      </c>
      <c r="AT579" t="s">
        <v>130</v>
      </c>
      <c r="AU579" t="s">
        <v>5247</v>
      </c>
      <c r="AV579" t="s">
        <v>130</v>
      </c>
      <c r="AW579" t="s">
        <v>130</v>
      </c>
      <c r="AX579" t="s">
        <v>130</v>
      </c>
      <c r="AY579">
        <v>-1.017958889</v>
      </c>
      <c r="AZ579">
        <v>0.67063930299999996</v>
      </c>
      <c r="BA579" t="s">
        <v>130</v>
      </c>
      <c r="BB579">
        <v>13</v>
      </c>
      <c r="BC579">
        <v>0.44975707500000001</v>
      </c>
      <c r="BD579">
        <v>-2.3324119240000001</v>
      </c>
      <c r="BE579">
        <v>0.29649414499999999</v>
      </c>
    </row>
    <row r="580" spans="1:57" ht="17" x14ac:dyDescent="0.2">
      <c r="A580" s="32" t="s">
        <v>4141</v>
      </c>
      <c r="B580" t="s">
        <v>4357</v>
      </c>
      <c r="C580" t="s">
        <v>4358</v>
      </c>
      <c r="D580" t="s">
        <v>115</v>
      </c>
      <c r="E580" t="s">
        <v>151</v>
      </c>
      <c r="F580" t="s">
        <v>152</v>
      </c>
      <c r="G580" t="s">
        <v>152</v>
      </c>
      <c r="H580" t="s">
        <v>4221</v>
      </c>
      <c r="I580" t="s">
        <v>519</v>
      </c>
      <c r="J580" s="24" t="s">
        <v>532</v>
      </c>
      <c r="K580" t="s">
        <v>5250</v>
      </c>
      <c r="L580" t="s">
        <v>521</v>
      </c>
      <c r="M580" t="s">
        <v>5244</v>
      </c>
      <c r="N580" t="s">
        <v>533</v>
      </c>
      <c r="O580" t="s">
        <v>130</v>
      </c>
      <c r="P580" t="s">
        <v>125</v>
      </c>
      <c r="Q580">
        <v>1</v>
      </c>
      <c r="R580" t="s">
        <v>223</v>
      </c>
      <c r="S580" t="s">
        <v>542</v>
      </c>
      <c r="T580">
        <v>13</v>
      </c>
      <c r="U580" t="s">
        <v>130</v>
      </c>
      <c r="V580" t="s">
        <v>128</v>
      </c>
      <c r="W580" t="s">
        <v>129</v>
      </c>
      <c r="X580" t="s">
        <v>130</v>
      </c>
      <c r="Y580">
        <v>0.85</v>
      </c>
      <c r="Z580" t="s">
        <v>130</v>
      </c>
      <c r="AA580" t="s">
        <v>130</v>
      </c>
      <c r="AB580" t="s">
        <v>130</v>
      </c>
      <c r="AC580" t="s">
        <v>130</v>
      </c>
      <c r="AD580" t="s">
        <v>132</v>
      </c>
      <c r="AE580" t="s">
        <v>130</v>
      </c>
      <c r="AF580" t="s">
        <v>160</v>
      </c>
      <c r="AG580" t="s">
        <v>383</v>
      </c>
      <c r="AH580" t="s">
        <v>4209</v>
      </c>
      <c r="AI580" t="s">
        <v>373</v>
      </c>
      <c r="AJ580" t="s">
        <v>2069</v>
      </c>
      <c r="AK580" t="s">
        <v>4350</v>
      </c>
      <c r="AL580">
        <v>67.95</v>
      </c>
      <c r="AM580">
        <v>23</v>
      </c>
      <c r="AN580" t="s">
        <v>841</v>
      </c>
      <c r="AO580">
        <v>2021</v>
      </c>
      <c r="AP580">
        <v>1</v>
      </c>
      <c r="AQ580" t="s">
        <v>130</v>
      </c>
      <c r="AR580" t="s">
        <v>4222</v>
      </c>
      <c r="AS580" t="s">
        <v>1655</v>
      </c>
      <c r="AT580" t="s">
        <v>130</v>
      </c>
      <c r="AU580" t="s">
        <v>5247</v>
      </c>
      <c r="AV580" t="s">
        <v>130</v>
      </c>
      <c r="AW580" t="s">
        <v>130</v>
      </c>
      <c r="AX580" t="s">
        <v>130</v>
      </c>
      <c r="AY580">
        <v>3.0019880799999998</v>
      </c>
      <c r="AZ580">
        <v>1.1168376280000001</v>
      </c>
      <c r="BA580" t="s">
        <v>130</v>
      </c>
      <c r="BB580">
        <v>13</v>
      </c>
      <c r="BC580">
        <v>1.247326288</v>
      </c>
      <c r="BD580">
        <v>0.81298632800000004</v>
      </c>
      <c r="BE580">
        <v>5.1909898310000004</v>
      </c>
    </row>
    <row r="581" spans="1:57" ht="17" x14ac:dyDescent="0.2">
      <c r="A581" s="32" t="s">
        <v>4141</v>
      </c>
      <c r="B581" t="s">
        <v>4359</v>
      </c>
      <c r="C581" t="s">
        <v>4360</v>
      </c>
      <c r="D581" t="s">
        <v>115</v>
      </c>
      <c r="E581" t="s">
        <v>151</v>
      </c>
      <c r="F581" t="s">
        <v>152</v>
      </c>
      <c r="G581" t="s">
        <v>152</v>
      </c>
      <c r="H581" t="s">
        <v>4272</v>
      </c>
      <c r="I581" t="s">
        <v>519</v>
      </c>
      <c r="J581" s="24" t="s">
        <v>532</v>
      </c>
      <c r="K581" t="s">
        <v>5250</v>
      </c>
      <c r="L581" t="s">
        <v>521</v>
      </c>
      <c r="M581" t="s">
        <v>5244</v>
      </c>
      <c r="N581" t="s">
        <v>533</v>
      </c>
      <c r="O581" t="s">
        <v>130</v>
      </c>
      <c r="P581" t="s">
        <v>125</v>
      </c>
      <c r="Q581">
        <v>1</v>
      </c>
      <c r="R581" t="s">
        <v>223</v>
      </c>
      <c r="S581" t="s">
        <v>542</v>
      </c>
      <c r="T581">
        <v>13</v>
      </c>
      <c r="U581" t="s">
        <v>130</v>
      </c>
      <c r="V581" t="s">
        <v>128</v>
      </c>
      <c r="W581" t="s">
        <v>129</v>
      </c>
      <c r="X581" t="s">
        <v>130</v>
      </c>
      <c r="Y581">
        <v>0.85</v>
      </c>
      <c r="Z581" t="s">
        <v>130</v>
      </c>
      <c r="AA581" t="s">
        <v>130</v>
      </c>
      <c r="AB581" t="s">
        <v>130</v>
      </c>
      <c r="AC581" t="s">
        <v>130</v>
      </c>
      <c r="AD581" t="s">
        <v>132</v>
      </c>
      <c r="AE581" t="s">
        <v>130</v>
      </c>
      <c r="AF581" t="s">
        <v>160</v>
      </c>
      <c r="AG581" t="s">
        <v>383</v>
      </c>
      <c r="AH581" t="s">
        <v>4209</v>
      </c>
      <c r="AI581" t="s">
        <v>373</v>
      </c>
      <c r="AJ581" t="s">
        <v>2069</v>
      </c>
      <c r="AK581" t="s">
        <v>4350</v>
      </c>
      <c r="AL581">
        <v>67.95</v>
      </c>
      <c r="AM581">
        <v>23</v>
      </c>
      <c r="AN581" t="s">
        <v>841</v>
      </c>
      <c r="AO581">
        <v>2021</v>
      </c>
      <c r="AP581">
        <v>1</v>
      </c>
      <c r="AQ581" t="s">
        <v>130</v>
      </c>
      <c r="AR581" t="s">
        <v>4222</v>
      </c>
      <c r="AS581" t="s">
        <v>1655</v>
      </c>
      <c r="AT581" t="s">
        <v>130</v>
      </c>
      <c r="AU581" t="s">
        <v>5247</v>
      </c>
      <c r="AV581" t="s">
        <v>130</v>
      </c>
      <c r="AW581" t="s">
        <v>130</v>
      </c>
      <c r="AX581" t="s">
        <v>130</v>
      </c>
      <c r="AY581">
        <v>3.0019880799999998</v>
      </c>
      <c r="AZ581">
        <v>1.1168376280000001</v>
      </c>
      <c r="BA581" t="s">
        <v>130</v>
      </c>
      <c r="BB581">
        <v>13</v>
      </c>
      <c r="BC581">
        <v>1.247326288</v>
      </c>
      <c r="BD581">
        <v>0.81298632800000004</v>
      </c>
      <c r="BE581">
        <v>5.1909898310000004</v>
      </c>
    </row>
    <row r="582" spans="1:57" ht="17" x14ac:dyDescent="0.2">
      <c r="A582" s="32" t="s">
        <v>4141</v>
      </c>
      <c r="B582" t="s">
        <v>4361</v>
      </c>
      <c r="C582" t="s">
        <v>4362</v>
      </c>
      <c r="D582" t="s">
        <v>145</v>
      </c>
      <c r="E582" t="s">
        <v>151</v>
      </c>
      <c r="F582" t="s">
        <v>152</v>
      </c>
      <c r="G582" t="s">
        <v>152</v>
      </c>
      <c r="H582" t="s">
        <v>4228</v>
      </c>
      <c r="I582" t="s">
        <v>519</v>
      </c>
      <c r="J582" s="24" t="s">
        <v>532</v>
      </c>
      <c r="K582" t="s">
        <v>5250</v>
      </c>
      <c r="L582" t="s">
        <v>521</v>
      </c>
      <c r="M582" t="s">
        <v>5244</v>
      </c>
      <c r="N582" t="s">
        <v>533</v>
      </c>
      <c r="O582" t="s">
        <v>130</v>
      </c>
      <c r="P582" t="s">
        <v>125</v>
      </c>
      <c r="Q582">
        <v>1</v>
      </c>
      <c r="R582" t="s">
        <v>223</v>
      </c>
      <c r="S582" t="s">
        <v>542</v>
      </c>
      <c r="T582">
        <v>13</v>
      </c>
      <c r="U582" t="s">
        <v>130</v>
      </c>
      <c r="V582" t="s">
        <v>128</v>
      </c>
      <c r="W582" t="s">
        <v>129</v>
      </c>
      <c r="X582" t="s">
        <v>130</v>
      </c>
      <c r="Y582">
        <v>-0.38</v>
      </c>
      <c r="Z582" t="s">
        <v>130</v>
      </c>
      <c r="AA582" t="s">
        <v>130</v>
      </c>
      <c r="AB582" t="s">
        <v>130</v>
      </c>
      <c r="AC582" t="s">
        <v>130</v>
      </c>
      <c r="AD582" t="s">
        <v>159</v>
      </c>
      <c r="AE582" t="s">
        <v>130</v>
      </c>
      <c r="AF582" t="s">
        <v>838</v>
      </c>
      <c r="AG582" t="s">
        <v>383</v>
      </c>
      <c r="AH582" t="s">
        <v>4209</v>
      </c>
      <c r="AI582" t="s">
        <v>373</v>
      </c>
      <c r="AJ582" t="s">
        <v>2069</v>
      </c>
      <c r="AK582" t="s">
        <v>4350</v>
      </c>
      <c r="AL582">
        <v>67.95</v>
      </c>
      <c r="AM582">
        <v>23</v>
      </c>
      <c r="AN582" t="s">
        <v>841</v>
      </c>
      <c r="AO582">
        <v>2021</v>
      </c>
      <c r="AP582">
        <v>1</v>
      </c>
      <c r="AQ582" t="s">
        <v>130</v>
      </c>
      <c r="AR582" t="s">
        <v>4215</v>
      </c>
      <c r="AS582" t="s">
        <v>1655</v>
      </c>
      <c r="AT582" t="s">
        <v>130</v>
      </c>
      <c r="AU582" t="s">
        <v>5247</v>
      </c>
      <c r="AV582" t="s">
        <v>130</v>
      </c>
      <c r="AW582" t="s">
        <v>130</v>
      </c>
      <c r="AX582" t="s">
        <v>130</v>
      </c>
      <c r="AY582">
        <v>-0.76431034900000006</v>
      </c>
      <c r="AZ582">
        <v>0.63604251099999998</v>
      </c>
      <c r="BA582" t="s">
        <v>130</v>
      </c>
      <c r="BB582">
        <v>13</v>
      </c>
      <c r="BC582">
        <v>0.40455007599999998</v>
      </c>
      <c r="BD582">
        <v>-2.0109536710000002</v>
      </c>
      <c r="BE582">
        <v>0.482332973</v>
      </c>
    </row>
    <row r="583" spans="1:57" ht="17" x14ac:dyDescent="0.2">
      <c r="A583" s="32" t="s">
        <v>4141</v>
      </c>
      <c r="B583" t="s">
        <v>4363</v>
      </c>
      <c r="C583" t="s">
        <v>4364</v>
      </c>
      <c r="D583" t="s">
        <v>145</v>
      </c>
      <c r="E583" t="s">
        <v>151</v>
      </c>
      <c r="F583" t="s">
        <v>152</v>
      </c>
      <c r="G583" t="s">
        <v>152</v>
      </c>
      <c r="H583" t="s">
        <v>4231</v>
      </c>
      <c r="I583" t="s">
        <v>519</v>
      </c>
      <c r="J583" s="24" t="s">
        <v>532</v>
      </c>
      <c r="K583" t="s">
        <v>5250</v>
      </c>
      <c r="L583" t="s">
        <v>521</v>
      </c>
      <c r="M583" t="s">
        <v>5244</v>
      </c>
      <c r="N583" t="s">
        <v>533</v>
      </c>
      <c r="O583" t="s">
        <v>130</v>
      </c>
      <c r="P583" t="s">
        <v>125</v>
      </c>
      <c r="Q583">
        <v>1</v>
      </c>
      <c r="R583" t="s">
        <v>223</v>
      </c>
      <c r="S583" t="s">
        <v>542</v>
      </c>
      <c r="T583">
        <v>13</v>
      </c>
      <c r="U583" t="s">
        <v>130</v>
      </c>
      <c r="V583" t="s">
        <v>128</v>
      </c>
      <c r="W583" t="s">
        <v>129</v>
      </c>
      <c r="X583" t="s">
        <v>130</v>
      </c>
      <c r="Y583">
        <v>-0.97</v>
      </c>
      <c r="Z583" t="s">
        <v>130</v>
      </c>
      <c r="AA583" t="s">
        <v>130</v>
      </c>
      <c r="AB583" t="s">
        <v>130</v>
      </c>
      <c r="AC583" t="s">
        <v>130</v>
      </c>
      <c r="AD583" t="s">
        <v>132</v>
      </c>
      <c r="AE583" t="s">
        <v>130</v>
      </c>
      <c r="AF583" t="s">
        <v>133</v>
      </c>
      <c r="AG583" t="s">
        <v>383</v>
      </c>
      <c r="AH583" t="s">
        <v>4209</v>
      </c>
      <c r="AI583" t="s">
        <v>373</v>
      </c>
      <c r="AJ583" t="s">
        <v>2069</v>
      </c>
      <c r="AK583" t="s">
        <v>4350</v>
      </c>
      <c r="AL583">
        <v>67.95</v>
      </c>
      <c r="AM583">
        <v>23</v>
      </c>
      <c r="AN583" t="s">
        <v>841</v>
      </c>
      <c r="AO583">
        <v>2021</v>
      </c>
      <c r="AP583">
        <v>1</v>
      </c>
      <c r="AQ583" t="s">
        <v>130</v>
      </c>
      <c r="AR583" t="s">
        <v>4222</v>
      </c>
      <c r="AS583" t="s">
        <v>1655</v>
      </c>
      <c r="AT583" t="s">
        <v>130</v>
      </c>
      <c r="AU583" t="s">
        <v>5247</v>
      </c>
      <c r="AV583" t="s">
        <v>130</v>
      </c>
      <c r="AW583" t="s">
        <v>130</v>
      </c>
      <c r="AX583" t="s">
        <v>130</v>
      </c>
      <c r="AY583">
        <v>-7.4233429549999999</v>
      </c>
      <c r="AZ583">
        <v>2.4200692359999998</v>
      </c>
      <c r="BA583" t="s">
        <v>130</v>
      </c>
      <c r="BB583">
        <v>13</v>
      </c>
      <c r="BC583">
        <v>5.8567351079999996</v>
      </c>
      <c r="BD583">
        <v>-12.166678660000001</v>
      </c>
      <c r="BE583">
        <v>-2.6800072519999998</v>
      </c>
    </row>
    <row r="584" spans="1:57" ht="17" x14ac:dyDescent="0.2">
      <c r="A584" s="32" t="s">
        <v>4141</v>
      </c>
      <c r="B584" t="s">
        <v>4365</v>
      </c>
      <c r="C584" t="s">
        <v>4366</v>
      </c>
      <c r="D584" t="s">
        <v>145</v>
      </c>
      <c r="E584" t="s">
        <v>151</v>
      </c>
      <c r="F584" t="s">
        <v>152</v>
      </c>
      <c r="G584" t="s">
        <v>152</v>
      </c>
      <c r="H584" t="s">
        <v>4234</v>
      </c>
      <c r="I584" t="s">
        <v>519</v>
      </c>
      <c r="J584" s="24" t="s">
        <v>532</v>
      </c>
      <c r="K584" t="s">
        <v>5250</v>
      </c>
      <c r="L584" t="s">
        <v>521</v>
      </c>
      <c r="M584" t="s">
        <v>5244</v>
      </c>
      <c r="N584" t="s">
        <v>533</v>
      </c>
      <c r="O584" t="s">
        <v>130</v>
      </c>
      <c r="P584" t="s">
        <v>125</v>
      </c>
      <c r="Q584">
        <v>1</v>
      </c>
      <c r="R584" t="s">
        <v>223</v>
      </c>
      <c r="S584" t="s">
        <v>542</v>
      </c>
      <c r="T584">
        <v>13</v>
      </c>
      <c r="U584" t="s">
        <v>130</v>
      </c>
      <c r="V584" t="s">
        <v>128</v>
      </c>
      <c r="W584" t="s">
        <v>129</v>
      </c>
      <c r="X584" t="s">
        <v>130</v>
      </c>
      <c r="Y584">
        <v>0.63</v>
      </c>
      <c r="Z584" t="s">
        <v>130</v>
      </c>
      <c r="AA584" t="s">
        <v>130</v>
      </c>
      <c r="AB584" t="s">
        <v>130</v>
      </c>
      <c r="AC584" t="s">
        <v>130</v>
      </c>
      <c r="AD584" t="s">
        <v>159</v>
      </c>
      <c r="AE584" t="s">
        <v>130</v>
      </c>
      <c r="AF584" t="s">
        <v>838</v>
      </c>
      <c r="AG584" t="s">
        <v>383</v>
      </c>
      <c r="AH584" t="s">
        <v>4209</v>
      </c>
      <c r="AI584" t="s">
        <v>373</v>
      </c>
      <c r="AJ584" t="s">
        <v>2069</v>
      </c>
      <c r="AK584" t="s">
        <v>4350</v>
      </c>
      <c r="AL584">
        <v>67.95</v>
      </c>
      <c r="AM584">
        <v>23</v>
      </c>
      <c r="AN584" t="s">
        <v>841</v>
      </c>
      <c r="AO584">
        <v>2021</v>
      </c>
      <c r="AP584">
        <v>1</v>
      </c>
      <c r="AQ584" t="s">
        <v>130</v>
      </c>
      <c r="AR584" t="s">
        <v>4215</v>
      </c>
      <c r="AS584" t="s">
        <v>1655</v>
      </c>
      <c r="AT584" t="s">
        <v>130</v>
      </c>
      <c r="AU584" t="s">
        <v>5247</v>
      </c>
      <c r="AV584" t="s">
        <v>130</v>
      </c>
      <c r="AW584" t="s">
        <v>130</v>
      </c>
      <c r="AX584" t="s">
        <v>130</v>
      </c>
      <c r="AY584">
        <v>1.5092716580000001</v>
      </c>
      <c r="AZ584">
        <v>0.75757715000000003</v>
      </c>
      <c r="BA584" t="s">
        <v>130</v>
      </c>
      <c r="BB584">
        <v>13</v>
      </c>
      <c r="BC584">
        <v>0.57392313900000003</v>
      </c>
      <c r="BD584">
        <v>2.4420443E-2</v>
      </c>
      <c r="BE584">
        <v>2.9941228720000002</v>
      </c>
    </row>
    <row r="585" spans="1:57" ht="17" x14ac:dyDescent="0.2">
      <c r="A585" s="32">
        <v>140</v>
      </c>
      <c r="B585" t="s">
        <v>1641</v>
      </c>
      <c r="C585" t="s">
        <v>1642</v>
      </c>
      <c r="D585" t="s">
        <v>145</v>
      </c>
      <c r="E585" t="s">
        <v>151</v>
      </c>
      <c r="F585" t="s">
        <v>152</v>
      </c>
      <c r="G585" t="s">
        <v>152</v>
      </c>
      <c r="H585" t="s">
        <v>260</v>
      </c>
      <c r="I585" t="s">
        <v>153</v>
      </c>
      <c r="J585" s="24" t="s">
        <v>153</v>
      </c>
      <c r="K585" t="s">
        <v>5251</v>
      </c>
      <c r="L585" t="s">
        <v>122</v>
      </c>
      <c r="M585" t="s">
        <v>5244</v>
      </c>
      <c r="N585" t="s">
        <v>155</v>
      </c>
      <c r="O585" t="s">
        <v>130</v>
      </c>
      <c r="P585" t="s">
        <v>156</v>
      </c>
      <c r="Q585">
        <v>1</v>
      </c>
      <c r="R585" t="s">
        <v>126</v>
      </c>
      <c r="S585" t="s">
        <v>1643</v>
      </c>
      <c r="T585">
        <v>31</v>
      </c>
      <c r="U585" t="s">
        <v>130</v>
      </c>
      <c r="V585" t="s">
        <v>158</v>
      </c>
      <c r="W585" t="s">
        <v>129</v>
      </c>
      <c r="X585" t="s">
        <v>130</v>
      </c>
      <c r="Y585">
        <v>-6.6600000000000006E-2</v>
      </c>
      <c r="Z585" t="s">
        <v>130</v>
      </c>
      <c r="AA585" t="s">
        <v>130</v>
      </c>
      <c r="AB585" t="s">
        <v>130</v>
      </c>
      <c r="AC585" t="s">
        <v>130</v>
      </c>
      <c r="AD585" t="s">
        <v>159</v>
      </c>
      <c r="AE585" t="s">
        <v>130</v>
      </c>
      <c r="AF585" t="s">
        <v>133</v>
      </c>
      <c r="AG585" t="s">
        <v>208</v>
      </c>
      <c r="AH585" t="s">
        <v>1644</v>
      </c>
      <c r="AI585" t="s">
        <v>162</v>
      </c>
      <c r="AJ585" t="s">
        <v>226</v>
      </c>
      <c r="AK585" t="s">
        <v>130</v>
      </c>
      <c r="AL585" t="s">
        <v>130</v>
      </c>
      <c r="AM585" t="s">
        <v>130</v>
      </c>
      <c r="AN585" t="s">
        <v>1645</v>
      </c>
      <c r="AO585">
        <v>2020</v>
      </c>
      <c r="AP585">
        <v>1</v>
      </c>
      <c r="AQ585" t="s">
        <v>130</v>
      </c>
      <c r="AR585" t="s">
        <v>1646</v>
      </c>
      <c r="AS585" t="s">
        <v>1647</v>
      </c>
      <c r="AT585">
        <v>3.4780000000000002</v>
      </c>
      <c r="AU585" t="s">
        <v>130</v>
      </c>
      <c r="AV585">
        <v>64</v>
      </c>
      <c r="AW585">
        <v>104.19540000000001</v>
      </c>
      <c r="AX585">
        <v>35.861699999999999</v>
      </c>
      <c r="AY585" t="s">
        <v>130</v>
      </c>
      <c r="AZ585" t="s">
        <v>130</v>
      </c>
      <c r="BA585" t="s">
        <v>130</v>
      </c>
      <c r="BB585">
        <v>31</v>
      </c>
      <c r="BC585" t="s">
        <v>130</v>
      </c>
      <c r="BD585" t="s">
        <v>130</v>
      </c>
      <c r="BE585" t="s">
        <v>130</v>
      </c>
    </row>
    <row r="586" spans="1:57" ht="17" x14ac:dyDescent="0.2">
      <c r="A586" s="32">
        <v>108</v>
      </c>
      <c r="B586" t="s">
        <v>4748</v>
      </c>
      <c r="C586" t="s">
        <v>4774</v>
      </c>
      <c r="D586" t="s">
        <v>115</v>
      </c>
      <c r="E586" t="s">
        <v>151</v>
      </c>
      <c r="F586" t="s">
        <v>152</v>
      </c>
      <c r="G586" t="s">
        <v>4729</v>
      </c>
      <c r="H586" t="s">
        <v>4730</v>
      </c>
      <c r="I586" t="s">
        <v>288</v>
      </c>
      <c r="J586" s="24" t="s">
        <v>1169</v>
      </c>
      <c r="K586" t="s">
        <v>5243</v>
      </c>
      <c r="L586" t="s">
        <v>175</v>
      </c>
      <c r="M586" t="s">
        <v>5245</v>
      </c>
      <c r="N586" t="s">
        <v>290</v>
      </c>
      <c r="O586" t="s">
        <v>291</v>
      </c>
      <c r="P586" t="s">
        <v>292</v>
      </c>
      <c r="Q586">
        <v>1</v>
      </c>
      <c r="R586" t="s">
        <v>126</v>
      </c>
      <c r="S586" t="s">
        <v>4731</v>
      </c>
      <c r="T586">
        <v>27972</v>
      </c>
      <c r="U586">
        <v>0</v>
      </c>
      <c r="V586" t="s">
        <v>327</v>
      </c>
      <c r="W586" t="s">
        <v>129</v>
      </c>
      <c r="X586" t="s">
        <v>130</v>
      </c>
      <c r="Y586">
        <v>1.7</v>
      </c>
      <c r="Z586">
        <v>1.6</v>
      </c>
      <c r="AA586">
        <v>1.8</v>
      </c>
      <c r="AB586" t="s">
        <v>2343</v>
      </c>
      <c r="AC586" t="s">
        <v>130</v>
      </c>
      <c r="AD586" t="s">
        <v>132</v>
      </c>
      <c r="AE586" t="s">
        <v>130</v>
      </c>
      <c r="AF586" t="s">
        <v>160</v>
      </c>
      <c r="AG586" t="s">
        <v>4494</v>
      </c>
      <c r="AH586" t="s">
        <v>1171</v>
      </c>
      <c r="AI586" t="s">
        <v>136</v>
      </c>
      <c r="AJ586" t="s">
        <v>4400</v>
      </c>
      <c r="AK586" t="s">
        <v>4732</v>
      </c>
      <c r="AL586">
        <v>39.83</v>
      </c>
      <c r="AM586">
        <v>-98.58</v>
      </c>
      <c r="AN586" t="s">
        <v>1173</v>
      </c>
      <c r="AO586">
        <v>2015</v>
      </c>
      <c r="AP586">
        <v>1</v>
      </c>
      <c r="AQ586" t="s">
        <v>130</v>
      </c>
      <c r="AR586" t="s">
        <v>5367</v>
      </c>
      <c r="AS586" t="s">
        <v>274</v>
      </c>
      <c r="AT586" t="s">
        <v>130</v>
      </c>
      <c r="AU586" t="s">
        <v>5247</v>
      </c>
      <c r="AV586" t="s">
        <v>130</v>
      </c>
      <c r="AW586" t="s">
        <v>130</v>
      </c>
      <c r="AX586" t="s">
        <v>130</v>
      </c>
      <c r="AY586">
        <v>0.292542843</v>
      </c>
      <c r="AZ586">
        <v>1.6565469999999999E-2</v>
      </c>
      <c r="BA586" t="s">
        <v>130</v>
      </c>
      <c r="BB586">
        <v>27972</v>
      </c>
      <c r="BC586">
        <v>2.7441500000000002E-4</v>
      </c>
      <c r="BD586">
        <v>0.260074521</v>
      </c>
      <c r="BE586">
        <v>0.32501116400000002</v>
      </c>
    </row>
    <row r="587" spans="1:57" ht="17" x14ac:dyDescent="0.2">
      <c r="A587" s="32">
        <v>108</v>
      </c>
      <c r="B587" t="s">
        <v>4749</v>
      </c>
      <c r="C587" t="s">
        <v>4775</v>
      </c>
      <c r="D587" t="s">
        <v>145</v>
      </c>
      <c r="E587" t="s">
        <v>151</v>
      </c>
      <c r="F587" t="s">
        <v>152</v>
      </c>
      <c r="G587" t="s">
        <v>4729</v>
      </c>
      <c r="H587" t="s">
        <v>4733</v>
      </c>
      <c r="I587" t="s">
        <v>288</v>
      </c>
      <c r="J587" s="24" t="s">
        <v>1169</v>
      </c>
      <c r="K587" t="s">
        <v>5243</v>
      </c>
      <c r="L587" t="s">
        <v>175</v>
      </c>
      <c r="M587" t="s">
        <v>5245</v>
      </c>
      <c r="N587" t="s">
        <v>290</v>
      </c>
      <c r="O587" t="s">
        <v>291</v>
      </c>
      <c r="P587" t="s">
        <v>292</v>
      </c>
      <c r="Q587">
        <v>1</v>
      </c>
      <c r="R587" t="s">
        <v>126</v>
      </c>
      <c r="S587" t="s">
        <v>4731</v>
      </c>
      <c r="T587">
        <v>27972</v>
      </c>
      <c r="U587">
        <v>0</v>
      </c>
      <c r="V587" t="s">
        <v>327</v>
      </c>
      <c r="W587" t="s">
        <v>129</v>
      </c>
      <c r="X587" t="s">
        <v>130</v>
      </c>
      <c r="Y587">
        <v>0.9</v>
      </c>
      <c r="Z587">
        <v>0.9</v>
      </c>
      <c r="AA587">
        <v>0.9</v>
      </c>
      <c r="AB587" t="s">
        <v>2343</v>
      </c>
      <c r="AC587" t="s">
        <v>130</v>
      </c>
      <c r="AD587" t="s">
        <v>132</v>
      </c>
      <c r="AE587" t="s">
        <v>130</v>
      </c>
      <c r="AF587" t="s">
        <v>133</v>
      </c>
      <c r="AG587" t="s">
        <v>4494</v>
      </c>
      <c r="AH587" t="s">
        <v>1171</v>
      </c>
      <c r="AI587" t="s">
        <v>136</v>
      </c>
      <c r="AJ587" t="s">
        <v>4400</v>
      </c>
      <c r="AK587" t="s">
        <v>4732</v>
      </c>
      <c r="AL587">
        <v>39.83</v>
      </c>
      <c r="AM587">
        <v>-98.58</v>
      </c>
      <c r="AN587" t="s">
        <v>1173</v>
      </c>
      <c r="AO587">
        <v>2015</v>
      </c>
      <c r="AP587">
        <v>1</v>
      </c>
      <c r="AQ587" t="s">
        <v>130</v>
      </c>
      <c r="AR587" t="s">
        <v>5367</v>
      </c>
      <c r="AS587" t="s">
        <v>274</v>
      </c>
      <c r="AT587" t="s">
        <v>130</v>
      </c>
      <c r="AU587" t="s">
        <v>5247</v>
      </c>
      <c r="AV587" t="s">
        <v>130</v>
      </c>
      <c r="AW587" t="s">
        <v>130</v>
      </c>
      <c r="AX587" t="s">
        <v>130</v>
      </c>
      <c r="AY587">
        <v>-5.8086738999999998E-2</v>
      </c>
      <c r="AZ587">
        <v>2.2550694E-2</v>
      </c>
      <c r="BA587" t="s">
        <v>130</v>
      </c>
      <c r="BB587">
        <v>27972</v>
      </c>
      <c r="BC587">
        <v>5.0853400000000005E-4</v>
      </c>
      <c r="BD587">
        <v>-0.1022861</v>
      </c>
      <c r="BE587">
        <v>-1.3887378000000001E-2</v>
      </c>
    </row>
    <row r="588" spans="1:57" ht="17" x14ac:dyDescent="0.2">
      <c r="A588" s="32">
        <v>108</v>
      </c>
      <c r="B588" t="s">
        <v>4750</v>
      </c>
      <c r="C588" t="s">
        <v>4776</v>
      </c>
      <c r="D588" t="s">
        <v>115</v>
      </c>
      <c r="E588" t="s">
        <v>151</v>
      </c>
      <c r="F588" t="s">
        <v>152</v>
      </c>
      <c r="G588" t="s">
        <v>4729</v>
      </c>
      <c r="H588" t="s">
        <v>4730</v>
      </c>
      <c r="I588" t="s">
        <v>288</v>
      </c>
      <c r="J588" s="24" t="s">
        <v>1169</v>
      </c>
      <c r="K588" t="s">
        <v>5243</v>
      </c>
      <c r="L588" t="s">
        <v>175</v>
      </c>
      <c r="M588" t="s">
        <v>5245</v>
      </c>
      <c r="N588" t="s">
        <v>290</v>
      </c>
      <c r="O588" t="s">
        <v>291</v>
      </c>
      <c r="P588" t="s">
        <v>292</v>
      </c>
      <c r="Q588">
        <v>1</v>
      </c>
      <c r="R588" t="s">
        <v>126</v>
      </c>
      <c r="S588" t="s">
        <v>4731</v>
      </c>
      <c r="T588">
        <v>3276</v>
      </c>
      <c r="U588">
        <v>0</v>
      </c>
      <c r="V588" t="s">
        <v>327</v>
      </c>
      <c r="W588" t="s">
        <v>129</v>
      </c>
      <c r="X588" t="s">
        <v>130</v>
      </c>
      <c r="Y588">
        <v>1.7</v>
      </c>
      <c r="Z588">
        <v>1.4</v>
      </c>
      <c r="AA588">
        <v>1.9</v>
      </c>
      <c r="AB588" t="s">
        <v>2343</v>
      </c>
      <c r="AC588" t="s">
        <v>130</v>
      </c>
      <c r="AD588" t="s">
        <v>132</v>
      </c>
      <c r="AE588" t="s">
        <v>130</v>
      </c>
      <c r="AF588" t="s">
        <v>160</v>
      </c>
      <c r="AG588" t="s">
        <v>4494</v>
      </c>
      <c r="AH588" t="s">
        <v>1171</v>
      </c>
      <c r="AI588" t="s">
        <v>136</v>
      </c>
      <c r="AJ588" t="s">
        <v>4400</v>
      </c>
      <c r="AK588" t="s">
        <v>4741</v>
      </c>
      <c r="AL588">
        <v>34.799999999999997</v>
      </c>
      <c r="AM588">
        <v>-86.6</v>
      </c>
      <c r="AN588" t="s">
        <v>1173</v>
      </c>
      <c r="AO588">
        <v>2015</v>
      </c>
      <c r="AP588">
        <v>1</v>
      </c>
      <c r="AQ588" t="s">
        <v>130</v>
      </c>
      <c r="AR588" t="s">
        <v>4735</v>
      </c>
      <c r="AS588" t="s">
        <v>274</v>
      </c>
      <c r="AT588" t="s">
        <v>130</v>
      </c>
      <c r="AU588" t="s">
        <v>5247</v>
      </c>
      <c r="AV588" t="s">
        <v>130</v>
      </c>
      <c r="AW588" t="s">
        <v>130</v>
      </c>
      <c r="AX588" t="s">
        <v>130</v>
      </c>
      <c r="AY588">
        <v>0.29248366599999998</v>
      </c>
      <c r="AZ588">
        <v>4.2941390000000003E-2</v>
      </c>
      <c r="BA588" t="s">
        <v>130</v>
      </c>
      <c r="BB588">
        <v>3276</v>
      </c>
      <c r="BC588">
        <v>1.8439629999999999E-3</v>
      </c>
      <c r="BD588">
        <v>0.208318541</v>
      </c>
      <c r="BE588">
        <v>0.37664879000000001</v>
      </c>
    </row>
    <row r="589" spans="1:57" ht="17" x14ac:dyDescent="0.2">
      <c r="A589" s="32">
        <v>108</v>
      </c>
      <c r="B589" t="s">
        <v>4751</v>
      </c>
      <c r="C589" t="s">
        <v>4777</v>
      </c>
      <c r="D589" t="s">
        <v>145</v>
      </c>
      <c r="E589" t="s">
        <v>151</v>
      </c>
      <c r="F589" t="s">
        <v>152</v>
      </c>
      <c r="G589" t="s">
        <v>4729</v>
      </c>
      <c r="H589" t="s">
        <v>4733</v>
      </c>
      <c r="I589" t="s">
        <v>288</v>
      </c>
      <c r="J589" s="24" t="s">
        <v>1169</v>
      </c>
      <c r="K589" t="s">
        <v>5243</v>
      </c>
      <c r="L589" t="s">
        <v>175</v>
      </c>
      <c r="M589" t="s">
        <v>5245</v>
      </c>
      <c r="N589" t="s">
        <v>290</v>
      </c>
      <c r="O589" t="s">
        <v>291</v>
      </c>
      <c r="P589" t="s">
        <v>292</v>
      </c>
      <c r="Q589">
        <v>1</v>
      </c>
      <c r="R589" t="s">
        <v>126</v>
      </c>
      <c r="S589" t="s">
        <v>4731</v>
      </c>
      <c r="T589">
        <v>3276</v>
      </c>
      <c r="U589">
        <v>0</v>
      </c>
      <c r="V589" t="s">
        <v>327</v>
      </c>
      <c r="W589" t="s">
        <v>129</v>
      </c>
      <c r="X589" t="s">
        <v>130</v>
      </c>
      <c r="Y589">
        <v>1</v>
      </c>
      <c r="Z589">
        <v>0.9</v>
      </c>
      <c r="AA589">
        <v>1.1000000000000001</v>
      </c>
      <c r="AB589" t="s">
        <v>2343</v>
      </c>
      <c r="AC589" t="s">
        <v>130</v>
      </c>
      <c r="AD589" t="s">
        <v>159</v>
      </c>
      <c r="AE589">
        <v>0.82</v>
      </c>
      <c r="AF589" t="s">
        <v>838</v>
      </c>
      <c r="AG589" t="s">
        <v>4494</v>
      </c>
      <c r="AH589" t="s">
        <v>1171</v>
      </c>
      <c r="AI589" t="s">
        <v>136</v>
      </c>
      <c r="AJ589" t="s">
        <v>4400</v>
      </c>
      <c r="AK589" t="s">
        <v>4741</v>
      </c>
      <c r="AL589">
        <v>34.799999999999997</v>
      </c>
      <c r="AM589">
        <v>-86.6</v>
      </c>
      <c r="AN589" t="s">
        <v>1173</v>
      </c>
      <c r="AO589">
        <v>2015</v>
      </c>
      <c r="AP589">
        <v>1</v>
      </c>
      <c r="AQ589" t="s">
        <v>130</v>
      </c>
      <c r="AR589" t="s">
        <v>4735</v>
      </c>
      <c r="AS589" t="s">
        <v>274</v>
      </c>
      <c r="AT589" t="s">
        <v>130</v>
      </c>
      <c r="AU589" t="s">
        <v>5247</v>
      </c>
      <c r="AV589" t="s">
        <v>130</v>
      </c>
      <c r="AW589" t="s">
        <v>130</v>
      </c>
      <c r="AX589" t="s">
        <v>130</v>
      </c>
      <c r="AY589">
        <v>0</v>
      </c>
      <c r="AZ589">
        <v>2.8217407999999999E-2</v>
      </c>
      <c r="BA589" t="s">
        <v>130</v>
      </c>
      <c r="BB589">
        <v>3276</v>
      </c>
      <c r="BC589">
        <v>7.9622199999999997E-4</v>
      </c>
      <c r="BD589">
        <v>-5.530612E-2</v>
      </c>
      <c r="BE589">
        <v>5.530612E-2</v>
      </c>
    </row>
    <row r="590" spans="1:57" ht="17" x14ac:dyDescent="0.2">
      <c r="A590" s="32">
        <v>108</v>
      </c>
      <c r="B590" t="s">
        <v>4752</v>
      </c>
      <c r="C590" t="s">
        <v>4778</v>
      </c>
      <c r="D590" t="s">
        <v>115</v>
      </c>
      <c r="E590" t="s">
        <v>151</v>
      </c>
      <c r="F590" t="s">
        <v>152</v>
      </c>
      <c r="G590" t="s">
        <v>4729</v>
      </c>
      <c r="H590" t="s">
        <v>4730</v>
      </c>
      <c r="I590" t="s">
        <v>288</v>
      </c>
      <c r="J590" s="24" t="s">
        <v>1169</v>
      </c>
      <c r="K590" t="s">
        <v>5243</v>
      </c>
      <c r="L590" t="s">
        <v>175</v>
      </c>
      <c r="M590" t="s">
        <v>5245</v>
      </c>
      <c r="N590" t="s">
        <v>290</v>
      </c>
      <c r="O590" t="s">
        <v>291</v>
      </c>
      <c r="P590" t="s">
        <v>292</v>
      </c>
      <c r="Q590">
        <v>1</v>
      </c>
      <c r="R590" t="s">
        <v>126</v>
      </c>
      <c r="S590" t="s">
        <v>4731</v>
      </c>
      <c r="T590">
        <v>17163</v>
      </c>
      <c r="U590">
        <v>0</v>
      </c>
      <c r="V590" t="s">
        <v>327</v>
      </c>
      <c r="W590" t="s">
        <v>129</v>
      </c>
      <c r="X590" t="s">
        <v>130</v>
      </c>
      <c r="Y590">
        <v>1.8</v>
      </c>
      <c r="Z590">
        <v>1.7</v>
      </c>
      <c r="AA590">
        <v>1.9</v>
      </c>
      <c r="AB590" t="s">
        <v>2343</v>
      </c>
      <c r="AC590" t="s">
        <v>130</v>
      </c>
      <c r="AD590" t="s">
        <v>132</v>
      </c>
      <c r="AE590" t="s">
        <v>130</v>
      </c>
      <c r="AF590" t="s">
        <v>160</v>
      </c>
      <c r="AG590" t="s">
        <v>4494</v>
      </c>
      <c r="AH590" t="s">
        <v>1171</v>
      </c>
      <c r="AI590" t="s">
        <v>136</v>
      </c>
      <c r="AJ590" t="s">
        <v>4400</v>
      </c>
      <c r="AK590" t="s">
        <v>4734</v>
      </c>
      <c r="AL590">
        <v>39</v>
      </c>
      <c r="AM590">
        <v>-84</v>
      </c>
      <c r="AN590" t="s">
        <v>1173</v>
      </c>
      <c r="AO590">
        <v>2015</v>
      </c>
      <c r="AP590">
        <v>1</v>
      </c>
      <c r="AQ590" t="s">
        <v>130</v>
      </c>
      <c r="AR590" t="s">
        <v>4735</v>
      </c>
      <c r="AS590" t="s">
        <v>274</v>
      </c>
      <c r="AT590" t="s">
        <v>130</v>
      </c>
      <c r="AU590" t="s">
        <v>5247</v>
      </c>
      <c r="AV590" t="s">
        <v>130</v>
      </c>
      <c r="AW590" t="s">
        <v>130</v>
      </c>
      <c r="AX590" t="s">
        <v>130</v>
      </c>
      <c r="AY590">
        <v>0.32404960999999999</v>
      </c>
      <c r="AZ590">
        <v>1.5642947000000001E-2</v>
      </c>
      <c r="BA590" t="s">
        <v>130</v>
      </c>
      <c r="BB590">
        <v>17163</v>
      </c>
      <c r="BC590">
        <v>2.4470200000000002E-4</v>
      </c>
      <c r="BD590">
        <v>0.29338943299999998</v>
      </c>
      <c r="BE590">
        <v>0.35470978600000003</v>
      </c>
    </row>
    <row r="591" spans="1:57" ht="17" x14ac:dyDescent="0.2">
      <c r="A591" s="32">
        <v>108</v>
      </c>
      <c r="B591" t="s">
        <v>4753</v>
      </c>
      <c r="C591" t="s">
        <v>4779</v>
      </c>
      <c r="D591" t="s">
        <v>145</v>
      </c>
      <c r="E591" t="s">
        <v>151</v>
      </c>
      <c r="F591" t="s">
        <v>152</v>
      </c>
      <c r="G591" t="s">
        <v>4729</v>
      </c>
      <c r="H591" t="s">
        <v>4733</v>
      </c>
      <c r="I591" t="s">
        <v>288</v>
      </c>
      <c r="J591" s="24" t="s">
        <v>1169</v>
      </c>
      <c r="K591" t="s">
        <v>5243</v>
      </c>
      <c r="L591" t="s">
        <v>175</v>
      </c>
      <c r="M591" t="s">
        <v>5245</v>
      </c>
      <c r="N591" t="s">
        <v>290</v>
      </c>
      <c r="O591" t="s">
        <v>291</v>
      </c>
      <c r="P591" t="s">
        <v>292</v>
      </c>
      <c r="Q591">
        <v>1</v>
      </c>
      <c r="R591" t="s">
        <v>126</v>
      </c>
      <c r="S591" t="s">
        <v>4731</v>
      </c>
      <c r="T591">
        <v>17163</v>
      </c>
      <c r="U591">
        <v>0</v>
      </c>
      <c r="V591" t="s">
        <v>327</v>
      </c>
      <c r="W591" t="s">
        <v>129</v>
      </c>
      <c r="X591" t="s">
        <v>130</v>
      </c>
      <c r="Y591">
        <v>0.8</v>
      </c>
      <c r="Z591">
        <v>0.7</v>
      </c>
      <c r="AA591">
        <v>0.8</v>
      </c>
      <c r="AB591" t="s">
        <v>2343</v>
      </c>
      <c r="AC591" t="s">
        <v>130</v>
      </c>
      <c r="AD591" t="s">
        <v>132</v>
      </c>
      <c r="AE591" t="s">
        <v>130</v>
      </c>
      <c r="AF591" t="s">
        <v>133</v>
      </c>
      <c r="AG591" t="s">
        <v>4494</v>
      </c>
      <c r="AH591" t="s">
        <v>1171</v>
      </c>
      <c r="AI591" t="s">
        <v>136</v>
      </c>
      <c r="AJ591" t="s">
        <v>4400</v>
      </c>
      <c r="AK591" t="s">
        <v>4734</v>
      </c>
      <c r="AL591">
        <v>39</v>
      </c>
      <c r="AM591">
        <v>-84</v>
      </c>
      <c r="AN591" t="s">
        <v>1173</v>
      </c>
      <c r="AO591">
        <v>2015</v>
      </c>
      <c r="AP591">
        <v>1</v>
      </c>
      <c r="AQ591" t="s">
        <v>130</v>
      </c>
      <c r="AR591" t="s">
        <v>4735</v>
      </c>
      <c r="AS591" t="s">
        <v>274</v>
      </c>
      <c r="AT591" t="s">
        <v>130</v>
      </c>
      <c r="AU591" t="s">
        <v>5247</v>
      </c>
      <c r="AV591" t="s">
        <v>130</v>
      </c>
      <c r="AW591" t="s">
        <v>130</v>
      </c>
      <c r="AX591" t="s">
        <v>130</v>
      </c>
      <c r="AY591">
        <v>-0.123020111</v>
      </c>
      <c r="AZ591">
        <v>1.8780063999999999E-2</v>
      </c>
      <c r="BA591" t="s">
        <v>130</v>
      </c>
      <c r="BB591">
        <v>17163</v>
      </c>
      <c r="BC591">
        <v>3.5269099999999997E-4</v>
      </c>
      <c r="BD591">
        <v>-0.15982903600000001</v>
      </c>
      <c r="BE591">
        <v>-8.6211185999999995E-2</v>
      </c>
    </row>
    <row r="592" spans="1:57" ht="17" x14ac:dyDescent="0.2">
      <c r="A592" s="32">
        <v>108</v>
      </c>
      <c r="B592" t="s">
        <v>4754</v>
      </c>
      <c r="C592" t="s">
        <v>4780</v>
      </c>
      <c r="D592" t="s">
        <v>115</v>
      </c>
      <c r="E592" t="s">
        <v>151</v>
      </c>
      <c r="F592" t="s">
        <v>152</v>
      </c>
      <c r="G592" t="s">
        <v>4729</v>
      </c>
      <c r="H592" t="s">
        <v>4730</v>
      </c>
      <c r="I592" t="s">
        <v>288</v>
      </c>
      <c r="J592" s="24" t="s">
        <v>1169</v>
      </c>
      <c r="K592" t="s">
        <v>5243</v>
      </c>
      <c r="L592" t="s">
        <v>175</v>
      </c>
      <c r="M592" t="s">
        <v>5245</v>
      </c>
      <c r="N592" t="s">
        <v>290</v>
      </c>
      <c r="O592" t="s">
        <v>291</v>
      </c>
      <c r="P592" t="s">
        <v>292</v>
      </c>
      <c r="Q592">
        <v>1</v>
      </c>
      <c r="R592" t="s">
        <v>126</v>
      </c>
      <c r="S592" t="s">
        <v>4731</v>
      </c>
      <c r="T592">
        <v>2205</v>
      </c>
      <c r="U592">
        <v>0</v>
      </c>
      <c r="V592" t="s">
        <v>327</v>
      </c>
      <c r="W592" t="s">
        <v>129</v>
      </c>
      <c r="X592" t="s">
        <v>130</v>
      </c>
      <c r="Y592">
        <v>2.2000000000000002</v>
      </c>
      <c r="Z592">
        <v>1.9</v>
      </c>
      <c r="AA592">
        <v>2.6</v>
      </c>
      <c r="AB592" t="s">
        <v>2343</v>
      </c>
      <c r="AC592" t="s">
        <v>130</v>
      </c>
      <c r="AD592" t="s">
        <v>132</v>
      </c>
      <c r="AE592" t="s">
        <v>130</v>
      </c>
      <c r="AF592" t="s">
        <v>160</v>
      </c>
      <c r="AG592" t="s">
        <v>4494</v>
      </c>
      <c r="AH592" t="s">
        <v>1171</v>
      </c>
      <c r="AI592" t="s">
        <v>136</v>
      </c>
      <c r="AJ592" t="s">
        <v>4400</v>
      </c>
      <c r="AK592" t="s">
        <v>4737</v>
      </c>
      <c r="AL592">
        <v>42.5</v>
      </c>
      <c r="AM592">
        <v>-74</v>
      </c>
      <c r="AN592" t="s">
        <v>1173</v>
      </c>
      <c r="AO592">
        <v>2015</v>
      </c>
      <c r="AP592">
        <v>1</v>
      </c>
      <c r="AQ592" t="s">
        <v>130</v>
      </c>
      <c r="AR592" t="s">
        <v>4735</v>
      </c>
      <c r="AS592" t="s">
        <v>274</v>
      </c>
      <c r="AT592" t="s">
        <v>130</v>
      </c>
      <c r="AU592" t="s">
        <v>5247</v>
      </c>
      <c r="AV592" t="s">
        <v>130</v>
      </c>
      <c r="AW592" t="s">
        <v>130</v>
      </c>
      <c r="AX592" t="s">
        <v>130</v>
      </c>
      <c r="AY592">
        <v>0.43455131800000002</v>
      </c>
      <c r="AZ592">
        <v>4.4100197000000001E-2</v>
      </c>
      <c r="BA592" t="s">
        <v>130</v>
      </c>
      <c r="BB592">
        <v>2205</v>
      </c>
      <c r="BC592">
        <v>1.9448270000000001E-3</v>
      </c>
      <c r="BD592">
        <v>0.34811493100000002</v>
      </c>
      <c r="BE592">
        <v>0.52098770400000005</v>
      </c>
    </row>
    <row r="593" spans="1:57" ht="17" x14ac:dyDescent="0.2">
      <c r="A593" s="32">
        <v>108</v>
      </c>
      <c r="B593" t="s">
        <v>4755</v>
      </c>
      <c r="C593" t="s">
        <v>4781</v>
      </c>
      <c r="D593" t="s">
        <v>145</v>
      </c>
      <c r="E593" t="s">
        <v>151</v>
      </c>
      <c r="F593" t="s">
        <v>152</v>
      </c>
      <c r="G593" t="s">
        <v>4729</v>
      </c>
      <c r="H593" t="s">
        <v>4733</v>
      </c>
      <c r="I593" t="s">
        <v>288</v>
      </c>
      <c r="J593" s="24" t="s">
        <v>1169</v>
      </c>
      <c r="K593" t="s">
        <v>5243</v>
      </c>
      <c r="L593" t="s">
        <v>175</v>
      </c>
      <c r="M593" t="s">
        <v>5245</v>
      </c>
      <c r="N593" t="s">
        <v>290</v>
      </c>
      <c r="O593" t="s">
        <v>291</v>
      </c>
      <c r="P593" t="s">
        <v>292</v>
      </c>
      <c r="Q593">
        <v>1</v>
      </c>
      <c r="R593" t="s">
        <v>126</v>
      </c>
      <c r="S593" t="s">
        <v>4731</v>
      </c>
      <c r="T593">
        <v>2205</v>
      </c>
      <c r="U593">
        <v>0</v>
      </c>
      <c r="V593" t="s">
        <v>327</v>
      </c>
      <c r="W593" t="s">
        <v>129</v>
      </c>
      <c r="X593" t="s">
        <v>130</v>
      </c>
      <c r="Y593">
        <v>0.6</v>
      </c>
      <c r="Z593">
        <v>0.5</v>
      </c>
      <c r="AA593">
        <v>0.8</v>
      </c>
      <c r="AB593" t="s">
        <v>2343</v>
      </c>
      <c r="AC593" t="s">
        <v>130</v>
      </c>
      <c r="AD593" t="s">
        <v>132</v>
      </c>
      <c r="AE593" t="s">
        <v>130</v>
      </c>
      <c r="AF593" t="s">
        <v>133</v>
      </c>
      <c r="AG593" t="s">
        <v>4494</v>
      </c>
      <c r="AH593" t="s">
        <v>1171</v>
      </c>
      <c r="AI593" t="s">
        <v>136</v>
      </c>
      <c r="AJ593" t="s">
        <v>4400</v>
      </c>
      <c r="AK593" t="s">
        <v>4737</v>
      </c>
      <c r="AL593">
        <v>42.5</v>
      </c>
      <c r="AM593">
        <v>-74</v>
      </c>
      <c r="AN593" t="s">
        <v>1173</v>
      </c>
      <c r="AO593">
        <v>2015</v>
      </c>
      <c r="AP593">
        <v>1</v>
      </c>
      <c r="AQ593" t="s">
        <v>130</v>
      </c>
      <c r="AR593" t="s">
        <v>4735</v>
      </c>
      <c r="AS593" t="s">
        <v>274</v>
      </c>
      <c r="AT593" t="s">
        <v>130</v>
      </c>
      <c r="AU593" t="s">
        <v>5247</v>
      </c>
      <c r="AV593" t="s">
        <v>130</v>
      </c>
      <c r="AW593" t="s">
        <v>130</v>
      </c>
      <c r="AX593" t="s">
        <v>130</v>
      </c>
      <c r="AY593">
        <v>-0.28153703600000002</v>
      </c>
      <c r="AZ593">
        <v>6.6082426999999999E-2</v>
      </c>
      <c r="BA593" t="s">
        <v>130</v>
      </c>
      <c r="BB593">
        <v>2205</v>
      </c>
      <c r="BC593">
        <v>4.3668869999999999E-3</v>
      </c>
      <c r="BD593">
        <v>-0.411058592</v>
      </c>
      <c r="BE593">
        <v>-0.15201547900000001</v>
      </c>
    </row>
    <row r="594" spans="1:57" ht="17" x14ac:dyDescent="0.2">
      <c r="A594" s="32">
        <v>108</v>
      </c>
      <c r="B594" t="s">
        <v>4756</v>
      </c>
      <c r="C594" t="s">
        <v>4782</v>
      </c>
      <c r="D594" t="s">
        <v>115</v>
      </c>
      <c r="E594" t="s">
        <v>151</v>
      </c>
      <c r="F594" t="s">
        <v>152</v>
      </c>
      <c r="G594" t="s">
        <v>4729</v>
      </c>
      <c r="H594" t="s">
        <v>4730</v>
      </c>
      <c r="I594" t="s">
        <v>288</v>
      </c>
      <c r="J594" s="24" t="s">
        <v>1169</v>
      </c>
      <c r="K594" t="s">
        <v>5243</v>
      </c>
      <c r="L594" t="s">
        <v>175</v>
      </c>
      <c r="M594" t="s">
        <v>5245</v>
      </c>
      <c r="N594" t="s">
        <v>290</v>
      </c>
      <c r="O594" t="s">
        <v>291</v>
      </c>
      <c r="P594" t="s">
        <v>292</v>
      </c>
      <c r="Q594">
        <v>1</v>
      </c>
      <c r="R594" t="s">
        <v>126</v>
      </c>
      <c r="S594" t="s">
        <v>4731</v>
      </c>
      <c r="T594">
        <v>2619</v>
      </c>
      <c r="U594">
        <v>0</v>
      </c>
      <c r="V594" t="s">
        <v>327</v>
      </c>
      <c r="W594" t="s">
        <v>129</v>
      </c>
      <c r="X594" t="s">
        <v>130</v>
      </c>
      <c r="Y594">
        <v>2.1</v>
      </c>
      <c r="Z594">
        <v>1.9</v>
      </c>
      <c r="AA594">
        <v>2.4</v>
      </c>
      <c r="AB594" t="s">
        <v>2343</v>
      </c>
      <c r="AC594" t="s">
        <v>130</v>
      </c>
      <c r="AD594" t="s">
        <v>132</v>
      </c>
      <c r="AE594" t="s">
        <v>130</v>
      </c>
      <c r="AF594" t="s">
        <v>160</v>
      </c>
      <c r="AG594" t="s">
        <v>4494</v>
      </c>
      <c r="AH594" t="s">
        <v>1171</v>
      </c>
      <c r="AI594" t="s">
        <v>136</v>
      </c>
      <c r="AJ594" t="s">
        <v>4400</v>
      </c>
      <c r="AK594" t="s">
        <v>4743</v>
      </c>
      <c r="AL594">
        <v>46</v>
      </c>
      <c r="AM594">
        <v>-106</v>
      </c>
      <c r="AN594" t="s">
        <v>1173</v>
      </c>
      <c r="AO594">
        <v>2015</v>
      </c>
      <c r="AP594">
        <v>1</v>
      </c>
      <c r="AQ594" t="s">
        <v>130</v>
      </c>
      <c r="AR594" t="s">
        <v>4735</v>
      </c>
      <c r="AS594" t="s">
        <v>274</v>
      </c>
      <c r="AT594" t="s">
        <v>130</v>
      </c>
      <c r="AU594" t="s">
        <v>5247</v>
      </c>
      <c r="AV594" t="s">
        <v>130</v>
      </c>
      <c r="AW594" t="s">
        <v>130</v>
      </c>
      <c r="AX594" t="s">
        <v>130</v>
      </c>
      <c r="AY594">
        <v>0.408934256</v>
      </c>
      <c r="AZ594">
        <v>3.2847977E-2</v>
      </c>
      <c r="BA594" t="s">
        <v>130</v>
      </c>
      <c r="BB594">
        <v>2619</v>
      </c>
      <c r="BC594">
        <v>1.0789899999999999E-3</v>
      </c>
      <c r="BD594">
        <v>0.34455222200000002</v>
      </c>
      <c r="BE594">
        <v>0.473316291</v>
      </c>
    </row>
    <row r="595" spans="1:57" ht="17" x14ac:dyDescent="0.2">
      <c r="A595" s="32">
        <v>108</v>
      </c>
      <c r="B595" t="s">
        <v>4757</v>
      </c>
      <c r="C595" t="s">
        <v>4783</v>
      </c>
      <c r="D595" t="s">
        <v>145</v>
      </c>
      <c r="E595" t="s">
        <v>151</v>
      </c>
      <c r="F595" t="s">
        <v>152</v>
      </c>
      <c r="G595" t="s">
        <v>4729</v>
      </c>
      <c r="H595" t="s">
        <v>4733</v>
      </c>
      <c r="I595" t="s">
        <v>288</v>
      </c>
      <c r="J595" s="24" t="s">
        <v>1169</v>
      </c>
      <c r="K595" t="s">
        <v>5243</v>
      </c>
      <c r="L595" t="s">
        <v>175</v>
      </c>
      <c r="M595" t="s">
        <v>5245</v>
      </c>
      <c r="N595" t="s">
        <v>290</v>
      </c>
      <c r="O595" t="s">
        <v>291</v>
      </c>
      <c r="P595" t="s">
        <v>292</v>
      </c>
      <c r="Q595">
        <v>1</v>
      </c>
      <c r="R595" t="s">
        <v>126</v>
      </c>
      <c r="S595" t="s">
        <v>4731</v>
      </c>
      <c r="T595">
        <v>2619</v>
      </c>
      <c r="U595">
        <v>0</v>
      </c>
      <c r="V595" t="s">
        <v>327</v>
      </c>
      <c r="W595" t="s">
        <v>129</v>
      </c>
      <c r="X595" t="s">
        <v>130</v>
      </c>
      <c r="Y595">
        <v>0.6</v>
      </c>
      <c r="Z595">
        <v>0.6</v>
      </c>
      <c r="AA595">
        <v>0.7</v>
      </c>
      <c r="AB595" t="s">
        <v>2343</v>
      </c>
      <c r="AC595" t="s">
        <v>130</v>
      </c>
      <c r="AD595" t="s">
        <v>132</v>
      </c>
      <c r="AE595" t="s">
        <v>130</v>
      </c>
      <c r="AF595" t="s">
        <v>133</v>
      </c>
      <c r="AG595" t="s">
        <v>4494</v>
      </c>
      <c r="AH595" t="s">
        <v>1171</v>
      </c>
      <c r="AI595" t="s">
        <v>136</v>
      </c>
      <c r="AJ595" t="s">
        <v>4400</v>
      </c>
      <c r="AK595" t="s">
        <v>4743</v>
      </c>
      <c r="AL595">
        <v>46</v>
      </c>
      <c r="AM595">
        <v>-106</v>
      </c>
      <c r="AN595" t="s">
        <v>1173</v>
      </c>
      <c r="AO595">
        <v>2015</v>
      </c>
      <c r="AP595">
        <v>1</v>
      </c>
      <c r="AQ595" t="s">
        <v>130</v>
      </c>
      <c r="AR595" t="s">
        <v>4735</v>
      </c>
      <c r="AS595" t="s">
        <v>274</v>
      </c>
      <c r="AT595" t="s">
        <v>130</v>
      </c>
      <c r="AU595" t="s">
        <v>5247</v>
      </c>
      <c r="AV595" t="s">
        <v>130</v>
      </c>
      <c r="AW595" t="s">
        <v>130</v>
      </c>
      <c r="AX595" t="s">
        <v>130</v>
      </c>
      <c r="AY595">
        <v>-0.281552207</v>
      </c>
      <c r="AZ595">
        <v>2.1674725999999998E-2</v>
      </c>
      <c r="BA595" t="s">
        <v>130</v>
      </c>
      <c r="BB595">
        <v>2619</v>
      </c>
      <c r="BC595">
        <v>4.69794E-4</v>
      </c>
      <c r="BD595">
        <v>-0.32403467000000002</v>
      </c>
      <c r="BE595">
        <v>-0.239069743</v>
      </c>
    </row>
    <row r="596" spans="1:57" ht="17" x14ac:dyDescent="0.2">
      <c r="A596" s="32">
        <v>108</v>
      </c>
      <c r="B596" t="s">
        <v>4758</v>
      </c>
      <c r="C596" t="s">
        <v>4784</v>
      </c>
      <c r="D596" t="s">
        <v>115</v>
      </c>
      <c r="E596" t="s">
        <v>151</v>
      </c>
      <c r="F596" t="s">
        <v>152</v>
      </c>
      <c r="G596" t="s">
        <v>4729</v>
      </c>
      <c r="H596" t="s">
        <v>4730</v>
      </c>
      <c r="I596" t="s">
        <v>288</v>
      </c>
      <c r="J596" s="24" t="s">
        <v>1169</v>
      </c>
      <c r="K596" t="s">
        <v>5243</v>
      </c>
      <c r="L596" t="s">
        <v>175</v>
      </c>
      <c r="M596" t="s">
        <v>5245</v>
      </c>
      <c r="N596" t="s">
        <v>290</v>
      </c>
      <c r="O596" t="s">
        <v>291</v>
      </c>
      <c r="P596" t="s">
        <v>292</v>
      </c>
      <c r="Q596">
        <v>1</v>
      </c>
      <c r="R596" t="s">
        <v>126</v>
      </c>
      <c r="S596" t="s">
        <v>4731</v>
      </c>
      <c r="T596">
        <v>1071</v>
      </c>
      <c r="U596">
        <v>0</v>
      </c>
      <c r="V596" t="s">
        <v>327</v>
      </c>
      <c r="W596" t="s">
        <v>129</v>
      </c>
      <c r="X596" t="s">
        <v>130</v>
      </c>
      <c r="Y596">
        <v>1</v>
      </c>
      <c r="Z596">
        <v>0.9</v>
      </c>
      <c r="AA596">
        <v>1.2</v>
      </c>
      <c r="AB596" t="s">
        <v>2343</v>
      </c>
      <c r="AC596" t="s">
        <v>130</v>
      </c>
      <c r="AD596" t="s">
        <v>159</v>
      </c>
      <c r="AE596">
        <v>0.84</v>
      </c>
      <c r="AF596" t="s">
        <v>838</v>
      </c>
      <c r="AG596" t="s">
        <v>4494</v>
      </c>
      <c r="AH596" t="s">
        <v>1171</v>
      </c>
      <c r="AI596" t="s">
        <v>136</v>
      </c>
      <c r="AJ596" t="s">
        <v>4400</v>
      </c>
      <c r="AK596" t="s">
        <v>4746</v>
      </c>
      <c r="AL596">
        <v>45.8</v>
      </c>
      <c r="AM596">
        <v>-120.5</v>
      </c>
      <c r="AN596" t="s">
        <v>1173</v>
      </c>
      <c r="AO596">
        <v>2015</v>
      </c>
      <c r="AP596">
        <v>1</v>
      </c>
      <c r="AQ596" t="s">
        <v>130</v>
      </c>
      <c r="AR596" t="s">
        <v>4735</v>
      </c>
      <c r="AS596" t="s">
        <v>274</v>
      </c>
      <c r="AT596" t="s">
        <v>130</v>
      </c>
      <c r="AU596" t="s">
        <v>5247</v>
      </c>
      <c r="AV596" t="s">
        <v>130</v>
      </c>
      <c r="AW596" t="s">
        <v>130</v>
      </c>
      <c r="AX596" t="s">
        <v>130</v>
      </c>
      <c r="AY596">
        <v>0</v>
      </c>
      <c r="AZ596">
        <v>4.0433430999999999E-2</v>
      </c>
      <c r="BA596" t="s">
        <v>130</v>
      </c>
      <c r="BB596">
        <v>1071</v>
      </c>
      <c r="BC596">
        <v>1.6348619999999999E-3</v>
      </c>
      <c r="BD596">
        <v>-7.9249524000000002E-2</v>
      </c>
      <c r="BE596">
        <v>7.9249524000000002E-2</v>
      </c>
    </row>
    <row r="597" spans="1:57" ht="17" x14ac:dyDescent="0.2">
      <c r="A597" s="32">
        <v>108</v>
      </c>
      <c r="B597" t="s">
        <v>4759</v>
      </c>
      <c r="C597" t="s">
        <v>4785</v>
      </c>
      <c r="D597" t="s">
        <v>145</v>
      </c>
      <c r="E597" t="s">
        <v>151</v>
      </c>
      <c r="F597" t="s">
        <v>152</v>
      </c>
      <c r="G597" t="s">
        <v>4729</v>
      </c>
      <c r="H597" t="s">
        <v>4733</v>
      </c>
      <c r="I597" t="s">
        <v>288</v>
      </c>
      <c r="J597" s="24" t="s">
        <v>1169</v>
      </c>
      <c r="K597" t="s">
        <v>5243</v>
      </c>
      <c r="L597" t="s">
        <v>175</v>
      </c>
      <c r="M597" t="s">
        <v>5245</v>
      </c>
      <c r="N597" t="s">
        <v>290</v>
      </c>
      <c r="O597" t="s">
        <v>291</v>
      </c>
      <c r="P597" t="s">
        <v>292</v>
      </c>
      <c r="Q597">
        <v>1</v>
      </c>
      <c r="R597" t="s">
        <v>126</v>
      </c>
      <c r="S597" t="s">
        <v>4731</v>
      </c>
      <c r="T597">
        <v>1071</v>
      </c>
      <c r="U597">
        <v>0</v>
      </c>
      <c r="V597" t="s">
        <v>327</v>
      </c>
      <c r="W597" t="s">
        <v>129</v>
      </c>
      <c r="X597" t="s">
        <v>130</v>
      </c>
      <c r="Y597">
        <v>2</v>
      </c>
      <c r="Z597">
        <v>1.4</v>
      </c>
      <c r="AA597">
        <v>2.8</v>
      </c>
      <c r="AB597" t="s">
        <v>2343</v>
      </c>
      <c r="AC597" t="s">
        <v>130</v>
      </c>
      <c r="AD597" t="s">
        <v>132</v>
      </c>
      <c r="AE597" t="s">
        <v>130</v>
      </c>
      <c r="AF597" t="s">
        <v>160</v>
      </c>
      <c r="AG597" t="s">
        <v>4494</v>
      </c>
      <c r="AH597" t="s">
        <v>1171</v>
      </c>
      <c r="AI597" t="s">
        <v>136</v>
      </c>
      <c r="AJ597" t="s">
        <v>4400</v>
      </c>
      <c r="AK597" t="s">
        <v>4746</v>
      </c>
      <c r="AL597">
        <v>45.8</v>
      </c>
      <c r="AM597">
        <v>-120.5</v>
      </c>
      <c r="AN597" t="s">
        <v>1173</v>
      </c>
      <c r="AO597">
        <v>2015</v>
      </c>
      <c r="AP597">
        <v>1</v>
      </c>
      <c r="AQ597" t="s">
        <v>130</v>
      </c>
      <c r="AR597" t="s">
        <v>4735</v>
      </c>
      <c r="AS597" t="s">
        <v>274</v>
      </c>
      <c r="AT597" t="s">
        <v>130</v>
      </c>
      <c r="AU597" t="s">
        <v>5247</v>
      </c>
      <c r="AV597" t="s">
        <v>130</v>
      </c>
      <c r="AW597" t="s">
        <v>130</v>
      </c>
      <c r="AX597" t="s">
        <v>130</v>
      </c>
      <c r="AY597">
        <v>0.38188389299999997</v>
      </c>
      <c r="AZ597">
        <v>9.7421149999999998E-2</v>
      </c>
      <c r="BA597" t="s">
        <v>130</v>
      </c>
      <c r="BB597">
        <v>1071</v>
      </c>
      <c r="BC597">
        <v>9.4908809999999996E-3</v>
      </c>
      <c r="BD597">
        <v>0.19093843799999999</v>
      </c>
      <c r="BE597">
        <v>0.57282934699999999</v>
      </c>
    </row>
    <row r="598" spans="1:57" ht="17" x14ac:dyDescent="0.2">
      <c r="A598" s="32">
        <v>108</v>
      </c>
      <c r="B598" t="s">
        <v>4760</v>
      </c>
      <c r="C598" t="s">
        <v>4786</v>
      </c>
      <c r="D598" t="s">
        <v>115</v>
      </c>
      <c r="E598" t="s">
        <v>151</v>
      </c>
      <c r="F598" t="s">
        <v>152</v>
      </c>
      <c r="G598" t="s">
        <v>4729</v>
      </c>
      <c r="H598" t="s">
        <v>4730</v>
      </c>
      <c r="I598" t="s">
        <v>288</v>
      </c>
      <c r="J598" s="24" t="s">
        <v>1169</v>
      </c>
      <c r="K598" t="s">
        <v>5243</v>
      </c>
      <c r="L598" t="s">
        <v>175</v>
      </c>
      <c r="M598" t="s">
        <v>5245</v>
      </c>
      <c r="N598" t="s">
        <v>290</v>
      </c>
      <c r="O598" t="s">
        <v>291</v>
      </c>
      <c r="P598" t="s">
        <v>292</v>
      </c>
      <c r="Q598">
        <v>1</v>
      </c>
      <c r="R598" t="s">
        <v>126</v>
      </c>
      <c r="S598" t="s">
        <v>4731</v>
      </c>
      <c r="T598">
        <v>4068</v>
      </c>
      <c r="U598">
        <v>0</v>
      </c>
      <c r="V598" t="s">
        <v>327</v>
      </c>
      <c r="W598" t="s">
        <v>129</v>
      </c>
      <c r="X598" t="s">
        <v>130</v>
      </c>
      <c r="Y598">
        <v>1.7</v>
      </c>
      <c r="Z598">
        <v>1.6</v>
      </c>
      <c r="AA598">
        <v>1.9</v>
      </c>
      <c r="AB598" t="s">
        <v>2343</v>
      </c>
      <c r="AC598" t="s">
        <v>130</v>
      </c>
      <c r="AD598" t="s">
        <v>132</v>
      </c>
      <c r="AE598" t="s">
        <v>130</v>
      </c>
      <c r="AF598" t="s">
        <v>160</v>
      </c>
      <c r="AG598" t="s">
        <v>4494</v>
      </c>
      <c r="AH598" t="s">
        <v>1171</v>
      </c>
      <c r="AI598" t="s">
        <v>136</v>
      </c>
      <c r="AJ598" t="s">
        <v>4400</v>
      </c>
      <c r="AK598" t="s">
        <v>4739</v>
      </c>
      <c r="AL598">
        <v>39.5</v>
      </c>
      <c r="AM598">
        <v>-84.5</v>
      </c>
      <c r="AN598" t="s">
        <v>1173</v>
      </c>
      <c r="AO598">
        <v>2015</v>
      </c>
      <c r="AP598">
        <v>1</v>
      </c>
      <c r="AQ598" t="s">
        <v>130</v>
      </c>
      <c r="AR598" t="s">
        <v>4735</v>
      </c>
      <c r="AS598" t="s">
        <v>274</v>
      </c>
      <c r="AT598" t="s">
        <v>130</v>
      </c>
      <c r="AU598" t="s">
        <v>5247</v>
      </c>
      <c r="AV598" t="s">
        <v>130</v>
      </c>
      <c r="AW598" t="s">
        <v>130</v>
      </c>
      <c r="AX598" t="s">
        <v>130</v>
      </c>
      <c r="AY598">
        <v>0.29249672100000002</v>
      </c>
      <c r="AZ598">
        <v>2.4165887E-2</v>
      </c>
      <c r="BA598" t="s">
        <v>130</v>
      </c>
      <c r="BB598">
        <v>4068</v>
      </c>
      <c r="BC598">
        <v>5.8399000000000005E-4</v>
      </c>
      <c r="BD598">
        <v>0.24513158400000001</v>
      </c>
      <c r="BE598">
        <v>0.33986185899999999</v>
      </c>
    </row>
    <row r="599" spans="1:57" ht="17" x14ac:dyDescent="0.2">
      <c r="A599" s="32">
        <v>108</v>
      </c>
      <c r="B599" t="s">
        <v>4761</v>
      </c>
      <c r="C599" t="s">
        <v>4787</v>
      </c>
      <c r="D599" t="s">
        <v>145</v>
      </c>
      <c r="E599" t="s">
        <v>151</v>
      </c>
      <c r="F599" t="s">
        <v>152</v>
      </c>
      <c r="G599" t="s">
        <v>4729</v>
      </c>
      <c r="H599" t="s">
        <v>4733</v>
      </c>
      <c r="I599" t="s">
        <v>288</v>
      </c>
      <c r="J599" s="24" t="s">
        <v>1169</v>
      </c>
      <c r="K599" t="s">
        <v>5243</v>
      </c>
      <c r="L599" t="s">
        <v>175</v>
      </c>
      <c r="M599" t="s">
        <v>5245</v>
      </c>
      <c r="N599" t="s">
        <v>290</v>
      </c>
      <c r="O599" t="s">
        <v>291</v>
      </c>
      <c r="P599" t="s">
        <v>292</v>
      </c>
      <c r="Q599">
        <v>1</v>
      </c>
      <c r="R599" t="s">
        <v>126</v>
      </c>
      <c r="S599" t="s">
        <v>4731</v>
      </c>
      <c r="T599">
        <v>4068</v>
      </c>
      <c r="U599">
        <v>0</v>
      </c>
      <c r="V599" t="s">
        <v>327</v>
      </c>
      <c r="W599" t="s">
        <v>129</v>
      </c>
      <c r="X599" t="s">
        <v>130</v>
      </c>
      <c r="Y599">
        <v>0.8</v>
      </c>
      <c r="Z599">
        <v>0.7</v>
      </c>
      <c r="AA599">
        <v>0.8</v>
      </c>
      <c r="AB599" t="s">
        <v>2343</v>
      </c>
      <c r="AC599" t="s">
        <v>130</v>
      </c>
      <c r="AD599" t="s">
        <v>132</v>
      </c>
      <c r="AE599" t="s">
        <v>130</v>
      </c>
      <c r="AF599" t="s">
        <v>133</v>
      </c>
      <c r="AG599" t="s">
        <v>4494</v>
      </c>
      <c r="AH599" t="s">
        <v>1171</v>
      </c>
      <c r="AI599" t="s">
        <v>136</v>
      </c>
      <c r="AJ599" t="s">
        <v>4400</v>
      </c>
      <c r="AK599" t="s">
        <v>4739</v>
      </c>
      <c r="AL599">
        <v>39.5</v>
      </c>
      <c r="AM599">
        <v>-84.5</v>
      </c>
      <c r="AN599" t="s">
        <v>1173</v>
      </c>
      <c r="AO599">
        <v>2015</v>
      </c>
      <c r="AP599">
        <v>1</v>
      </c>
      <c r="AQ599" t="s">
        <v>130</v>
      </c>
      <c r="AR599" t="s">
        <v>4735</v>
      </c>
      <c r="AS599" t="s">
        <v>274</v>
      </c>
      <c r="AT599" t="s">
        <v>130</v>
      </c>
      <c r="AU599" t="s">
        <v>5247</v>
      </c>
      <c r="AV599" t="s">
        <v>130</v>
      </c>
      <c r="AW599" t="s">
        <v>130</v>
      </c>
      <c r="AX599" t="s">
        <v>130</v>
      </c>
      <c r="AY599">
        <v>-0.123002793</v>
      </c>
      <c r="AZ599">
        <v>1.877742E-2</v>
      </c>
      <c r="BA599" t="s">
        <v>130</v>
      </c>
      <c r="BB599">
        <v>4068</v>
      </c>
      <c r="BC599">
        <v>3.5259199999999999E-4</v>
      </c>
      <c r="BD599">
        <v>-0.159806537</v>
      </c>
      <c r="BE599">
        <v>-8.6199049999999999E-2</v>
      </c>
    </row>
    <row r="600" spans="1:57" ht="17" x14ac:dyDescent="0.2">
      <c r="A600" s="32">
        <v>108</v>
      </c>
      <c r="B600" t="s">
        <v>4762</v>
      </c>
      <c r="C600" t="s">
        <v>4788</v>
      </c>
      <c r="D600" t="s">
        <v>115</v>
      </c>
      <c r="E600" t="s">
        <v>151</v>
      </c>
      <c r="F600" t="s">
        <v>152</v>
      </c>
      <c r="G600" t="s">
        <v>4729</v>
      </c>
      <c r="H600" t="s">
        <v>4730</v>
      </c>
      <c r="I600" t="s">
        <v>288</v>
      </c>
      <c r="J600" s="24" t="s">
        <v>1169</v>
      </c>
      <c r="K600" t="s">
        <v>5243</v>
      </c>
      <c r="L600" t="s">
        <v>175</v>
      </c>
      <c r="M600" t="s">
        <v>5245</v>
      </c>
      <c r="N600" t="s">
        <v>290</v>
      </c>
      <c r="O600" t="s">
        <v>291</v>
      </c>
      <c r="P600" t="s">
        <v>292</v>
      </c>
      <c r="Q600">
        <v>1</v>
      </c>
      <c r="R600" t="s">
        <v>126</v>
      </c>
      <c r="S600" t="s">
        <v>4731</v>
      </c>
      <c r="T600">
        <v>4545</v>
      </c>
      <c r="U600">
        <v>0</v>
      </c>
      <c r="V600" t="s">
        <v>327</v>
      </c>
      <c r="W600" t="s">
        <v>129</v>
      </c>
      <c r="X600" t="s">
        <v>130</v>
      </c>
      <c r="Y600">
        <v>2.2000000000000002</v>
      </c>
      <c r="Z600">
        <v>1.9</v>
      </c>
      <c r="AA600">
        <v>2.5</v>
      </c>
      <c r="AB600" t="s">
        <v>2343</v>
      </c>
      <c r="AC600" t="s">
        <v>130</v>
      </c>
      <c r="AD600" t="s">
        <v>132</v>
      </c>
      <c r="AE600" t="s">
        <v>130</v>
      </c>
      <c r="AF600" t="s">
        <v>160</v>
      </c>
      <c r="AG600" t="s">
        <v>4494</v>
      </c>
      <c r="AH600" t="s">
        <v>1171</v>
      </c>
      <c r="AI600" t="s">
        <v>136</v>
      </c>
      <c r="AJ600" t="s">
        <v>4400</v>
      </c>
      <c r="AK600" t="s">
        <v>4738</v>
      </c>
      <c r="AL600">
        <v>33</v>
      </c>
      <c r="AM600">
        <v>-84</v>
      </c>
      <c r="AN600" t="s">
        <v>1173</v>
      </c>
      <c r="AO600">
        <v>2015</v>
      </c>
      <c r="AP600">
        <v>1</v>
      </c>
      <c r="AQ600" t="s">
        <v>130</v>
      </c>
      <c r="AR600" t="s">
        <v>4735</v>
      </c>
      <c r="AS600" t="s">
        <v>274</v>
      </c>
      <c r="AT600" t="s">
        <v>130</v>
      </c>
      <c r="AU600" t="s">
        <v>5247</v>
      </c>
      <c r="AV600" t="s">
        <v>130</v>
      </c>
      <c r="AW600" t="s">
        <v>130</v>
      </c>
      <c r="AX600" t="s">
        <v>130</v>
      </c>
      <c r="AY600">
        <v>0.434627557</v>
      </c>
      <c r="AZ600">
        <v>3.8592541000000001E-2</v>
      </c>
      <c r="BA600" t="s">
        <v>130</v>
      </c>
      <c r="BB600">
        <v>4545</v>
      </c>
      <c r="BC600">
        <v>1.4893840000000001E-3</v>
      </c>
      <c r="BD600">
        <v>0.35898617599999999</v>
      </c>
      <c r="BE600">
        <v>0.51026893900000003</v>
      </c>
    </row>
    <row r="601" spans="1:57" ht="17" x14ac:dyDescent="0.2">
      <c r="A601" s="32">
        <v>108</v>
      </c>
      <c r="B601" t="s">
        <v>4763</v>
      </c>
      <c r="C601" t="s">
        <v>4789</v>
      </c>
      <c r="D601" t="s">
        <v>145</v>
      </c>
      <c r="E601" t="s">
        <v>151</v>
      </c>
      <c r="F601" t="s">
        <v>152</v>
      </c>
      <c r="G601" t="s">
        <v>4729</v>
      </c>
      <c r="H601" t="s">
        <v>4733</v>
      </c>
      <c r="I601" t="s">
        <v>288</v>
      </c>
      <c r="J601" s="24" t="s">
        <v>1169</v>
      </c>
      <c r="K601" t="s">
        <v>5243</v>
      </c>
      <c r="L601" t="s">
        <v>175</v>
      </c>
      <c r="M601" t="s">
        <v>5245</v>
      </c>
      <c r="N601" t="s">
        <v>290</v>
      </c>
      <c r="O601" t="s">
        <v>291</v>
      </c>
      <c r="P601" t="s">
        <v>292</v>
      </c>
      <c r="Q601">
        <v>1</v>
      </c>
      <c r="R601" t="s">
        <v>126</v>
      </c>
      <c r="S601" t="s">
        <v>4731</v>
      </c>
      <c r="T601">
        <v>4545</v>
      </c>
      <c r="U601">
        <v>0</v>
      </c>
      <c r="V601" t="s">
        <v>327</v>
      </c>
      <c r="W601" t="s">
        <v>129</v>
      </c>
      <c r="X601" t="s">
        <v>130</v>
      </c>
      <c r="Y601">
        <v>0.7</v>
      </c>
      <c r="Z601">
        <v>0.6</v>
      </c>
      <c r="AA601">
        <v>0.8</v>
      </c>
      <c r="AB601" t="s">
        <v>2343</v>
      </c>
      <c r="AC601" t="s">
        <v>130</v>
      </c>
      <c r="AD601" t="s">
        <v>132</v>
      </c>
      <c r="AE601" t="s">
        <v>130</v>
      </c>
      <c r="AF601" t="s">
        <v>133</v>
      </c>
      <c r="AG601" t="s">
        <v>4494</v>
      </c>
      <c r="AH601" t="s">
        <v>1171</v>
      </c>
      <c r="AI601" t="s">
        <v>136</v>
      </c>
      <c r="AJ601" t="s">
        <v>4400</v>
      </c>
      <c r="AK601" t="s">
        <v>4738</v>
      </c>
      <c r="AL601">
        <v>33</v>
      </c>
      <c r="AM601">
        <v>-84</v>
      </c>
      <c r="AN601" t="s">
        <v>1173</v>
      </c>
      <c r="AO601">
        <v>2015</v>
      </c>
      <c r="AP601">
        <v>1</v>
      </c>
      <c r="AQ601" t="s">
        <v>130</v>
      </c>
      <c r="AR601" t="s">
        <v>4735</v>
      </c>
      <c r="AS601" t="s">
        <v>274</v>
      </c>
      <c r="AT601" t="s">
        <v>130</v>
      </c>
      <c r="AU601" t="s">
        <v>5247</v>
      </c>
      <c r="AV601" t="s">
        <v>130</v>
      </c>
      <c r="AW601" t="s">
        <v>130</v>
      </c>
      <c r="AX601" t="s">
        <v>130</v>
      </c>
      <c r="AY601">
        <v>-0.19661273700000001</v>
      </c>
      <c r="AZ601">
        <v>4.0455144999999998E-2</v>
      </c>
      <c r="BA601" t="s">
        <v>130</v>
      </c>
      <c r="BB601">
        <v>4545</v>
      </c>
      <c r="BC601">
        <v>1.636619E-3</v>
      </c>
      <c r="BD601">
        <v>-0.27590482100000002</v>
      </c>
      <c r="BE601">
        <v>-0.117320653</v>
      </c>
    </row>
    <row r="602" spans="1:57" ht="17" x14ac:dyDescent="0.2">
      <c r="A602" s="32">
        <v>108</v>
      </c>
      <c r="B602" t="s">
        <v>4764</v>
      </c>
      <c r="C602" t="s">
        <v>4790</v>
      </c>
      <c r="D602" t="s">
        <v>115</v>
      </c>
      <c r="E602" t="s">
        <v>151</v>
      </c>
      <c r="F602" t="s">
        <v>152</v>
      </c>
      <c r="G602" t="s">
        <v>4729</v>
      </c>
      <c r="H602" t="s">
        <v>4730</v>
      </c>
      <c r="I602" t="s">
        <v>288</v>
      </c>
      <c r="J602" s="24" t="s">
        <v>1169</v>
      </c>
      <c r="K602" t="s">
        <v>5243</v>
      </c>
      <c r="L602" t="s">
        <v>175</v>
      </c>
      <c r="M602" t="s">
        <v>5245</v>
      </c>
      <c r="N602" t="s">
        <v>290</v>
      </c>
      <c r="O602" t="s">
        <v>291</v>
      </c>
      <c r="P602" t="s">
        <v>292</v>
      </c>
      <c r="Q602">
        <v>1</v>
      </c>
      <c r="R602" t="s">
        <v>126</v>
      </c>
      <c r="S602" t="s">
        <v>4731</v>
      </c>
      <c r="T602">
        <v>1269</v>
      </c>
      <c r="U602">
        <v>0</v>
      </c>
      <c r="V602" t="s">
        <v>327</v>
      </c>
      <c r="W602" t="s">
        <v>129</v>
      </c>
      <c r="X602" t="s">
        <v>130</v>
      </c>
      <c r="Y602">
        <v>1.1000000000000001</v>
      </c>
      <c r="Z602">
        <v>0.9</v>
      </c>
      <c r="AA602">
        <v>1.3</v>
      </c>
      <c r="AB602" t="s">
        <v>2343</v>
      </c>
      <c r="AC602" t="s">
        <v>130</v>
      </c>
      <c r="AD602" t="s">
        <v>159</v>
      </c>
      <c r="AE602">
        <v>0.38</v>
      </c>
      <c r="AF602" t="s">
        <v>838</v>
      </c>
      <c r="AG602" t="s">
        <v>4494</v>
      </c>
      <c r="AH602" t="s">
        <v>1171</v>
      </c>
      <c r="AI602" t="s">
        <v>136</v>
      </c>
      <c r="AJ602" t="s">
        <v>4400</v>
      </c>
      <c r="AK602" t="s">
        <v>4744</v>
      </c>
      <c r="AL602">
        <v>34</v>
      </c>
      <c r="AM602">
        <v>-112</v>
      </c>
      <c r="AN602" t="s">
        <v>1173</v>
      </c>
      <c r="AO602">
        <v>2015</v>
      </c>
      <c r="AP602">
        <v>1</v>
      </c>
      <c r="AQ602" t="s">
        <v>130</v>
      </c>
      <c r="AR602" t="s">
        <v>4735</v>
      </c>
      <c r="AS602" t="s">
        <v>274</v>
      </c>
      <c r="AT602" t="s">
        <v>130</v>
      </c>
      <c r="AU602" t="s">
        <v>5247</v>
      </c>
      <c r="AV602" t="s">
        <v>130</v>
      </c>
      <c r="AW602" t="s">
        <v>130</v>
      </c>
      <c r="AX602" t="s">
        <v>130</v>
      </c>
      <c r="AY602">
        <v>5.2516145E-2</v>
      </c>
      <c r="AZ602">
        <v>5.1689026999999999E-2</v>
      </c>
      <c r="BA602" t="s">
        <v>130</v>
      </c>
      <c r="BB602">
        <v>1269</v>
      </c>
      <c r="BC602">
        <v>2.671756E-3</v>
      </c>
      <c r="BD602">
        <v>-4.8794348000000001E-2</v>
      </c>
      <c r="BE602">
        <v>0.15382663799999999</v>
      </c>
    </row>
    <row r="603" spans="1:57" ht="17" x14ac:dyDescent="0.2">
      <c r="A603" s="32">
        <v>108</v>
      </c>
      <c r="B603" t="s">
        <v>4765</v>
      </c>
      <c r="C603" t="s">
        <v>4791</v>
      </c>
      <c r="D603" t="s">
        <v>145</v>
      </c>
      <c r="E603" t="s">
        <v>151</v>
      </c>
      <c r="F603" t="s">
        <v>152</v>
      </c>
      <c r="G603" t="s">
        <v>4729</v>
      </c>
      <c r="H603" t="s">
        <v>4733</v>
      </c>
      <c r="I603" t="s">
        <v>288</v>
      </c>
      <c r="J603" s="24" t="s">
        <v>1169</v>
      </c>
      <c r="K603" t="s">
        <v>5243</v>
      </c>
      <c r="L603" t="s">
        <v>175</v>
      </c>
      <c r="M603" t="s">
        <v>5245</v>
      </c>
      <c r="N603" t="s">
        <v>290</v>
      </c>
      <c r="O603" t="s">
        <v>291</v>
      </c>
      <c r="P603" t="s">
        <v>292</v>
      </c>
      <c r="Q603">
        <v>1</v>
      </c>
      <c r="R603" t="s">
        <v>126</v>
      </c>
      <c r="S603" t="s">
        <v>4731</v>
      </c>
      <c r="T603">
        <v>1269</v>
      </c>
      <c r="U603">
        <v>0</v>
      </c>
      <c r="V603" t="s">
        <v>327</v>
      </c>
      <c r="W603" t="s">
        <v>129</v>
      </c>
      <c r="X603" t="s">
        <v>130</v>
      </c>
      <c r="Y603">
        <v>1.4</v>
      </c>
      <c r="Z603">
        <v>1.2</v>
      </c>
      <c r="AA603">
        <v>1.6</v>
      </c>
      <c r="AB603" t="s">
        <v>2343</v>
      </c>
      <c r="AC603" t="s">
        <v>130</v>
      </c>
      <c r="AD603" t="s">
        <v>132</v>
      </c>
      <c r="AE603" t="s">
        <v>130</v>
      </c>
      <c r="AF603" t="s">
        <v>160</v>
      </c>
      <c r="AG603" t="s">
        <v>4494</v>
      </c>
      <c r="AH603" t="s">
        <v>1171</v>
      </c>
      <c r="AI603" t="s">
        <v>136</v>
      </c>
      <c r="AJ603" t="s">
        <v>4400</v>
      </c>
      <c r="AK603" t="s">
        <v>4744</v>
      </c>
      <c r="AL603">
        <v>34</v>
      </c>
      <c r="AM603">
        <v>-112</v>
      </c>
      <c r="AN603" t="s">
        <v>1173</v>
      </c>
      <c r="AO603">
        <v>2015</v>
      </c>
      <c r="AP603">
        <v>1</v>
      </c>
      <c r="AQ603" t="s">
        <v>130</v>
      </c>
      <c r="AR603" t="s">
        <v>4735</v>
      </c>
      <c r="AS603" t="s">
        <v>274</v>
      </c>
      <c r="AT603" t="s">
        <v>130</v>
      </c>
      <c r="AU603" t="s">
        <v>5247</v>
      </c>
      <c r="AV603" t="s">
        <v>130</v>
      </c>
      <c r="AW603" t="s">
        <v>130</v>
      </c>
      <c r="AX603" t="s">
        <v>130</v>
      </c>
      <c r="AY603">
        <v>0.18539703399999999</v>
      </c>
      <c r="AZ603">
        <v>4.0437869000000001E-2</v>
      </c>
      <c r="BA603" t="s">
        <v>130</v>
      </c>
      <c r="BB603">
        <v>1269</v>
      </c>
      <c r="BC603">
        <v>1.6352210000000001E-3</v>
      </c>
      <c r="BD603">
        <v>0.106138811</v>
      </c>
      <c r="BE603">
        <v>0.26465525699999998</v>
      </c>
    </row>
    <row r="604" spans="1:57" ht="17" x14ac:dyDescent="0.2">
      <c r="A604" s="32">
        <v>108</v>
      </c>
      <c r="B604" t="s">
        <v>4766</v>
      </c>
      <c r="C604" t="s">
        <v>4792</v>
      </c>
      <c r="D604" t="s">
        <v>115</v>
      </c>
      <c r="E604" t="s">
        <v>151</v>
      </c>
      <c r="F604" t="s">
        <v>152</v>
      </c>
      <c r="G604" t="s">
        <v>4729</v>
      </c>
      <c r="H604" t="s">
        <v>4730</v>
      </c>
      <c r="I604" t="s">
        <v>288</v>
      </c>
      <c r="J604" s="24" t="s">
        <v>1169</v>
      </c>
      <c r="K604" t="s">
        <v>5243</v>
      </c>
      <c r="L604" t="s">
        <v>175</v>
      </c>
      <c r="M604" t="s">
        <v>5245</v>
      </c>
      <c r="N604" t="s">
        <v>290</v>
      </c>
      <c r="O604" t="s">
        <v>291</v>
      </c>
      <c r="P604" t="s">
        <v>292</v>
      </c>
      <c r="Q604">
        <v>1</v>
      </c>
      <c r="R604" t="s">
        <v>126</v>
      </c>
      <c r="S604" t="s">
        <v>4731</v>
      </c>
      <c r="T604">
        <v>3069</v>
      </c>
      <c r="U604">
        <v>0</v>
      </c>
      <c r="V604" t="s">
        <v>327</v>
      </c>
      <c r="W604" t="s">
        <v>129</v>
      </c>
      <c r="X604" t="s">
        <v>130</v>
      </c>
      <c r="Y604">
        <v>1.8</v>
      </c>
      <c r="Z604">
        <v>1.6</v>
      </c>
      <c r="AA604">
        <v>2</v>
      </c>
      <c r="AB604" t="s">
        <v>2343</v>
      </c>
      <c r="AC604" t="s">
        <v>130</v>
      </c>
      <c r="AD604" t="s">
        <v>132</v>
      </c>
      <c r="AE604" t="s">
        <v>130</v>
      </c>
      <c r="AF604" t="s">
        <v>160</v>
      </c>
      <c r="AG604" t="s">
        <v>4494</v>
      </c>
      <c r="AH604" t="s">
        <v>1171</v>
      </c>
      <c r="AI604" t="s">
        <v>136</v>
      </c>
      <c r="AJ604" t="s">
        <v>4400</v>
      </c>
      <c r="AK604" t="s">
        <v>4740</v>
      </c>
      <c r="AL604">
        <v>45</v>
      </c>
      <c r="AM604">
        <v>-93</v>
      </c>
      <c r="AN604" t="s">
        <v>1173</v>
      </c>
      <c r="AO604">
        <v>2015</v>
      </c>
      <c r="AP604">
        <v>1</v>
      </c>
      <c r="AQ604" t="s">
        <v>130</v>
      </c>
      <c r="AR604" t="s">
        <v>4735</v>
      </c>
      <c r="AS604" t="s">
        <v>274</v>
      </c>
      <c r="AT604" t="s">
        <v>130</v>
      </c>
      <c r="AU604" t="s">
        <v>5247</v>
      </c>
      <c r="AV604" t="s">
        <v>130</v>
      </c>
      <c r="AW604" t="s">
        <v>130</v>
      </c>
      <c r="AX604" t="s">
        <v>130</v>
      </c>
      <c r="AY604">
        <v>0.32398452</v>
      </c>
      <c r="AZ604">
        <v>3.1376953999999999E-2</v>
      </c>
      <c r="BA604" t="s">
        <v>130</v>
      </c>
      <c r="BB604">
        <v>3069</v>
      </c>
      <c r="BC604">
        <v>9.8451300000000001E-4</v>
      </c>
      <c r="BD604">
        <v>0.26248568999999999</v>
      </c>
      <c r="BE604">
        <v>0.38548335099999997</v>
      </c>
    </row>
    <row r="605" spans="1:57" ht="17" x14ac:dyDescent="0.2">
      <c r="A605" s="32">
        <v>108</v>
      </c>
      <c r="B605" t="s">
        <v>4767</v>
      </c>
      <c r="C605" t="s">
        <v>4793</v>
      </c>
      <c r="D605" t="s">
        <v>145</v>
      </c>
      <c r="E605" t="s">
        <v>151</v>
      </c>
      <c r="F605" t="s">
        <v>152</v>
      </c>
      <c r="G605" t="s">
        <v>4729</v>
      </c>
      <c r="H605" t="s">
        <v>4733</v>
      </c>
      <c r="I605" t="s">
        <v>288</v>
      </c>
      <c r="J605" s="24" t="s">
        <v>1169</v>
      </c>
      <c r="K605" t="s">
        <v>5243</v>
      </c>
      <c r="L605" t="s">
        <v>175</v>
      </c>
      <c r="M605" t="s">
        <v>5245</v>
      </c>
      <c r="N605" t="s">
        <v>290</v>
      </c>
      <c r="O605" t="s">
        <v>291</v>
      </c>
      <c r="P605" t="s">
        <v>292</v>
      </c>
      <c r="Q605">
        <v>1</v>
      </c>
      <c r="R605" t="s">
        <v>126</v>
      </c>
      <c r="S605" t="s">
        <v>4731</v>
      </c>
      <c r="T605">
        <v>3069</v>
      </c>
      <c r="U605">
        <v>0</v>
      </c>
      <c r="V605" t="s">
        <v>327</v>
      </c>
      <c r="W605" t="s">
        <v>129</v>
      </c>
      <c r="X605" t="s">
        <v>130</v>
      </c>
      <c r="Y605">
        <v>0.8</v>
      </c>
      <c r="Z605">
        <v>0.7</v>
      </c>
      <c r="AA605">
        <v>0.9</v>
      </c>
      <c r="AB605" t="s">
        <v>2343</v>
      </c>
      <c r="AC605" t="s">
        <v>130</v>
      </c>
      <c r="AD605" t="s">
        <v>132</v>
      </c>
      <c r="AE605" t="s">
        <v>130</v>
      </c>
      <c r="AF605" t="s">
        <v>133</v>
      </c>
      <c r="AG605" t="s">
        <v>4494</v>
      </c>
      <c r="AH605" t="s">
        <v>1171</v>
      </c>
      <c r="AI605" t="s">
        <v>136</v>
      </c>
      <c r="AJ605" t="s">
        <v>4400</v>
      </c>
      <c r="AK605" t="s">
        <v>4740</v>
      </c>
      <c r="AL605">
        <v>45</v>
      </c>
      <c r="AM605">
        <v>-93</v>
      </c>
      <c r="AN605" t="s">
        <v>1173</v>
      </c>
      <c r="AO605">
        <v>2015</v>
      </c>
      <c r="AP605">
        <v>1</v>
      </c>
      <c r="AQ605" t="s">
        <v>130</v>
      </c>
      <c r="AR605" t="s">
        <v>4735</v>
      </c>
      <c r="AS605" t="s">
        <v>274</v>
      </c>
      <c r="AT605" t="s">
        <v>130</v>
      </c>
      <c r="AU605" t="s">
        <v>5247</v>
      </c>
      <c r="AV605" t="s">
        <v>130</v>
      </c>
      <c r="AW605" t="s">
        <v>130</v>
      </c>
      <c r="AX605" t="s">
        <v>130</v>
      </c>
      <c r="AY605">
        <v>-0.122995401</v>
      </c>
      <c r="AZ605">
        <v>3.5338155000000003E-2</v>
      </c>
      <c r="BA605" t="s">
        <v>130</v>
      </c>
      <c r="BB605">
        <v>3069</v>
      </c>
      <c r="BC605">
        <v>1.2487850000000001E-3</v>
      </c>
      <c r="BD605">
        <v>-0.192258184</v>
      </c>
      <c r="BE605">
        <v>-5.3732618000000003E-2</v>
      </c>
    </row>
    <row r="606" spans="1:57" ht="17" x14ac:dyDescent="0.2">
      <c r="A606" s="32">
        <v>108</v>
      </c>
      <c r="B606" t="s">
        <v>4768</v>
      </c>
      <c r="C606" t="s">
        <v>4794</v>
      </c>
      <c r="D606" t="s">
        <v>115</v>
      </c>
      <c r="E606" t="s">
        <v>151</v>
      </c>
      <c r="F606" t="s">
        <v>152</v>
      </c>
      <c r="G606" t="s">
        <v>4729</v>
      </c>
      <c r="H606" t="s">
        <v>4730</v>
      </c>
      <c r="I606" t="s">
        <v>288</v>
      </c>
      <c r="J606" s="24" t="s">
        <v>1169</v>
      </c>
      <c r="K606" t="s">
        <v>5243</v>
      </c>
      <c r="L606" t="s">
        <v>175</v>
      </c>
      <c r="M606" t="s">
        <v>5245</v>
      </c>
      <c r="N606" t="s">
        <v>290</v>
      </c>
      <c r="O606" t="s">
        <v>291</v>
      </c>
      <c r="P606" t="s">
        <v>292</v>
      </c>
      <c r="Q606">
        <v>1</v>
      </c>
      <c r="R606" t="s">
        <v>126</v>
      </c>
      <c r="S606" t="s">
        <v>4731</v>
      </c>
      <c r="T606">
        <v>675</v>
      </c>
      <c r="U606">
        <v>0</v>
      </c>
      <c r="V606" t="s">
        <v>327</v>
      </c>
      <c r="W606" t="s">
        <v>129</v>
      </c>
      <c r="X606" t="s">
        <v>130</v>
      </c>
      <c r="Y606">
        <v>1.1000000000000001</v>
      </c>
      <c r="Z606">
        <v>0.9</v>
      </c>
      <c r="AA606">
        <v>1.3</v>
      </c>
      <c r="AB606" t="s">
        <v>2343</v>
      </c>
      <c r="AC606" t="s">
        <v>130</v>
      </c>
      <c r="AD606" t="s">
        <v>159</v>
      </c>
      <c r="AE606">
        <v>0.32</v>
      </c>
      <c r="AF606" t="s">
        <v>838</v>
      </c>
      <c r="AG606" t="s">
        <v>4494</v>
      </c>
      <c r="AH606" t="s">
        <v>1171</v>
      </c>
      <c r="AI606" t="s">
        <v>136</v>
      </c>
      <c r="AJ606" t="s">
        <v>4400</v>
      </c>
      <c r="AK606" t="s">
        <v>4745</v>
      </c>
      <c r="AL606">
        <v>37.5</v>
      </c>
      <c r="AM606">
        <v>-119.5</v>
      </c>
      <c r="AN606" t="s">
        <v>1173</v>
      </c>
      <c r="AO606">
        <v>2015</v>
      </c>
      <c r="AP606">
        <v>1</v>
      </c>
      <c r="AQ606" t="s">
        <v>130</v>
      </c>
      <c r="AR606" t="s">
        <v>4735</v>
      </c>
      <c r="AS606" t="s">
        <v>274</v>
      </c>
      <c r="AT606" t="s">
        <v>130</v>
      </c>
      <c r="AU606" t="s">
        <v>5247</v>
      </c>
      <c r="AV606" t="s">
        <v>130</v>
      </c>
      <c r="AW606" t="s">
        <v>130</v>
      </c>
      <c r="AX606" t="s">
        <v>130</v>
      </c>
      <c r="AY606">
        <v>5.2488674999999999E-2</v>
      </c>
      <c r="AZ606">
        <v>5.1661989999999998E-2</v>
      </c>
      <c r="BA606" t="s">
        <v>130</v>
      </c>
      <c r="BB606">
        <v>675</v>
      </c>
      <c r="BC606">
        <v>2.6689610000000001E-3</v>
      </c>
      <c r="BD606">
        <v>-4.8768825000000002E-2</v>
      </c>
      <c r="BE606">
        <v>0.15374617600000001</v>
      </c>
    </row>
    <row r="607" spans="1:57" ht="17" x14ac:dyDescent="0.2">
      <c r="A607" s="32">
        <v>108</v>
      </c>
      <c r="B607" t="s">
        <v>4769</v>
      </c>
      <c r="C607" t="s">
        <v>4795</v>
      </c>
      <c r="D607" t="s">
        <v>145</v>
      </c>
      <c r="E607" t="s">
        <v>151</v>
      </c>
      <c r="F607" t="s">
        <v>152</v>
      </c>
      <c r="G607" t="s">
        <v>4729</v>
      </c>
      <c r="H607" t="s">
        <v>4733</v>
      </c>
      <c r="I607" t="s">
        <v>288</v>
      </c>
      <c r="J607" s="24" t="s">
        <v>1169</v>
      </c>
      <c r="K607" t="s">
        <v>5243</v>
      </c>
      <c r="L607" t="s">
        <v>175</v>
      </c>
      <c r="M607" t="s">
        <v>5245</v>
      </c>
      <c r="N607" t="s">
        <v>290</v>
      </c>
      <c r="O607" t="s">
        <v>291</v>
      </c>
      <c r="P607" t="s">
        <v>292</v>
      </c>
      <c r="Q607">
        <v>1</v>
      </c>
      <c r="R607" t="s">
        <v>126</v>
      </c>
      <c r="S607" t="s">
        <v>4731</v>
      </c>
      <c r="T607">
        <v>675</v>
      </c>
      <c r="U607">
        <v>0</v>
      </c>
      <c r="V607" t="s">
        <v>327</v>
      </c>
      <c r="W607" t="s">
        <v>129</v>
      </c>
      <c r="X607" t="s">
        <v>130</v>
      </c>
      <c r="Y607">
        <v>1.5</v>
      </c>
      <c r="Z607">
        <v>1.2</v>
      </c>
      <c r="AA607">
        <v>1.8</v>
      </c>
      <c r="AB607" t="s">
        <v>2343</v>
      </c>
      <c r="AC607" t="s">
        <v>130</v>
      </c>
      <c r="AD607" t="s">
        <v>132</v>
      </c>
      <c r="AE607" t="s">
        <v>130</v>
      </c>
      <c r="AF607" t="s">
        <v>160</v>
      </c>
      <c r="AG607" t="s">
        <v>4494</v>
      </c>
      <c r="AH607" t="s">
        <v>1171</v>
      </c>
      <c r="AI607" t="s">
        <v>136</v>
      </c>
      <c r="AJ607" t="s">
        <v>4400</v>
      </c>
      <c r="AK607" t="s">
        <v>4745</v>
      </c>
      <c r="AL607">
        <v>37.5</v>
      </c>
      <c r="AM607">
        <v>-119.5</v>
      </c>
      <c r="AN607" t="s">
        <v>1173</v>
      </c>
      <c r="AO607">
        <v>2015</v>
      </c>
      <c r="AP607">
        <v>1</v>
      </c>
      <c r="AQ607" t="s">
        <v>130</v>
      </c>
      <c r="AR607" t="s">
        <v>4735</v>
      </c>
      <c r="AS607" t="s">
        <v>274</v>
      </c>
      <c r="AT607" t="s">
        <v>130</v>
      </c>
      <c r="AU607" t="s">
        <v>5247</v>
      </c>
      <c r="AV607" t="s">
        <v>130</v>
      </c>
      <c r="AW607" t="s">
        <v>130</v>
      </c>
      <c r="AX607" t="s">
        <v>130</v>
      </c>
      <c r="AY607">
        <v>0.223295417</v>
      </c>
      <c r="AZ607">
        <v>5.6964162999999998E-2</v>
      </c>
      <c r="BA607" t="s">
        <v>130</v>
      </c>
      <c r="BB607">
        <v>675</v>
      </c>
      <c r="BC607">
        <v>3.244916E-3</v>
      </c>
      <c r="BD607">
        <v>0.111645657</v>
      </c>
      <c r="BE607">
        <v>0.33494517600000001</v>
      </c>
    </row>
    <row r="608" spans="1:57" ht="17" x14ac:dyDescent="0.2">
      <c r="A608" s="32">
        <v>108</v>
      </c>
      <c r="B608" t="s">
        <v>4770</v>
      </c>
      <c r="C608" t="s">
        <v>4796</v>
      </c>
      <c r="D608" t="s">
        <v>115</v>
      </c>
      <c r="E608" t="s">
        <v>151</v>
      </c>
      <c r="F608" t="s">
        <v>152</v>
      </c>
      <c r="G608" t="s">
        <v>4729</v>
      </c>
      <c r="H608" t="s">
        <v>4730</v>
      </c>
      <c r="I608" t="s">
        <v>288</v>
      </c>
      <c r="J608" s="24" t="s">
        <v>1169</v>
      </c>
      <c r="K608" t="s">
        <v>5243</v>
      </c>
      <c r="L608" t="s">
        <v>175</v>
      </c>
      <c r="M608" t="s">
        <v>5245</v>
      </c>
      <c r="N608" t="s">
        <v>290</v>
      </c>
      <c r="O608" t="s">
        <v>291</v>
      </c>
      <c r="P608" t="s">
        <v>292</v>
      </c>
      <c r="Q608">
        <v>1</v>
      </c>
      <c r="R608" t="s">
        <v>126</v>
      </c>
      <c r="S608" t="s">
        <v>4731</v>
      </c>
      <c r="T608">
        <v>5175</v>
      </c>
      <c r="U608">
        <v>0</v>
      </c>
      <c r="V608" t="s">
        <v>327</v>
      </c>
      <c r="W608" t="s">
        <v>129</v>
      </c>
      <c r="X608" t="s">
        <v>130</v>
      </c>
      <c r="Y608">
        <v>1.4</v>
      </c>
      <c r="Z608">
        <v>1.2</v>
      </c>
      <c r="AA608">
        <v>1.6</v>
      </c>
      <c r="AB608" t="s">
        <v>2343</v>
      </c>
      <c r="AC608" t="s">
        <v>130</v>
      </c>
      <c r="AD608" t="s">
        <v>132</v>
      </c>
      <c r="AE608" t="s">
        <v>130</v>
      </c>
      <c r="AF608" t="s">
        <v>160</v>
      </c>
      <c r="AG608" t="s">
        <v>4494</v>
      </c>
      <c r="AH608" t="s">
        <v>1171</v>
      </c>
      <c r="AI608" t="s">
        <v>136</v>
      </c>
      <c r="AJ608" t="s">
        <v>4400</v>
      </c>
      <c r="AK608" t="s">
        <v>4742</v>
      </c>
      <c r="AL608">
        <v>31.5</v>
      </c>
      <c r="AM608">
        <v>-98</v>
      </c>
      <c r="AN608" t="s">
        <v>1173</v>
      </c>
      <c r="AO608">
        <v>2015</v>
      </c>
      <c r="AP608">
        <v>1</v>
      </c>
      <c r="AQ608" t="s">
        <v>130</v>
      </c>
      <c r="AR608" t="s">
        <v>4735</v>
      </c>
      <c r="AS608" t="s">
        <v>274</v>
      </c>
      <c r="AT608" t="s">
        <v>130</v>
      </c>
      <c r="AU608" t="s">
        <v>5247</v>
      </c>
      <c r="AV608" t="s">
        <v>130</v>
      </c>
      <c r="AW608" t="s">
        <v>130</v>
      </c>
      <c r="AX608" t="s">
        <v>130</v>
      </c>
      <c r="AY608">
        <v>0.18547996999999999</v>
      </c>
      <c r="AZ608">
        <v>4.0455958E-2</v>
      </c>
      <c r="BA608" t="s">
        <v>130</v>
      </c>
      <c r="BB608">
        <v>5175</v>
      </c>
      <c r="BC608">
        <v>1.6366849999999999E-3</v>
      </c>
      <c r="BD608">
        <v>0.106186291</v>
      </c>
      <c r="BE608">
        <v>0.26477364799999997</v>
      </c>
    </row>
    <row r="609" spans="1:57" ht="17" x14ac:dyDescent="0.2">
      <c r="A609" s="32">
        <v>108</v>
      </c>
      <c r="B609" t="s">
        <v>4771</v>
      </c>
      <c r="C609" t="s">
        <v>4797</v>
      </c>
      <c r="D609" t="s">
        <v>145</v>
      </c>
      <c r="E609" t="s">
        <v>151</v>
      </c>
      <c r="F609" t="s">
        <v>152</v>
      </c>
      <c r="G609" t="s">
        <v>4729</v>
      </c>
      <c r="H609" t="s">
        <v>4733</v>
      </c>
      <c r="I609" t="s">
        <v>288</v>
      </c>
      <c r="J609" s="24" t="s">
        <v>1169</v>
      </c>
      <c r="K609" t="s">
        <v>5243</v>
      </c>
      <c r="L609" t="s">
        <v>175</v>
      </c>
      <c r="M609" t="s">
        <v>5245</v>
      </c>
      <c r="N609" t="s">
        <v>290</v>
      </c>
      <c r="O609" t="s">
        <v>291</v>
      </c>
      <c r="P609" t="s">
        <v>292</v>
      </c>
      <c r="Q609">
        <v>1</v>
      </c>
      <c r="R609" t="s">
        <v>126</v>
      </c>
      <c r="S609" t="s">
        <v>4731</v>
      </c>
      <c r="T609">
        <v>5175</v>
      </c>
      <c r="U609">
        <v>0</v>
      </c>
      <c r="V609" t="s">
        <v>327</v>
      </c>
      <c r="W609" t="s">
        <v>129</v>
      </c>
      <c r="X609" t="s">
        <v>130</v>
      </c>
      <c r="Y609">
        <v>1.3</v>
      </c>
      <c r="Z609">
        <v>1.1000000000000001</v>
      </c>
      <c r="AA609">
        <v>1.4</v>
      </c>
      <c r="AB609" t="s">
        <v>2343</v>
      </c>
      <c r="AC609" t="s">
        <v>130</v>
      </c>
      <c r="AD609" t="s">
        <v>132</v>
      </c>
      <c r="AE609" t="s">
        <v>130</v>
      </c>
      <c r="AF609" t="s">
        <v>160</v>
      </c>
      <c r="AG609" t="s">
        <v>4494</v>
      </c>
      <c r="AH609" t="s">
        <v>1171</v>
      </c>
      <c r="AI609" t="s">
        <v>136</v>
      </c>
      <c r="AJ609" t="s">
        <v>4400</v>
      </c>
      <c r="AK609" t="s">
        <v>4742</v>
      </c>
      <c r="AL609">
        <v>31.5</v>
      </c>
      <c r="AM609">
        <v>-98</v>
      </c>
      <c r="AN609" t="s">
        <v>1173</v>
      </c>
      <c r="AO609">
        <v>2015</v>
      </c>
      <c r="AP609">
        <v>1</v>
      </c>
      <c r="AQ609" t="s">
        <v>130</v>
      </c>
      <c r="AR609" t="s">
        <v>4735</v>
      </c>
      <c r="AS609" t="s">
        <v>274</v>
      </c>
      <c r="AT609" t="s">
        <v>130</v>
      </c>
      <c r="AU609" t="s">
        <v>5247</v>
      </c>
      <c r="AV609" t="s">
        <v>130</v>
      </c>
      <c r="AW609" t="s">
        <v>130</v>
      </c>
      <c r="AX609" t="s">
        <v>130</v>
      </c>
      <c r="AY609">
        <v>0.14462802699999999</v>
      </c>
      <c r="AZ609">
        <v>3.3913973E-2</v>
      </c>
      <c r="BA609" t="s">
        <v>130</v>
      </c>
      <c r="BB609">
        <v>5175</v>
      </c>
      <c r="BC609">
        <v>1.1501580000000001E-3</v>
      </c>
      <c r="BD609">
        <v>7.8156639999999999E-2</v>
      </c>
      <c r="BE609">
        <v>0.21109941500000001</v>
      </c>
    </row>
    <row r="610" spans="1:57" ht="17" x14ac:dyDescent="0.2">
      <c r="A610" s="32">
        <v>108</v>
      </c>
      <c r="B610" t="s">
        <v>4772</v>
      </c>
      <c r="C610" t="s">
        <v>4798</v>
      </c>
      <c r="D610" t="s">
        <v>115</v>
      </c>
      <c r="E610" t="s">
        <v>151</v>
      </c>
      <c r="F610" t="s">
        <v>152</v>
      </c>
      <c r="G610" t="s">
        <v>4729</v>
      </c>
      <c r="H610" t="s">
        <v>4730</v>
      </c>
      <c r="I610" t="s">
        <v>288</v>
      </c>
      <c r="J610" s="24" t="s">
        <v>1169</v>
      </c>
      <c r="K610" t="s">
        <v>5243</v>
      </c>
      <c r="L610" t="s">
        <v>175</v>
      </c>
      <c r="M610" t="s">
        <v>5245</v>
      </c>
      <c r="N610" t="s">
        <v>290</v>
      </c>
      <c r="O610" t="s">
        <v>291</v>
      </c>
      <c r="P610" t="s">
        <v>292</v>
      </c>
      <c r="Q610">
        <v>1</v>
      </c>
      <c r="R610" t="s">
        <v>126</v>
      </c>
      <c r="S610" t="s">
        <v>4731</v>
      </c>
      <c r="T610">
        <v>10809</v>
      </c>
      <c r="U610">
        <v>0</v>
      </c>
      <c r="V610" t="s">
        <v>327</v>
      </c>
      <c r="W610" t="s">
        <v>129</v>
      </c>
      <c r="X610" t="s">
        <v>130</v>
      </c>
      <c r="Y610">
        <v>1.5</v>
      </c>
      <c r="Z610">
        <v>1.4</v>
      </c>
      <c r="AA610">
        <v>1.6</v>
      </c>
      <c r="AB610" t="s">
        <v>2343</v>
      </c>
      <c r="AC610" t="s">
        <v>130</v>
      </c>
      <c r="AD610" t="s">
        <v>132</v>
      </c>
      <c r="AE610" t="s">
        <v>130</v>
      </c>
      <c r="AF610" t="s">
        <v>160</v>
      </c>
      <c r="AG610" t="s">
        <v>4494</v>
      </c>
      <c r="AH610" t="s">
        <v>1171</v>
      </c>
      <c r="AI610" t="s">
        <v>136</v>
      </c>
      <c r="AJ610" t="s">
        <v>4400</v>
      </c>
      <c r="AK610" t="s">
        <v>4736</v>
      </c>
      <c r="AL610">
        <v>39</v>
      </c>
      <c r="AM610">
        <v>-112</v>
      </c>
      <c r="AN610" t="s">
        <v>1173</v>
      </c>
      <c r="AO610">
        <v>2015</v>
      </c>
      <c r="AP610">
        <v>1</v>
      </c>
      <c r="AQ610" t="s">
        <v>130</v>
      </c>
      <c r="AR610" t="s">
        <v>4735</v>
      </c>
      <c r="AS610" t="s">
        <v>274</v>
      </c>
      <c r="AT610" t="s">
        <v>130</v>
      </c>
      <c r="AU610" t="s">
        <v>5247</v>
      </c>
      <c r="AV610" t="s">
        <v>130</v>
      </c>
      <c r="AW610" t="s">
        <v>130</v>
      </c>
      <c r="AX610" t="s">
        <v>130</v>
      </c>
      <c r="AY610">
        <v>0.223529116</v>
      </c>
      <c r="AZ610">
        <v>1.8779581E-2</v>
      </c>
      <c r="BA610" t="s">
        <v>130</v>
      </c>
      <c r="BB610">
        <v>10809</v>
      </c>
      <c r="BC610">
        <v>3.5267300000000002E-4</v>
      </c>
      <c r="BD610">
        <v>0.18672113700000001</v>
      </c>
      <c r="BE610">
        <v>0.26033709500000002</v>
      </c>
    </row>
    <row r="611" spans="1:57" ht="17" x14ac:dyDescent="0.2">
      <c r="A611" s="32">
        <v>108</v>
      </c>
      <c r="B611" t="s">
        <v>4806</v>
      </c>
      <c r="C611" t="s">
        <v>4809</v>
      </c>
      <c r="D611" t="s">
        <v>145</v>
      </c>
      <c r="E611" t="s">
        <v>151</v>
      </c>
      <c r="F611" t="s">
        <v>152</v>
      </c>
      <c r="G611" t="s">
        <v>4729</v>
      </c>
      <c r="H611" t="s">
        <v>4733</v>
      </c>
      <c r="I611" t="s">
        <v>288</v>
      </c>
      <c r="J611" s="24" t="s">
        <v>1169</v>
      </c>
      <c r="K611" t="s">
        <v>5243</v>
      </c>
      <c r="L611" t="s">
        <v>175</v>
      </c>
      <c r="M611" t="s">
        <v>5245</v>
      </c>
      <c r="N611" t="s">
        <v>290</v>
      </c>
      <c r="O611" t="s">
        <v>291</v>
      </c>
      <c r="P611" t="s">
        <v>292</v>
      </c>
      <c r="Q611">
        <v>1</v>
      </c>
      <c r="R611" t="s">
        <v>126</v>
      </c>
      <c r="S611" t="s">
        <v>4731</v>
      </c>
      <c r="T611">
        <v>10809</v>
      </c>
      <c r="U611">
        <v>0</v>
      </c>
      <c r="V611" t="s">
        <v>327</v>
      </c>
      <c r="W611" t="s">
        <v>129</v>
      </c>
      <c r="X611" t="s">
        <v>130</v>
      </c>
      <c r="Y611">
        <v>1.1000000000000001</v>
      </c>
      <c r="Z611">
        <v>1</v>
      </c>
      <c r="AA611">
        <v>1.1000000000000001</v>
      </c>
      <c r="AB611" t="s">
        <v>2343</v>
      </c>
      <c r="AC611" t="s">
        <v>130</v>
      </c>
      <c r="AD611" t="s">
        <v>159</v>
      </c>
      <c r="AE611" s="70">
        <v>7.0000000000000007E-2</v>
      </c>
      <c r="AF611" t="s">
        <v>838</v>
      </c>
      <c r="AG611" t="s">
        <v>4494</v>
      </c>
      <c r="AH611" t="s">
        <v>1171</v>
      </c>
      <c r="AI611" t="s">
        <v>136</v>
      </c>
      <c r="AJ611" t="s">
        <v>4400</v>
      </c>
      <c r="AK611" t="s">
        <v>4736</v>
      </c>
      <c r="AL611">
        <v>39</v>
      </c>
      <c r="AM611">
        <v>-112</v>
      </c>
      <c r="AN611" t="s">
        <v>1173</v>
      </c>
      <c r="AO611">
        <v>2015</v>
      </c>
      <c r="AP611">
        <v>1</v>
      </c>
      <c r="AQ611" t="s">
        <v>130</v>
      </c>
      <c r="AR611" t="s">
        <v>4735</v>
      </c>
      <c r="AS611" t="s">
        <v>274</v>
      </c>
      <c r="AT611" t="s">
        <v>130</v>
      </c>
      <c r="AU611" t="s">
        <v>5247</v>
      </c>
      <c r="AV611" t="s">
        <v>130</v>
      </c>
      <c r="AW611" t="s">
        <v>130</v>
      </c>
      <c r="AX611" t="s">
        <v>130</v>
      </c>
      <c r="AY611">
        <v>5.2543608999999998E-2</v>
      </c>
      <c r="AZ611">
        <v>1.3404228000000001E-2</v>
      </c>
      <c r="BA611" t="s">
        <v>130</v>
      </c>
      <c r="BB611">
        <v>10809</v>
      </c>
      <c r="BC611">
        <v>1.7967300000000001E-4</v>
      </c>
      <c r="BD611">
        <v>2.6271322E-2</v>
      </c>
      <c r="BE611">
        <v>7.8815896999999996E-2</v>
      </c>
    </row>
    <row r="612" spans="1:57" ht="17" x14ac:dyDescent="0.2">
      <c r="A612" s="32">
        <v>268</v>
      </c>
      <c r="B612" t="s">
        <v>4855</v>
      </c>
      <c r="C612" t="s">
        <v>4856</v>
      </c>
      <c r="D612" t="s">
        <v>145</v>
      </c>
      <c r="E612" t="s">
        <v>151</v>
      </c>
      <c r="F612" t="s">
        <v>152</v>
      </c>
      <c r="G612" t="s">
        <v>4848</v>
      </c>
      <c r="H612" t="s">
        <v>5368</v>
      </c>
      <c r="I612" t="s">
        <v>288</v>
      </c>
      <c r="J612" s="24" t="s">
        <v>1169</v>
      </c>
      <c r="K612" t="s">
        <v>5243</v>
      </c>
      <c r="L612" t="s">
        <v>175</v>
      </c>
      <c r="M612" t="s">
        <v>5245</v>
      </c>
      <c r="N612" t="s">
        <v>290</v>
      </c>
      <c r="O612" t="s">
        <v>291</v>
      </c>
      <c r="P612" t="s">
        <v>292</v>
      </c>
      <c r="Q612">
        <v>1</v>
      </c>
      <c r="R612" t="s">
        <v>1795</v>
      </c>
      <c r="S612" t="s">
        <v>4849</v>
      </c>
      <c r="T612">
        <v>387</v>
      </c>
      <c r="U612">
        <v>0</v>
      </c>
      <c r="V612" t="s">
        <v>158</v>
      </c>
      <c r="W612" t="s">
        <v>129</v>
      </c>
      <c r="X612" t="s">
        <v>130</v>
      </c>
      <c r="Y612">
        <v>-8.0689999999999998E-2</v>
      </c>
      <c r="Z612">
        <v>-9.9129999999999996E-2</v>
      </c>
      <c r="AA612">
        <v>-6.1150000000000003E-2</v>
      </c>
      <c r="AB612" t="s">
        <v>179</v>
      </c>
      <c r="AC612" t="s">
        <v>130</v>
      </c>
      <c r="AD612" t="s">
        <v>130</v>
      </c>
      <c r="AE612" t="s">
        <v>130</v>
      </c>
      <c r="AF612" t="s">
        <v>133</v>
      </c>
      <c r="AG612" t="s">
        <v>383</v>
      </c>
      <c r="AH612" t="s">
        <v>4850</v>
      </c>
      <c r="AI612" t="s">
        <v>136</v>
      </c>
      <c r="AJ612" t="s">
        <v>4400</v>
      </c>
      <c r="AK612" t="s">
        <v>4851</v>
      </c>
      <c r="AL612">
        <v>45.05</v>
      </c>
      <c r="AM612">
        <v>-98.82</v>
      </c>
      <c r="AN612" t="s">
        <v>1173</v>
      </c>
      <c r="AO612">
        <v>2014</v>
      </c>
      <c r="AP612">
        <v>1</v>
      </c>
      <c r="AQ612" t="s">
        <v>130</v>
      </c>
      <c r="AR612" t="s">
        <v>4852</v>
      </c>
      <c r="AS612" t="s">
        <v>274</v>
      </c>
      <c r="AT612" t="s">
        <v>130</v>
      </c>
      <c r="AU612" t="s">
        <v>5247</v>
      </c>
      <c r="AV612" t="s">
        <v>130</v>
      </c>
      <c r="AW612" t="s">
        <v>130</v>
      </c>
      <c r="AX612" t="s">
        <v>130</v>
      </c>
      <c r="AY612">
        <v>-0.84723336199999999</v>
      </c>
      <c r="AZ612">
        <v>0.110658835</v>
      </c>
      <c r="BA612" t="s">
        <v>130</v>
      </c>
      <c r="BB612">
        <v>387</v>
      </c>
      <c r="BC612">
        <v>1.2245377999999999E-2</v>
      </c>
      <c r="BD612">
        <v>-1.064124678</v>
      </c>
      <c r="BE612">
        <v>-0.63034204599999999</v>
      </c>
    </row>
    <row r="613" spans="1:57" ht="17" x14ac:dyDescent="0.2">
      <c r="A613" s="32">
        <v>268</v>
      </c>
      <c r="B613" t="s">
        <v>4857</v>
      </c>
      <c r="C613" t="s">
        <v>4858</v>
      </c>
      <c r="D613" t="s">
        <v>145</v>
      </c>
      <c r="E613" t="s">
        <v>151</v>
      </c>
      <c r="F613" t="s">
        <v>152</v>
      </c>
      <c r="G613" t="s">
        <v>4848</v>
      </c>
      <c r="H613" t="s">
        <v>5369</v>
      </c>
      <c r="I613" t="s">
        <v>288</v>
      </c>
      <c r="J613" s="24" t="s">
        <v>1169</v>
      </c>
      <c r="K613" t="s">
        <v>5243</v>
      </c>
      <c r="L613" t="s">
        <v>175</v>
      </c>
      <c r="M613" t="s">
        <v>5245</v>
      </c>
      <c r="N613" t="s">
        <v>290</v>
      </c>
      <c r="O613" t="s">
        <v>291</v>
      </c>
      <c r="P613" t="s">
        <v>292</v>
      </c>
      <c r="Q613">
        <v>1</v>
      </c>
      <c r="R613" t="s">
        <v>1795</v>
      </c>
      <c r="S613" t="s">
        <v>4849</v>
      </c>
      <c r="T613">
        <v>387</v>
      </c>
      <c r="U613">
        <v>0</v>
      </c>
      <c r="V613" t="s">
        <v>158</v>
      </c>
      <c r="W613" t="s">
        <v>129</v>
      </c>
      <c r="X613" t="s">
        <v>130</v>
      </c>
      <c r="Y613">
        <v>9.5100000000000004E-2</v>
      </c>
      <c r="Z613">
        <v>7.7729999999999994E-2</v>
      </c>
      <c r="AA613">
        <v>0.11137</v>
      </c>
      <c r="AB613" t="s">
        <v>179</v>
      </c>
      <c r="AC613" t="s">
        <v>130</v>
      </c>
      <c r="AD613" t="s">
        <v>130</v>
      </c>
      <c r="AE613" t="s">
        <v>130</v>
      </c>
      <c r="AF613" t="s">
        <v>160</v>
      </c>
      <c r="AG613" t="s">
        <v>383</v>
      </c>
      <c r="AH613" t="s">
        <v>4850</v>
      </c>
      <c r="AI613" t="s">
        <v>136</v>
      </c>
      <c r="AJ613" t="s">
        <v>4400</v>
      </c>
      <c r="AK613" t="s">
        <v>4851</v>
      </c>
      <c r="AL613">
        <v>45.05</v>
      </c>
      <c r="AM613">
        <v>-98.82</v>
      </c>
      <c r="AN613" t="s">
        <v>1173</v>
      </c>
      <c r="AO613">
        <v>2014</v>
      </c>
      <c r="AP613">
        <v>1</v>
      </c>
      <c r="AQ613" t="s">
        <v>130</v>
      </c>
      <c r="AR613" t="s">
        <v>4852</v>
      </c>
      <c r="AS613" t="s">
        <v>274</v>
      </c>
      <c r="AT613" t="s">
        <v>130</v>
      </c>
      <c r="AU613" t="s">
        <v>5247</v>
      </c>
      <c r="AV613" t="s">
        <v>130</v>
      </c>
      <c r="AW613" t="s">
        <v>130</v>
      </c>
      <c r="AX613" t="s">
        <v>130</v>
      </c>
      <c r="AY613">
        <v>1.1273605250000001</v>
      </c>
      <c r="AZ613">
        <v>0.116986493</v>
      </c>
      <c r="BA613" t="s">
        <v>130</v>
      </c>
      <c r="BB613">
        <v>387</v>
      </c>
      <c r="BC613">
        <v>1.3685839999999999E-2</v>
      </c>
      <c r="BD613">
        <v>0.89806699800000001</v>
      </c>
      <c r="BE613">
        <v>1.356654051</v>
      </c>
    </row>
    <row r="614" spans="1:57" ht="17" x14ac:dyDescent="0.2">
      <c r="A614" s="32">
        <v>268</v>
      </c>
      <c r="B614" t="s">
        <v>4859</v>
      </c>
      <c r="C614" t="s">
        <v>4860</v>
      </c>
      <c r="D614" t="s">
        <v>145</v>
      </c>
      <c r="E614" t="s">
        <v>151</v>
      </c>
      <c r="F614" t="s">
        <v>152</v>
      </c>
      <c r="G614" t="s">
        <v>4848</v>
      </c>
      <c r="H614" t="s">
        <v>5370</v>
      </c>
      <c r="I614" t="s">
        <v>288</v>
      </c>
      <c r="J614" s="24" t="s">
        <v>1169</v>
      </c>
      <c r="K614" t="s">
        <v>5243</v>
      </c>
      <c r="L614" t="s">
        <v>175</v>
      </c>
      <c r="M614" t="s">
        <v>5245</v>
      </c>
      <c r="N614" t="s">
        <v>290</v>
      </c>
      <c r="O614" t="s">
        <v>291</v>
      </c>
      <c r="P614" t="s">
        <v>292</v>
      </c>
      <c r="Q614">
        <v>1</v>
      </c>
      <c r="R614" t="s">
        <v>1795</v>
      </c>
      <c r="S614" t="s">
        <v>4849</v>
      </c>
      <c r="T614">
        <v>387</v>
      </c>
      <c r="U614">
        <v>0</v>
      </c>
      <c r="V614" t="s">
        <v>158</v>
      </c>
      <c r="W614" t="s">
        <v>129</v>
      </c>
      <c r="X614" t="s">
        <v>130</v>
      </c>
      <c r="Y614">
        <v>-0.11215</v>
      </c>
      <c r="Z614">
        <v>-0.13059999999999999</v>
      </c>
      <c r="AA614">
        <v>-9.4789999999999999E-2</v>
      </c>
      <c r="AB614" t="s">
        <v>179</v>
      </c>
      <c r="AC614" t="s">
        <v>130</v>
      </c>
      <c r="AD614" t="s">
        <v>130</v>
      </c>
      <c r="AE614" t="s">
        <v>130</v>
      </c>
      <c r="AF614" t="s">
        <v>133</v>
      </c>
      <c r="AG614" t="s">
        <v>383</v>
      </c>
      <c r="AH614" t="s">
        <v>4850</v>
      </c>
      <c r="AI614" t="s">
        <v>136</v>
      </c>
      <c r="AJ614" t="s">
        <v>4400</v>
      </c>
      <c r="AK614" t="s">
        <v>4851</v>
      </c>
      <c r="AL614">
        <v>45.05</v>
      </c>
      <c r="AM614">
        <v>-98.82</v>
      </c>
      <c r="AN614" t="s">
        <v>1173</v>
      </c>
      <c r="AO614">
        <v>2014</v>
      </c>
      <c r="AP614">
        <v>1</v>
      </c>
      <c r="AQ614" t="s">
        <v>130</v>
      </c>
      <c r="AR614" t="s">
        <v>4852</v>
      </c>
      <c r="AS614" t="s">
        <v>274</v>
      </c>
      <c r="AT614" t="s">
        <v>130</v>
      </c>
      <c r="AU614" t="s">
        <v>5247</v>
      </c>
      <c r="AV614" t="s">
        <v>130</v>
      </c>
      <c r="AW614" t="s">
        <v>130</v>
      </c>
      <c r="AX614" t="s">
        <v>130</v>
      </c>
      <c r="AY614">
        <v>-1.2489160610000001</v>
      </c>
      <c r="AZ614">
        <v>0.120158446</v>
      </c>
      <c r="BA614" t="s">
        <v>130</v>
      </c>
      <c r="BB614">
        <v>387</v>
      </c>
      <c r="BC614">
        <v>1.4438052E-2</v>
      </c>
      <c r="BD614">
        <v>-1.484426614</v>
      </c>
      <c r="BE614">
        <v>-1.013405508</v>
      </c>
    </row>
    <row r="615" spans="1:57" ht="17" x14ac:dyDescent="0.2">
      <c r="A615" s="32">
        <v>268</v>
      </c>
      <c r="B615" t="s">
        <v>4861</v>
      </c>
      <c r="C615" t="s">
        <v>4862</v>
      </c>
      <c r="D615" t="s">
        <v>145</v>
      </c>
      <c r="E615" t="s">
        <v>151</v>
      </c>
      <c r="F615" t="s">
        <v>152</v>
      </c>
      <c r="G615" t="s">
        <v>4848</v>
      </c>
      <c r="H615" t="s">
        <v>5371</v>
      </c>
      <c r="I615" t="s">
        <v>288</v>
      </c>
      <c r="J615" s="24" t="s">
        <v>1169</v>
      </c>
      <c r="K615" t="s">
        <v>5243</v>
      </c>
      <c r="L615" t="s">
        <v>175</v>
      </c>
      <c r="M615" t="s">
        <v>5245</v>
      </c>
      <c r="N615" t="s">
        <v>290</v>
      </c>
      <c r="O615" t="s">
        <v>291</v>
      </c>
      <c r="P615" t="s">
        <v>292</v>
      </c>
      <c r="Q615">
        <v>1</v>
      </c>
      <c r="R615" t="s">
        <v>1795</v>
      </c>
      <c r="S615" t="s">
        <v>4849</v>
      </c>
      <c r="T615">
        <v>387</v>
      </c>
      <c r="U615">
        <v>0</v>
      </c>
      <c r="V615" t="s">
        <v>158</v>
      </c>
      <c r="W615" t="s">
        <v>129</v>
      </c>
      <c r="X615" t="s">
        <v>130</v>
      </c>
      <c r="Y615">
        <v>7.6649999999999996E-2</v>
      </c>
      <c r="Z615">
        <v>4.6269999999999999E-2</v>
      </c>
      <c r="AA615">
        <v>0.10811999999999999</v>
      </c>
      <c r="AB615" t="s">
        <v>179</v>
      </c>
      <c r="AC615" t="s">
        <v>130</v>
      </c>
      <c r="AD615" t="s">
        <v>130</v>
      </c>
      <c r="AE615" t="s">
        <v>130</v>
      </c>
      <c r="AF615" t="s">
        <v>160</v>
      </c>
      <c r="AG615" t="s">
        <v>383</v>
      </c>
      <c r="AH615" t="s">
        <v>4850</v>
      </c>
      <c r="AI615" t="s">
        <v>136</v>
      </c>
      <c r="AJ615" t="s">
        <v>4400</v>
      </c>
      <c r="AK615" t="s">
        <v>4851</v>
      </c>
      <c r="AL615">
        <v>45.05</v>
      </c>
      <c r="AM615">
        <v>-98.82</v>
      </c>
      <c r="AN615" t="s">
        <v>1173</v>
      </c>
      <c r="AO615">
        <v>2014</v>
      </c>
      <c r="AP615">
        <v>1</v>
      </c>
      <c r="AQ615" t="s">
        <v>130</v>
      </c>
      <c r="AR615" t="s">
        <v>4852</v>
      </c>
      <c r="AS615" t="s">
        <v>274</v>
      </c>
      <c r="AT615" t="s">
        <v>130</v>
      </c>
      <c r="AU615" t="s">
        <v>5247</v>
      </c>
      <c r="AV615" t="s">
        <v>130</v>
      </c>
      <c r="AW615" t="s">
        <v>130</v>
      </c>
      <c r="AX615" t="s">
        <v>130</v>
      </c>
      <c r="AY615">
        <v>0.49420911299999998</v>
      </c>
      <c r="AZ615">
        <v>0.104938763</v>
      </c>
      <c r="BA615" t="s">
        <v>130</v>
      </c>
      <c r="BB615">
        <v>387</v>
      </c>
      <c r="BC615">
        <v>1.1012144E-2</v>
      </c>
      <c r="BD615">
        <v>0.28852913699999999</v>
      </c>
      <c r="BE615">
        <v>0.69988908900000002</v>
      </c>
    </row>
    <row r="616" spans="1:57" ht="17" x14ac:dyDescent="0.2">
      <c r="A616" s="32">
        <v>268</v>
      </c>
      <c r="B616" t="s">
        <v>4863</v>
      </c>
      <c r="C616" t="s">
        <v>4864</v>
      </c>
      <c r="D616" t="s">
        <v>115</v>
      </c>
      <c r="E616" t="s">
        <v>151</v>
      </c>
      <c r="F616" t="s">
        <v>152</v>
      </c>
      <c r="G616" t="s">
        <v>4848</v>
      </c>
      <c r="H616" t="s">
        <v>5372</v>
      </c>
      <c r="I616" t="s">
        <v>288</v>
      </c>
      <c r="J616" s="24" t="s">
        <v>1169</v>
      </c>
      <c r="K616" t="s">
        <v>5243</v>
      </c>
      <c r="L616" t="s">
        <v>175</v>
      </c>
      <c r="M616" t="s">
        <v>5245</v>
      </c>
      <c r="N616" t="s">
        <v>290</v>
      </c>
      <c r="O616" t="s">
        <v>291</v>
      </c>
      <c r="P616" t="s">
        <v>292</v>
      </c>
      <c r="Q616">
        <v>1</v>
      </c>
      <c r="R616" t="s">
        <v>1795</v>
      </c>
      <c r="S616" t="s">
        <v>4849</v>
      </c>
      <c r="T616">
        <v>387</v>
      </c>
      <c r="U616">
        <v>0</v>
      </c>
      <c r="V616" t="s">
        <v>158</v>
      </c>
      <c r="W616" t="s">
        <v>129</v>
      </c>
      <c r="X616" t="s">
        <v>130</v>
      </c>
      <c r="Y616">
        <v>7.6649999999999996E-2</v>
      </c>
      <c r="Z616">
        <v>6.037E-2</v>
      </c>
      <c r="AA616">
        <v>9.1840000000000005E-2</v>
      </c>
      <c r="AB616" t="s">
        <v>179</v>
      </c>
      <c r="AC616" t="s">
        <v>130</v>
      </c>
      <c r="AD616" t="s">
        <v>130</v>
      </c>
      <c r="AE616" t="s">
        <v>130</v>
      </c>
      <c r="AF616" t="s">
        <v>160</v>
      </c>
      <c r="AG616" t="s">
        <v>383</v>
      </c>
      <c r="AH616" t="s">
        <v>4850</v>
      </c>
      <c r="AI616" t="s">
        <v>136</v>
      </c>
      <c r="AJ616" t="s">
        <v>4400</v>
      </c>
      <c r="AK616" t="s">
        <v>4851</v>
      </c>
      <c r="AL616">
        <v>45.05</v>
      </c>
      <c r="AM616">
        <v>-98.82</v>
      </c>
      <c r="AN616" t="s">
        <v>1173</v>
      </c>
      <c r="AO616">
        <v>2014</v>
      </c>
      <c r="AP616">
        <v>1</v>
      </c>
      <c r="AQ616" t="s">
        <v>130</v>
      </c>
      <c r="AR616" t="s">
        <v>4852</v>
      </c>
      <c r="AS616" t="s">
        <v>274</v>
      </c>
      <c r="AT616" t="s">
        <v>130</v>
      </c>
      <c r="AU616" t="s">
        <v>5247</v>
      </c>
      <c r="AV616" t="s">
        <v>130</v>
      </c>
      <c r="AW616" t="s">
        <v>130</v>
      </c>
      <c r="AX616" t="s">
        <v>130</v>
      </c>
      <c r="AY616">
        <v>0.97130071900000003</v>
      </c>
      <c r="AZ616">
        <v>0.11328253000000001</v>
      </c>
      <c r="BA616" t="s">
        <v>130</v>
      </c>
      <c r="BB616">
        <v>387</v>
      </c>
      <c r="BC616">
        <v>1.2832932E-2</v>
      </c>
      <c r="BD616">
        <v>0.74926696000000004</v>
      </c>
      <c r="BE616">
        <v>1.1933344779999999</v>
      </c>
    </row>
    <row r="617" spans="1:57" ht="17" x14ac:dyDescent="0.2">
      <c r="A617" s="32">
        <v>268</v>
      </c>
      <c r="B617" t="s">
        <v>4865</v>
      </c>
      <c r="C617" t="s">
        <v>4866</v>
      </c>
      <c r="D617" t="s">
        <v>115</v>
      </c>
      <c r="E617" t="s">
        <v>151</v>
      </c>
      <c r="F617" t="s">
        <v>152</v>
      </c>
      <c r="G617" t="s">
        <v>4848</v>
      </c>
      <c r="H617" t="s">
        <v>5373</v>
      </c>
      <c r="I617" t="s">
        <v>288</v>
      </c>
      <c r="J617" s="24" t="s">
        <v>1169</v>
      </c>
      <c r="K617" t="s">
        <v>5243</v>
      </c>
      <c r="L617" t="s">
        <v>175</v>
      </c>
      <c r="M617" t="s">
        <v>5245</v>
      </c>
      <c r="N617" t="s">
        <v>290</v>
      </c>
      <c r="O617" t="s">
        <v>291</v>
      </c>
      <c r="P617" t="s">
        <v>292</v>
      </c>
      <c r="Q617">
        <v>1</v>
      </c>
      <c r="R617" t="s">
        <v>1795</v>
      </c>
      <c r="S617" t="s">
        <v>4849</v>
      </c>
      <c r="T617">
        <v>387</v>
      </c>
      <c r="U617">
        <v>0</v>
      </c>
      <c r="V617" t="s">
        <v>158</v>
      </c>
      <c r="W617" t="s">
        <v>129</v>
      </c>
      <c r="X617" t="s">
        <v>130</v>
      </c>
      <c r="Y617">
        <v>0.19219</v>
      </c>
      <c r="Z617">
        <v>0.17188000000000001</v>
      </c>
      <c r="AA617">
        <v>0.21406</v>
      </c>
      <c r="AB617" t="s">
        <v>179</v>
      </c>
      <c r="AC617" t="s">
        <v>130</v>
      </c>
      <c r="AD617" t="s">
        <v>130</v>
      </c>
      <c r="AE617" t="s">
        <v>130</v>
      </c>
      <c r="AF617" t="s">
        <v>160</v>
      </c>
      <c r="AG617" t="s">
        <v>383</v>
      </c>
      <c r="AH617" t="s">
        <v>4850</v>
      </c>
      <c r="AI617" t="s">
        <v>136</v>
      </c>
      <c r="AJ617" t="s">
        <v>4400</v>
      </c>
      <c r="AK617" t="s">
        <v>4851</v>
      </c>
      <c r="AL617">
        <v>45.05</v>
      </c>
      <c r="AM617">
        <v>-98.82</v>
      </c>
      <c r="AN617" t="s">
        <v>1173</v>
      </c>
      <c r="AO617">
        <v>2014</v>
      </c>
      <c r="AP617">
        <v>1</v>
      </c>
      <c r="AQ617" t="s">
        <v>130</v>
      </c>
      <c r="AR617" t="s">
        <v>4852</v>
      </c>
      <c r="AS617" t="s">
        <v>274</v>
      </c>
      <c r="AT617" t="s">
        <v>130</v>
      </c>
      <c r="AU617" t="s">
        <v>5247</v>
      </c>
      <c r="AV617" t="s">
        <v>130</v>
      </c>
      <c r="AW617" t="s">
        <v>130</v>
      </c>
      <c r="AX617" t="s">
        <v>130</v>
      </c>
      <c r="AY617">
        <v>1.817031705</v>
      </c>
      <c r="AZ617">
        <v>0.137746227</v>
      </c>
      <c r="BA617" t="s">
        <v>130</v>
      </c>
      <c r="BB617">
        <v>387</v>
      </c>
      <c r="BC617">
        <v>1.8974023E-2</v>
      </c>
      <c r="BD617">
        <v>1.5470490990000001</v>
      </c>
      <c r="BE617">
        <v>2.0870143099999998</v>
      </c>
    </row>
    <row r="618" spans="1:57" ht="17" x14ac:dyDescent="0.2">
      <c r="A618" s="32">
        <v>268</v>
      </c>
      <c r="B618" t="s">
        <v>4867</v>
      </c>
      <c r="C618" t="s">
        <v>4868</v>
      </c>
      <c r="D618" t="s">
        <v>115</v>
      </c>
      <c r="E618" t="s">
        <v>151</v>
      </c>
      <c r="F618" t="s">
        <v>152</v>
      </c>
      <c r="G618" t="s">
        <v>4848</v>
      </c>
      <c r="H618" t="s">
        <v>5374</v>
      </c>
      <c r="I618" t="s">
        <v>288</v>
      </c>
      <c r="J618" s="24" t="s">
        <v>1169</v>
      </c>
      <c r="K618" t="s">
        <v>5243</v>
      </c>
      <c r="L618" t="s">
        <v>175</v>
      </c>
      <c r="M618" t="s">
        <v>5245</v>
      </c>
      <c r="N618" t="s">
        <v>290</v>
      </c>
      <c r="O618" t="s">
        <v>291</v>
      </c>
      <c r="P618" t="s">
        <v>292</v>
      </c>
      <c r="Q618">
        <v>1</v>
      </c>
      <c r="R618" t="s">
        <v>1795</v>
      </c>
      <c r="S618" t="s">
        <v>4849</v>
      </c>
      <c r="T618">
        <v>387</v>
      </c>
      <c r="U618">
        <v>0</v>
      </c>
      <c r="V618" t="s">
        <v>158</v>
      </c>
      <c r="W618" t="s">
        <v>129</v>
      </c>
      <c r="X618" t="s">
        <v>130</v>
      </c>
      <c r="Y618">
        <v>0.13750000000000001</v>
      </c>
      <c r="Z618">
        <v>0.12005</v>
      </c>
      <c r="AA618">
        <v>0.15586</v>
      </c>
      <c r="AB618" t="s">
        <v>179</v>
      </c>
      <c r="AC618" t="s">
        <v>130</v>
      </c>
      <c r="AD618" t="s">
        <v>130</v>
      </c>
      <c r="AE618" t="s">
        <v>130</v>
      </c>
      <c r="AF618" t="s">
        <v>160</v>
      </c>
      <c r="AG618" t="s">
        <v>383</v>
      </c>
      <c r="AH618" t="s">
        <v>4850</v>
      </c>
      <c r="AI618" t="s">
        <v>136</v>
      </c>
      <c r="AJ618" t="s">
        <v>4400</v>
      </c>
      <c r="AK618" t="s">
        <v>4851</v>
      </c>
      <c r="AL618">
        <v>45.05</v>
      </c>
      <c r="AM618">
        <v>-98.82</v>
      </c>
      <c r="AN618" t="s">
        <v>1173</v>
      </c>
      <c r="AO618">
        <v>2014</v>
      </c>
      <c r="AP618">
        <v>1</v>
      </c>
      <c r="AQ618" t="s">
        <v>130</v>
      </c>
      <c r="AR618" t="s">
        <v>4852</v>
      </c>
      <c r="AS618" t="s">
        <v>274</v>
      </c>
      <c r="AT618" t="s">
        <v>130</v>
      </c>
      <c r="AU618" t="s">
        <v>5247</v>
      </c>
      <c r="AV618" t="s">
        <v>130</v>
      </c>
      <c r="AW618" t="s">
        <v>130</v>
      </c>
      <c r="AX618" t="s">
        <v>130</v>
      </c>
      <c r="AY618">
        <v>1.5312167489999999</v>
      </c>
      <c r="AZ618">
        <v>0.12838181000000001</v>
      </c>
      <c r="BA618" t="s">
        <v>130</v>
      </c>
      <c r="BB618">
        <v>387</v>
      </c>
      <c r="BC618">
        <v>1.6481889E-2</v>
      </c>
      <c r="BD618">
        <v>1.2795884019999999</v>
      </c>
      <c r="BE618">
        <v>1.782845096</v>
      </c>
    </row>
    <row r="619" spans="1:57" ht="17" x14ac:dyDescent="0.2">
      <c r="A619" s="32">
        <v>268</v>
      </c>
      <c r="B619" t="s">
        <v>4869</v>
      </c>
      <c r="C619" t="s">
        <v>4870</v>
      </c>
      <c r="D619" t="s">
        <v>115</v>
      </c>
      <c r="E619" t="s">
        <v>151</v>
      </c>
      <c r="F619" t="s">
        <v>152</v>
      </c>
      <c r="G619" t="s">
        <v>4848</v>
      </c>
      <c r="H619" t="s">
        <v>5375</v>
      </c>
      <c r="I619" t="s">
        <v>288</v>
      </c>
      <c r="J619" s="24" t="s">
        <v>1169</v>
      </c>
      <c r="K619" t="s">
        <v>5243</v>
      </c>
      <c r="L619" t="s">
        <v>175</v>
      </c>
      <c r="M619" t="s">
        <v>5245</v>
      </c>
      <c r="N619" t="s">
        <v>290</v>
      </c>
      <c r="O619" t="s">
        <v>291</v>
      </c>
      <c r="P619" t="s">
        <v>292</v>
      </c>
      <c r="Q619">
        <v>1</v>
      </c>
      <c r="R619" t="s">
        <v>1795</v>
      </c>
      <c r="S619" t="s">
        <v>4849</v>
      </c>
      <c r="T619">
        <v>387</v>
      </c>
      <c r="U619">
        <v>0</v>
      </c>
      <c r="V619" t="s">
        <v>158</v>
      </c>
      <c r="W619" t="s">
        <v>129</v>
      </c>
      <c r="X619" t="s">
        <v>130</v>
      </c>
      <c r="Y619">
        <v>9.2929999999999999E-2</v>
      </c>
      <c r="Z619">
        <v>8.2070000000000004E-2</v>
      </c>
      <c r="AA619">
        <v>0.10378</v>
      </c>
      <c r="AB619" t="s">
        <v>179</v>
      </c>
      <c r="AC619" t="s">
        <v>130</v>
      </c>
      <c r="AD619" t="s">
        <v>130</v>
      </c>
      <c r="AE619" t="s">
        <v>130</v>
      </c>
      <c r="AF619" t="s">
        <v>160</v>
      </c>
      <c r="AG619" t="s">
        <v>383</v>
      </c>
      <c r="AH619" t="s">
        <v>4850</v>
      </c>
      <c r="AI619" t="s">
        <v>136</v>
      </c>
      <c r="AJ619" t="s">
        <v>4400</v>
      </c>
      <c r="AK619" t="s">
        <v>4851</v>
      </c>
      <c r="AL619">
        <v>45.05</v>
      </c>
      <c r="AM619">
        <v>-98.82</v>
      </c>
      <c r="AN619" t="s">
        <v>1173</v>
      </c>
      <c r="AO619">
        <v>2014</v>
      </c>
      <c r="AP619">
        <v>1</v>
      </c>
      <c r="AQ619" t="s">
        <v>130</v>
      </c>
      <c r="AR619" t="s">
        <v>4852</v>
      </c>
      <c r="AS619" t="s">
        <v>274</v>
      </c>
      <c r="AT619" t="s">
        <v>130</v>
      </c>
      <c r="AU619" t="s">
        <v>5247</v>
      </c>
      <c r="AV619" t="s">
        <v>130</v>
      </c>
      <c r="AW619" t="s">
        <v>130</v>
      </c>
      <c r="AX619" t="s">
        <v>130</v>
      </c>
      <c r="AY619">
        <v>1.7070034839999999</v>
      </c>
      <c r="AZ619">
        <v>0.13403087299999999</v>
      </c>
      <c r="BA619" t="s">
        <v>130</v>
      </c>
      <c r="BB619">
        <v>387</v>
      </c>
      <c r="BC619">
        <v>1.7964274999999998E-2</v>
      </c>
      <c r="BD619">
        <v>1.4443029730000001</v>
      </c>
      <c r="BE619">
        <v>1.9697039949999999</v>
      </c>
    </row>
    <row r="620" spans="1:57" ht="17" x14ac:dyDescent="0.2">
      <c r="A620" s="32">
        <v>268</v>
      </c>
      <c r="B620" t="s">
        <v>4871</v>
      </c>
      <c r="C620" t="s">
        <v>4872</v>
      </c>
      <c r="D620" t="s">
        <v>145</v>
      </c>
      <c r="E620" t="s">
        <v>151</v>
      </c>
      <c r="F620" t="s">
        <v>152</v>
      </c>
      <c r="G620" t="s">
        <v>4848</v>
      </c>
      <c r="H620" t="s">
        <v>5376</v>
      </c>
      <c r="I620" t="s">
        <v>288</v>
      </c>
      <c r="J620" s="24" t="s">
        <v>1169</v>
      </c>
      <c r="K620" t="s">
        <v>5243</v>
      </c>
      <c r="L620" t="s">
        <v>175</v>
      </c>
      <c r="M620" t="s">
        <v>5245</v>
      </c>
      <c r="N620" t="s">
        <v>290</v>
      </c>
      <c r="O620" t="s">
        <v>291</v>
      </c>
      <c r="P620" t="s">
        <v>292</v>
      </c>
      <c r="Q620">
        <v>1</v>
      </c>
      <c r="R620" t="s">
        <v>1795</v>
      </c>
      <c r="S620" t="s">
        <v>4849</v>
      </c>
      <c r="T620">
        <v>513</v>
      </c>
      <c r="U620">
        <v>0</v>
      </c>
      <c r="V620" t="s">
        <v>158</v>
      </c>
      <c r="W620" t="s">
        <v>129</v>
      </c>
      <c r="X620" t="s">
        <v>130</v>
      </c>
      <c r="Y620">
        <v>8.3330000000000001E-2</v>
      </c>
      <c r="Z620">
        <v>-2.308E-2</v>
      </c>
      <c r="AA620">
        <v>0.18973999999999999</v>
      </c>
      <c r="AB620" t="s">
        <v>179</v>
      </c>
      <c r="AC620" t="s">
        <v>130</v>
      </c>
      <c r="AD620" t="s">
        <v>130</v>
      </c>
      <c r="AE620" t="s">
        <v>130</v>
      </c>
      <c r="AF620" t="s">
        <v>160</v>
      </c>
      <c r="AG620" t="s">
        <v>383</v>
      </c>
      <c r="AH620" t="s">
        <v>4850</v>
      </c>
      <c r="AI620" t="s">
        <v>136</v>
      </c>
      <c r="AJ620" t="s">
        <v>4400</v>
      </c>
      <c r="AK620" t="s">
        <v>4853</v>
      </c>
      <c r="AL620">
        <v>33.06</v>
      </c>
      <c r="AM620">
        <v>-94.31</v>
      </c>
      <c r="AN620" t="s">
        <v>1173</v>
      </c>
      <c r="AO620">
        <v>2014</v>
      </c>
      <c r="AP620">
        <v>1</v>
      </c>
      <c r="AQ620" t="s">
        <v>130</v>
      </c>
      <c r="AR620" t="s">
        <v>4852</v>
      </c>
      <c r="AS620" t="s">
        <v>274</v>
      </c>
      <c r="AT620" t="s">
        <v>130</v>
      </c>
      <c r="AU620" t="s">
        <v>5247</v>
      </c>
      <c r="AV620" t="s">
        <v>130</v>
      </c>
      <c r="AW620" t="s">
        <v>130</v>
      </c>
      <c r="AX620" t="s">
        <v>130</v>
      </c>
      <c r="AY620">
        <v>0.13559895899999999</v>
      </c>
      <c r="AZ620">
        <v>8.8635056000000004E-2</v>
      </c>
      <c r="BA620" t="s">
        <v>130</v>
      </c>
      <c r="BB620">
        <v>513</v>
      </c>
      <c r="BC620">
        <v>7.8561729999999993E-3</v>
      </c>
      <c r="BD620">
        <v>-3.812575E-2</v>
      </c>
      <c r="BE620">
        <v>0.309323668</v>
      </c>
    </row>
    <row r="621" spans="1:57" ht="17" x14ac:dyDescent="0.2">
      <c r="A621" s="32">
        <v>268</v>
      </c>
      <c r="B621" t="s">
        <v>4873</v>
      </c>
      <c r="C621" t="s">
        <v>4874</v>
      </c>
      <c r="D621" t="s">
        <v>145</v>
      </c>
      <c r="E621" t="s">
        <v>151</v>
      </c>
      <c r="F621" t="s">
        <v>152</v>
      </c>
      <c r="G621" t="s">
        <v>4848</v>
      </c>
      <c r="H621" t="s">
        <v>5377</v>
      </c>
      <c r="I621" t="s">
        <v>288</v>
      </c>
      <c r="J621" s="24" t="s">
        <v>1169</v>
      </c>
      <c r="K621" t="s">
        <v>5243</v>
      </c>
      <c r="L621" t="s">
        <v>175</v>
      </c>
      <c r="M621" t="s">
        <v>5245</v>
      </c>
      <c r="N621" t="s">
        <v>290</v>
      </c>
      <c r="O621" t="s">
        <v>291</v>
      </c>
      <c r="P621" t="s">
        <v>292</v>
      </c>
      <c r="Q621">
        <v>1</v>
      </c>
      <c r="R621" t="s">
        <v>1795</v>
      </c>
      <c r="S621" t="s">
        <v>4849</v>
      </c>
      <c r="T621">
        <v>513</v>
      </c>
      <c r="U621">
        <v>0</v>
      </c>
      <c r="V621" t="s">
        <v>158</v>
      </c>
      <c r="W621" t="s">
        <v>129</v>
      </c>
      <c r="X621" t="s">
        <v>130</v>
      </c>
      <c r="Y621">
        <v>-7.1790000000000007E-2</v>
      </c>
      <c r="Z621">
        <v>-0.11026</v>
      </c>
      <c r="AA621">
        <v>-3.0769999999999999E-2</v>
      </c>
      <c r="AB621" t="s">
        <v>179</v>
      </c>
      <c r="AC621" t="s">
        <v>130</v>
      </c>
      <c r="AD621" t="s">
        <v>130</v>
      </c>
      <c r="AE621" t="s">
        <v>130</v>
      </c>
      <c r="AF621" t="s">
        <v>133</v>
      </c>
      <c r="AG621" t="s">
        <v>383</v>
      </c>
      <c r="AH621" t="s">
        <v>4850</v>
      </c>
      <c r="AI621" t="s">
        <v>136</v>
      </c>
      <c r="AJ621" t="s">
        <v>4400</v>
      </c>
      <c r="AK621" t="s">
        <v>4853</v>
      </c>
      <c r="AL621">
        <v>33.06</v>
      </c>
      <c r="AM621">
        <v>-94.31</v>
      </c>
      <c r="AN621" t="s">
        <v>1173</v>
      </c>
      <c r="AO621">
        <v>2014</v>
      </c>
      <c r="AP621">
        <v>1</v>
      </c>
      <c r="AQ621" t="s">
        <v>130</v>
      </c>
      <c r="AR621" t="s">
        <v>4852</v>
      </c>
      <c r="AS621" t="s">
        <v>274</v>
      </c>
      <c r="AT621" t="s">
        <v>130</v>
      </c>
      <c r="AU621" t="s">
        <v>5247</v>
      </c>
      <c r="AV621" t="s">
        <v>130</v>
      </c>
      <c r="AW621" t="s">
        <v>130</v>
      </c>
      <c r="AX621" t="s">
        <v>130</v>
      </c>
      <c r="AY621">
        <v>-0.31276552000000002</v>
      </c>
      <c r="AZ621">
        <v>8.9509376000000002E-2</v>
      </c>
      <c r="BA621" t="s">
        <v>130</v>
      </c>
      <c r="BB621">
        <v>513</v>
      </c>
      <c r="BC621">
        <v>8.0119279999999998E-3</v>
      </c>
      <c r="BD621">
        <v>-0.488203897</v>
      </c>
      <c r="BE621">
        <v>-0.13732714400000001</v>
      </c>
    </row>
    <row r="622" spans="1:57" ht="17" x14ac:dyDescent="0.2">
      <c r="A622" s="32">
        <v>268</v>
      </c>
      <c r="B622" t="s">
        <v>4875</v>
      </c>
      <c r="C622" t="s">
        <v>4876</v>
      </c>
      <c r="D622" t="s">
        <v>145</v>
      </c>
      <c r="E622" t="s">
        <v>151</v>
      </c>
      <c r="F622" t="s">
        <v>152</v>
      </c>
      <c r="G622" t="s">
        <v>4848</v>
      </c>
      <c r="H622" t="s">
        <v>5370</v>
      </c>
      <c r="I622" t="s">
        <v>288</v>
      </c>
      <c r="J622" s="24" t="s">
        <v>1169</v>
      </c>
      <c r="K622" t="s">
        <v>5243</v>
      </c>
      <c r="L622" t="s">
        <v>175</v>
      </c>
      <c r="M622" t="s">
        <v>5245</v>
      </c>
      <c r="N622" t="s">
        <v>290</v>
      </c>
      <c r="O622" t="s">
        <v>291</v>
      </c>
      <c r="P622" t="s">
        <v>292</v>
      </c>
      <c r="Q622">
        <v>1</v>
      </c>
      <c r="R622" t="s">
        <v>1795</v>
      </c>
      <c r="S622" t="s">
        <v>4849</v>
      </c>
      <c r="T622">
        <v>513</v>
      </c>
      <c r="U622">
        <v>0</v>
      </c>
      <c r="V622" t="s">
        <v>158</v>
      </c>
      <c r="W622" t="s">
        <v>129</v>
      </c>
      <c r="X622" t="s">
        <v>130</v>
      </c>
      <c r="Y622">
        <v>7.3080000000000006E-2</v>
      </c>
      <c r="Z622">
        <v>3.2050000000000002E-2</v>
      </c>
      <c r="AA622">
        <v>0.11409999999999999</v>
      </c>
      <c r="AB622" t="s">
        <v>179</v>
      </c>
      <c r="AC622" t="s">
        <v>130</v>
      </c>
      <c r="AD622" t="s">
        <v>130</v>
      </c>
      <c r="AE622" t="s">
        <v>130</v>
      </c>
      <c r="AF622" t="s">
        <v>160</v>
      </c>
      <c r="AG622" t="s">
        <v>383</v>
      </c>
      <c r="AH622" t="s">
        <v>4850</v>
      </c>
      <c r="AI622" t="s">
        <v>136</v>
      </c>
      <c r="AJ622" t="s">
        <v>4400</v>
      </c>
      <c r="AK622" t="s">
        <v>4853</v>
      </c>
      <c r="AL622">
        <v>33.06</v>
      </c>
      <c r="AM622">
        <v>-94.31</v>
      </c>
      <c r="AN622" t="s">
        <v>1173</v>
      </c>
      <c r="AO622">
        <v>2014</v>
      </c>
      <c r="AP622">
        <v>1</v>
      </c>
      <c r="AQ622" t="s">
        <v>130</v>
      </c>
      <c r="AR622" t="s">
        <v>4852</v>
      </c>
      <c r="AS622" t="s">
        <v>274</v>
      </c>
      <c r="AT622" t="s">
        <v>130</v>
      </c>
      <c r="AU622" t="s">
        <v>5247</v>
      </c>
      <c r="AV622" t="s">
        <v>130</v>
      </c>
      <c r="AW622" t="s">
        <v>130</v>
      </c>
      <c r="AX622" t="s">
        <v>130</v>
      </c>
      <c r="AY622">
        <v>0.308451841</v>
      </c>
      <c r="AZ622">
        <v>8.9480019999999993E-2</v>
      </c>
      <c r="BA622" t="s">
        <v>130</v>
      </c>
      <c r="BB622">
        <v>513</v>
      </c>
      <c r="BC622">
        <v>8.0066740000000001E-3</v>
      </c>
      <c r="BD622">
        <v>0.13307100199999999</v>
      </c>
      <c r="BE622">
        <v>0.48383268000000001</v>
      </c>
    </row>
    <row r="623" spans="1:57" ht="17" x14ac:dyDescent="0.2">
      <c r="A623" s="32">
        <v>268</v>
      </c>
      <c r="B623" t="s">
        <v>4877</v>
      </c>
      <c r="C623" t="s">
        <v>4878</v>
      </c>
      <c r="D623" t="s">
        <v>115</v>
      </c>
      <c r="E623" t="s">
        <v>151</v>
      </c>
      <c r="F623" t="s">
        <v>152</v>
      </c>
      <c r="G623" t="s">
        <v>4848</v>
      </c>
      <c r="H623" t="s">
        <v>5372</v>
      </c>
      <c r="I623" t="s">
        <v>288</v>
      </c>
      <c r="J623" s="24" t="s">
        <v>1169</v>
      </c>
      <c r="K623" t="s">
        <v>5243</v>
      </c>
      <c r="L623" t="s">
        <v>175</v>
      </c>
      <c r="M623" t="s">
        <v>5245</v>
      </c>
      <c r="N623" t="s">
        <v>290</v>
      </c>
      <c r="O623" t="s">
        <v>291</v>
      </c>
      <c r="P623" t="s">
        <v>292</v>
      </c>
      <c r="Q623">
        <v>1</v>
      </c>
      <c r="R623" t="s">
        <v>1795</v>
      </c>
      <c r="S623" t="s">
        <v>4849</v>
      </c>
      <c r="T623">
        <v>513</v>
      </c>
      <c r="U623">
        <v>0</v>
      </c>
      <c r="V623" t="s">
        <v>158</v>
      </c>
      <c r="W623" t="s">
        <v>129</v>
      </c>
      <c r="X623" t="s">
        <v>130</v>
      </c>
      <c r="Y623">
        <v>0.20641000000000001</v>
      </c>
      <c r="Z623">
        <v>0.15384999999999999</v>
      </c>
      <c r="AA623">
        <v>0.25768999999999997</v>
      </c>
      <c r="AB623" t="s">
        <v>179</v>
      </c>
      <c r="AC623" t="s">
        <v>130</v>
      </c>
      <c r="AD623" t="s">
        <v>130</v>
      </c>
      <c r="AE623" t="s">
        <v>130</v>
      </c>
      <c r="AF623" t="s">
        <v>160</v>
      </c>
      <c r="AG623" t="s">
        <v>383</v>
      </c>
      <c r="AH623" t="s">
        <v>4850</v>
      </c>
      <c r="AI623" t="s">
        <v>136</v>
      </c>
      <c r="AJ623" t="s">
        <v>4400</v>
      </c>
      <c r="AK623" t="s">
        <v>4853</v>
      </c>
      <c r="AL623">
        <v>33.06</v>
      </c>
      <c r="AM623">
        <v>-94.31</v>
      </c>
      <c r="AN623" t="s">
        <v>1173</v>
      </c>
      <c r="AO623">
        <v>2014</v>
      </c>
      <c r="AP623">
        <v>1</v>
      </c>
      <c r="AQ623" t="s">
        <v>130</v>
      </c>
      <c r="AR623" t="s">
        <v>4852</v>
      </c>
      <c r="AS623" t="s">
        <v>274</v>
      </c>
      <c r="AT623" t="s">
        <v>130</v>
      </c>
      <c r="AU623" t="s">
        <v>5247</v>
      </c>
      <c r="AV623" t="s">
        <v>130</v>
      </c>
      <c r="AW623" t="s">
        <v>130</v>
      </c>
      <c r="AX623" t="s">
        <v>130</v>
      </c>
      <c r="AY623">
        <v>0.68838827999999996</v>
      </c>
      <c r="AZ623">
        <v>9.3537657999999996E-2</v>
      </c>
      <c r="BA623" t="s">
        <v>130</v>
      </c>
      <c r="BB623">
        <v>513</v>
      </c>
      <c r="BC623">
        <v>8.749293E-3</v>
      </c>
      <c r="BD623">
        <v>0.505054471</v>
      </c>
      <c r="BE623">
        <v>0.87172208900000003</v>
      </c>
    </row>
    <row r="624" spans="1:57" ht="17" x14ac:dyDescent="0.2">
      <c r="A624" s="32">
        <v>268</v>
      </c>
      <c r="B624" t="s">
        <v>4879</v>
      </c>
      <c r="C624" t="s">
        <v>4880</v>
      </c>
      <c r="D624" t="s">
        <v>115</v>
      </c>
      <c r="E624" t="s">
        <v>151</v>
      </c>
      <c r="F624" t="s">
        <v>152</v>
      </c>
      <c r="G624" t="s">
        <v>4848</v>
      </c>
      <c r="H624" t="s">
        <v>5378</v>
      </c>
      <c r="I624" t="s">
        <v>288</v>
      </c>
      <c r="J624" s="24" t="s">
        <v>1169</v>
      </c>
      <c r="K624" t="s">
        <v>5243</v>
      </c>
      <c r="L624" t="s">
        <v>175</v>
      </c>
      <c r="M624" t="s">
        <v>5245</v>
      </c>
      <c r="N624" t="s">
        <v>290</v>
      </c>
      <c r="O624" t="s">
        <v>291</v>
      </c>
      <c r="P624" t="s">
        <v>292</v>
      </c>
      <c r="Q624">
        <v>1</v>
      </c>
      <c r="R624" t="s">
        <v>1795</v>
      </c>
      <c r="S624" t="s">
        <v>4849</v>
      </c>
      <c r="T624">
        <v>513</v>
      </c>
      <c r="U624">
        <v>0</v>
      </c>
      <c r="V624" t="s">
        <v>158</v>
      </c>
      <c r="W624" t="s">
        <v>129</v>
      </c>
      <c r="X624" t="s">
        <v>130</v>
      </c>
      <c r="Y624">
        <v>7.9490000000000005E-2</v>
      </c>
      <c r="Z624">
        <v>8.9700000000000005E-3</v>
      </c>
      <c r="AA624">
        <v>0.15128</v>
      </c>
      <c r="AB624" t="s">
        <v>179</v>
      </c>
      <c r="AC624" t="s">
        <v>130</v>
      </c>
      <c r="AD624" t="s">
        <v>130</v>
      </c>
      <c r="AE624" t="s">
        <v>130</v>
      </c>
      <c r="AF624" t="s">
        <v>160</v>
      </c>
      <c r="AG624" t="s">
        <v>383</v>
      </c>
      <c r="AH624" t="s">
        <v>4850</v>
      </c>
      <c r="AI624" t="s">
        <v>136</v>
      </c>
      <c r="AJ624" t="s">
        <v>4400</v>
      </c>
      <c r="AK624" t="s">
        <v>4853</v>
      </c>
      <c r="AL624">
        <v>33.06</v>
      </c>
      <c r="AM624">
        <v>-94.31</v>
      </c>
      <c r="AN624" t="s">
        <v>1173</v>
      </c>
      <c r="AO624">
        <v>2014</v>
      </c>
      <c r="AP624">
        <v>1</v>
      </c>
      <c r="AQ624" t="s">
        <v>130</v>
      </c>
      <c r="AR624" t="s">
        <v>4852</v>
      </c>
      <c r="AS624" t="s">
        <v>274</v>
      </c>
      <c r="AT624" t="s">
        <v>130</v>
      </c>
      <c r="AU624" t="s">
        <v>5247</v>
      </c>
      <c r="AV624" t="s">
        <v>130</v>
      </c>
      <c r="AW624" t="s">
        <v>130</v>
      </c>
      <c r="AX624" t="s">
        <v>130</v>
      </c>
      <c r="AY624">
        <v>0.193439202</v>
      </c>
      <c r="AZ624">
        <v>8.8845314999999994E-2</v>
      </c>
      <c r="BA624" t="s">
        <v>130</v>
      </c>
      <c r="BB624">
        <v>513</v>
      </c>
      <c r="BC624">
        <v>7.8934899999999995E-3</v>
      </c>
      <c r="BD624">
        <v>1.9302383999999999E-2</v>
      </c>
      <c r="BE624">
        <v>0.36757602</v>
      </c>
    </row>
    <row r="625" spans="1:57" ht="17" x14ac:dyDescent="0.2">
      <c r="A625" s="32">
        <v>268</v>
      </c>
      <c r="B625" t="s">
        <v>4881</v>
      </c>
      <c r="C625" t="s">
        <v>4882</v>
      </c>
      <c r="D625" t="s">
        <v>115</v>
      </c>
      <c r="E625" t="s">
        <v>151</v>
      </c>
      <c r="F625" t="s">
        <v>152</v>
      </c>
      <c r="G625" t="s">
        <v>4848</v>
      </c>
      <c r="H625" t="s">
        <v>5379</v>
      </c>
      <c r="I625" t="s">
        <v>288</v>
      </c>
      <c r="J625" s="24" t="s">
        <v>1169</v>
      </c>
      <c r="K625" t="s">
        <v>5243</v>
      </c>
      <c r="L625" t="s">
        <v>175</v>
      </c>
      <c r="M625" t="s">
        <v>5245</v>
      </c>
      <c r="N625" t="s">
        <v>290</v>
      </c>
      <c r="O625" t="s">
        <v>291</v>
      </c>
      <c r="P625" t="s">
        <v>292</v>
      </c>
      <c r="Q625">
        <v>1</v>
      </c>
      <c r="R625" t="s">
        <v>1795</v>
      </c>
      <c r="S625" t="s">
        <v>4849</v>
      </c>
      <c r="T625">
        <v>513</v>
      </c>
      <c r="U625">
        <v>0</v>
      </c>
      <c r="V625" t="s">
        <v>158</v>
      </c>
      <c r="W625" t="s">
        <v>129</v>
      </c>
      <c r="X625" t="s">
        <v>130</v>
      </c>
      <c r="Y625">
        <v>0.20385</v>
      </c>
      <c r="Z625">
        <v>5.8970000000000002E-2</v>
      </c>
      <c r="AA625">
        <v>0.34744000000000003</v>
      </c>
      <c r="AB625" t="s">
        <v>179</v>
      </c>
      <c r="AC625" t="s">
        <v>130</v>
      </c>
      <c r="AD625" t="s">
        <v>130</v>
      </c>
      <c r="AE625" t="s">
        <v>130</v>
      </c>
      <c r="AF625" t="s">
        <v>160</v>
      </c>
      <c r="AG625" t="s">
        <v>383</v>
      </c>
      <c r="AH625" t="s">
        <v>4850</v>
      </c>
      <c r="AI625" t="s">
        <v>136</v>
      </c>
      <c r="AJ625" t="s">
        <v>4400</v>
      </c>
      <c r="AK625" t="s">
        <v>4853</v>
      </c>
      <c r="AL625">
        <v>33.06</v>
      </c>
      <c r="AM625">
        <v>-94.31</v>
      </c>
      <c r="AN625" t="s">
        <v>1173</v>
      </c>
      <c r="AO625">
        <v>2014</v>
      </c>
      <c r="AP625">
        <v>1</v>
      </c>
      <c r="AQ625" t="s">
        <v>130</v>
      </c>
      <c r="AR625" t="s">
        <v>4852</v>
      </c>
      <c r="AS625" t="s">
        <v>274</v>
      </c>
      <c r="AT625" t="s">
        <v>130</v>
      </c>
      <c r="AU625" t="s">
        <v>5247</v>
      </c>
      <c r="AV625" t="s">
        <v>130</v>
      </c>
      <c r="AW625" t="s">
        <v>130</v>
      </c>
      <c r="AX625" t="s">
        <v>130</v>
      </c>
      <c r="AY625">
        <v>0.244724514</v>
      </c>
      <c r="AZ625">
        <v>8.9092937999999997E-2</v>
      </c>
      <c r="BA625" t="s">
        <v>130</v>
      </c>
      <c r="BB625">
        <v>513</v>
      </c>
      <c r="BC625">
        <v>7.9375520000000005E-3</v>
      </c>
      <c r="BD625">
        <v>7.0102356000000005E-2</v>
      </c>
      <c r="BE625">
        <v>0.41934667199999998</v>
      </c>
    </row>
    <row r="626" spans="1:57" ht="17" x14ac:dyDescent="0.2">
      <c r="A626" s="32">
        <v>268</v>
      </c>
      <c r="B626" t="s">
        <v>4883</v>
      </c>
      <c r="C626" t="s">
        <v>4884</v>
      </c>
      <c r="D626" t="s">
        <v>115</v>
      </c>
      <c r="E626" t="s">
        <v>151</v>
      </c>
      <c r="F626" t="s">
        <v>152</v>
      </c>
      <c r="G626" t="s">
        <v>4848</v>
      </c>
      <c r="H626" t="s">
        <v>5380</v>
      </c>
      <c r="I626" t="s">
        <v>288</v>
      </c>
      <c r="J626" s="24" t="s">
        <v>1169</v>
      </c>
      <c r="K626" t="s">
        <v>5243</v>
      </c>
      <c r="L626" t="s">
        <v>175</v>
      </c>
      <c r="M626" t="s">
        <v>5245</v>
      </c>
      <c r="N626" t="s">
        <v>290</v>
      </c>
      <c r="O626" t="s">
        <v>291</v>
      </c>
      <c r="P626" t="s">
        <v>292</v>
      </c>
      <c r="Q626">
        <v>1</v>
      </c>
      <c r="R626" t="s">
        <v>1795</v>
      </c>
      <c r="S626" t="s">
        <v>4849</v>
      </c>
      <c r="T626">
        <v>513</v>
      </c>
      <c r="U626">
        <v>0</v>
      </c>
      <c r="V626" t="s">
        <v>158</v>
      </c>
      <c r="W626" t="s">
        <v>129</v>
      </c>
      <c r="X626" t="s">
        <v>130</v>
      </c>
      <c r="Y626">
        <v>0.11154</v>
      </c>
      <c r="Z626">
        <v>2.5600000000000002E-3</v>
      </c>
      <c r="AA626">
        <v>0.22051000000000001</v>
      </c>
      <c r="AB626" t="s">
        <v>179</v>
      </c>
      <c r="AC626" t="s">
        <v>130</v>
      </c>
      <c r="AD626" t="s">
        <v>130</v>
      </c>
      <c r="AE626" t="s">
        <v>130</v>
      </c>
      <c r="AF626" t="s">
        <v>160</v>
      </c>
      <c r="AG626" t="s">
        <v>383</v>
      </c>
      <c r="AH626" t="s">
        <v>4850</v>
      </c>
      <c r="AI626" t="s">
        <v>136</v>
      </c>
      <c r="AJ626" t="s">
        <v>4400</v>
      </c>
      <c r="AK626" t="s">
        <v>4853</v>
      </c>
      <c r="AL626">
        <v>33.06</v>
      </c>
      <c r="AM626">
        <v>-94.31</v>
      </c>
      <c r="AN626" t="s">
        <v>1173</v>
      </c>
      <c r="AO626">
        <v>2014</v>
      </c>
      <c r="AP626">
        <v>1</v>
      </c>
      <c r="AQ626" t="s">
        <v>130</v>
      </c>
      <c r="AR626" t="s">
        <v>4852</v>
      </c>
      <c r="AS626" t="s">
        <v>274</v>
      </c>
      <c r="AT626" t="s">
        <v>130</v>
      </c>
      <c r="AU626" t="s">
        <v>5247</v>
      </c>
      <c r="AV626" t="s">
        <v>130</v>
      </c>
      <c r="AW626" t="s">
        <v>130</v>
      </c>
      <c r="AX626" t="s">
        <v>130</v>
      </c>
      <c r="AY626">
        <v>0.17723160900000001</v>
      </c>
      <c r="AZ626">
        <v>8.8778996999999998E-2</v>
      </c>
      <c r="BA626" t="s">
        <v>130</v>
      </c>
      <c r="BB626">
        <v>513</v>
      </c>
      <c r="BC626">
        <v>7.8817100000000001E-3</v>
      </c>
      <c r="BD626">
        <v>3.224775E-3</v>
      </c>
      <c r="BE626">
        <v>0.35123844300000001</v>
      </c>
    </row>
    <row r="627" spans="1:57" ht="17" x14ac:dyDescent="0.2">
      <c r="A627" s="32">
        <v>268</v>
      </c>
      <c r="B627" t="s">
        <v>4885</v>
      </c>
      <c r="C627" t="s">
        <v>4886</v>
      </c>
      <c r="D627" t="s">
        <v>115</v>
      </c>
      <c r="E627" t="s">
        <v>151</v>
      </c>
      <c r="F627" t="s">
        <v>152</v>
      </c>
      <c r="G627" t="s">
        <v>4848</v>
      </c>
      <c r="H627" t="s">
        <v>5374</v>
      </c>
      <c r="I627" t="s">
        <v>288</v>
      </c>
      <c r="J627" s="24" t="s">
        <v>1169</v>
      </c>
      <c r="K627" t="s">
        <v>5243</v>
      </c>
      <c r="L627" t="s">
        <v>175</v>
      </c>
      <c r="M627" t="s">
        <v>5245</v>
      </c>
      <c r="N627" t="s">
        <v>290</v>
      </c>
      <c r="O627" t="s">
        <v>291</v>
      </c>
      <c r="P627" t="s">
        <v>292</v>
      </c>
      <c r="Q627">
        <v>1</v>
      </c>
      <c r="R627" t="s">
        <v>1795</v>
      </c>
      <c r="S627" t="s">
        <v>4849</v>
      </c>
      <c r="T627">
        <v>513</v>
      </c>
      <c r="U627">
        <v>0</v>
      </c>
      <c r="V627" t="s">
        <v>158</v>
      </c>
      <c r="W627" t="s">
        <v>129</v>
      </c>
      <c r="X627" t="s">
        <v>130</v>
      </c>
      <c r="Y627">
        <v>8.974E-2</v>
      </c>
      <c r="Z627">
        <v>-3.7179999999999998E-2</v>
      </c>
      <c r="AA627">
        <v>0.21795</v>
      </c>
      <c r="AB627" t="s">
        <v>179</v>
      </c>
      <c r="AC627" t="s">
        <v>130</v>
      </c>
      <c r="AD627" t="s">
        <v>130</v>
      </c>
      <c r="AE627" t="s">
        <v>130</v>
      </c>
      <c r="AF627" t="s">
        <v>160</v>
      </c>
      <c r="AG627" t="s">
        <v>383</v>
      </c>
      <c r="AH627" t="s">
        <v>4850</v>
      </c>
      <c r="AI627" t="s">
        <v>136</v>
      </c>
      <c r="AJ627" t="s">
        <v>4400</v>
      </c>
      <c r="AK627" t="s">
        <v>4853</v>
      </c>
      <c r="AL627">
        <v>33.06</v>
      </c>
      <c r="AM627">
        <v>-94.31</v>
      </c>
      <c r="AN627" t="s">
        <v>1173</v>
      </c>
      <c r="AO627">
        <v>2014</v>
      </c>
      <c r="AP627">
        <v>1</v>
      </c>
      <c r="AQ627" t="s">
        <v>130</v>
      </c>
      <c r="AR627" t="s">
        <v>4852</v>
      </c>
      <c r="AS627" t="s">
        <v>274</v>
      </c>
      <c r="AT627" t="s">
        <v>130</v>
      </c>
      <c r="AU627" t="s">
        <v>5247</v>
      </c>
      <c r="AV627" t="s">
        <v>130</v>
      </c>
      <c r="AW627" t="s">
        <v>130</v>
      </c>
      <c r="AX627" t="s">
        <v>130</v>
      </c>
      <c r="AY627">
        <v>0.121812526</v>
      </c>
      <c r="AZ627">
        <v>8.8595794000000005E-2</v>
      </c>
      <c r="BA627" t="s">
        <v>130</v>
      </c>
      <c r="BB627">
        <v>513</v>
      </c>
      <c r="BC627">
        <v>7.8492149999999997E-3</v>
      </c>
      <c r="BD627">
        <v>-5.1835230000000003E-2</v>
      </c>
      <c r="BE627">
        <v>0.29546028200000002</v>
      </c>
    </row>
    <row r="628" spans="1:57" ht="17" x14ac:dyDescent="0.2">
      <c r="A628" s="32">
        <v>268</v>
      </c>
      <c r="B628" t="s">
        <v>4887</v>
      </c>
      <c r="C628" t="s">
        <v>4888</v>
      </c>
      <c r="D628" t="s">
        <v>145</v>
      </c>
      <c r="E628" t="s">
        <v>151</v>
      </c>
      <c r="F628" t="s">
        <v>152</v>
      </c>
      <c r="G628" t="s">
        <v>4848</v>
      </c>
      <c r="H628" t="s">
        <v>5368</v>
      </c>
      <c r="I628" t="s">
        <v>288</v>
      </c>
      <c r="J628" s="24" t="s">
        <v>1169</v>
      </c>
      <c r="K628" t="s">
        <v>5243</v>
      </c>
      <c r="L628" t="s">
        <v>175</v>
      </c>
      <c r="M628" t="s">
        <v>5245</v>
      </c>
      <c r="N628" t="s">
        <v>290</v>
      </c>
      <c r="O628" t="s">
        <v>291</v>
      </c>
      <c r="P628" t="s">
        <v>292</v>
      </c>
      <c r="Q628">
        <v>1</v>
      </c>
      <c r="R628" t="s">
        <v>1795</v>
      </c>
      <c r="S628" t="s">
        <v>4849</v>
      </c>
      <c r="T628">
        <v>162</v>
      </c>
      <c r="U628">
        <v>0</v>
      </c>
      <c r="V628" t="s">
        <v>158</v>
      </c>
      <c r="W628" t="s">
        <v>129</v>
      </c>
      <c r="X628" t="s">
        <v>130</v>
      </c>
      <c r="Y628">
        <v>8.6150000000000004E-2</v>
      </c>
      <c r="Z628">
        <v>5.2699999999999997E-2</v>
      </c>
      <c r="AA628">
        <v>0.12060999999999999</v>
      </c>
      <c r="AB628" t="s">
        <v>179</v>
      </c>
      <c r="AC628" t="s">
        <v>130</v>
      </c>
      <c r="AD628" t="s">
        <v>130</v>
      </c>
      <c r="AE628" t="s">
        <v>130</v>
      </c>
      <c r="AF628" t="s">
        <v>160</v>
      </c>
      <c r="AG628" t="s">
        <v>383</v>
      </c>
      <c r="AH628" t="s">
        <v>4850</v>
      </c>
      <c r="AI628" t="s">
        <v>136</v>
      </c>
      <c r="AJ628" t="s">
        <v>4400</v>
      </c>
      <c r="AK628" t="s">
        <v>4854</v>
      </c>
      <c r="AL628">
        <v>41.8</v>
      </c>
      <c r="AM628">
        <v>-86.63</v>
      </c>
      <c r="AN628" t="s">
        <v>1173</v>
      </c>
      <c r="AO628">
        <v>2014</v>
      </c>
      <c r="AP628">
        <v>1</v>
      </c>
      <c r="AQ628" t="s">
        <v>130</v>
      </c>
      <c r="AR628" t="s">
        <v>4852</v>
      </c>
      <c r="AS628" t="s">
        <v>274</v>
      </c>
      <c r="AT628" t="s">
        <v>130</v>
      </c>
      <c r="AU628" t="s">
        <v>5247</v>
      </c>
      <c r="AV628" t="s">
        <v>130</v>
      </c>
      <c r="AW628" t="s">
        <v>130</v>
      </c>
      <c r="AX628" t="s">
        <v>130</v>
      </c>
      <c r="AY628">
        <v>0.78258925400000001</v>
      </c>
      <c r="AZ628">
        <v>0.16962732799999999</v>
      </c>
      <c r="BA628" t="s">
        <v>130</v>
      </c>
      <c r="BB628">
        <v>162</v>
      </c>
      <c r="BC628">
        <v>2.8773429999999999E-2</v>
      </c>
      <c r="BD628">
        <v>0.45011969200000002</v>
      </c>
      <c r="BE628">
        <v>1.1150588159999999</v>
      </c>
    </row>
    <row r="629" spans="1:57" ht="17" x14ac:dyDescent="0.2">
      <c r="A629" s="32">
        <v>268</v>
      </c>
      <c r="B629" t="s">
        <v>4889</v>
      </c>
      <c r="C629" t="s">
        <v>4890</v>
      </c>
      <c r="D629" t="s">
        <v>145</v>
      </c>
      <c r="E629" t="s">
        <v>151</v>
      </c>
      <c r="F629" t="s">
        <v>152</v>
      </c>
      <c r="G629" t="s">
        <v>4848</v>
      </c>
      <c r="H629" t="s">
        <v>5381</v>
      </c>
      <c r="I629" t="s">
        <v>288</v>
      </c>
      <c r="J629" s="24" t="s">
        <v>1169</v>
      </c>
      <c r="K629" t="s">
        <v>5243</v>
      </c>
      <c r="L629" t="s">
        <v>175</v>
      </c>
      <c r="M629" t="s">
        <v>5245</v>
      </c>
      <c r="N629" t="s">
        <v>290</v>
      </c>
      <c r="O629" t="s">
        <v>291</v>
      </c>
      <c r="P629" t="s">
        <v>292</v>
      </c>
      <c r="Q629">
        <v>1</v>
      </c>
      <c r="R629" t="s">
        <v>1795</v>
      </c>
      <c r="S629" t="s">
        <v>4849</v>
      </c>
      <c r="T629">
        <v>162</v>
      </c>
      <c r="U629">
        <v>0</v>
      </c>
      <c r="V629" t="s">
        <v>158</v>
      </c>
      <c r="W629" t="s">
        <v>129</v>
      </c>
      <c r="X629" t="s">
        <v>130</v>
      </c>
      <c r="Y629">
        <v>6.9930000000000006E-2</v>
      </c>
      <c r="Z629">
        <v>1.8239999999999999E-2</v>
      </c>
      <c r="AA629">
        <v>0.12365</v>
      </c>
      <c r="AB629" t="s">
        <v>179</v>
      </c>
      <c r="AC629" t="s">
        <v>130</v>
      </c>
      <c r="AD629" t="s">
        <v>130</v>
      </c>
      <c r="AE629" t="s">
        <v>130</v>
      </c>
      <c r="AF629" t="s">
        <v>160</v>
      </c>
      <c r="AG629" t="s">
        <v>383</v>
      </c>
      <c r="AH629" t="s">
        <v>4850</v>
      </c>
      <c r="AI629" t="s">
        <v>136</v>
      </c>
      <c r="AJ629" t="s">
        <v>4400</v>
      </c>
      <c r="AK629" t="s">
        <v>4854</v>
      </c>
      <c r="AL629">
        <v>41.8</v>
      </c>
      <c r="AM629">
        <v>-86.63</v>
      </c>
      <c r="AN629" t="s">
        <v>1173</v>
      </c>
      <c r="AO629">
        <v>2014</v>
      </c>
      <c r="AP629">
        <v>1</v>
      </c>
      <c r="AQ629" t="s">
        <v>130</v>
      </c>
      <c r="AR629" t="s">
        <v>4852</v>
      </c>
      <c r="AS629" t="s">
        <v>274</v>
      </c>
      <c r="AT629" t="s">
        <v>130</v>
      </c>
      <c r="AU629" t="s">
        <v>5247</v>
      </c>
      <c r="AV629" t="s">
        <v>130</v>
      </c>
      <c r="AW629" t="s">
        <v>130</v>
      </c>
      <c r="AX629" t="s">
        <v>130</v>
      </c>
      <c r="AY629">
        <v>0.40925504699999998</v>
      </c>
      <c r="AZ629">
        <v>0.16116750099999999</v>
      </c>
      <c r="BA629" t="s">
        <v>130</v>
      </c>
      <c r="BB629">
        <v>162</v>
      </c>
      <c r="BC629">
        <v>2.5974963E-2</v>
      </c>
      <c r="BD629">
        <v>9.3366745000000001E-2</v>
      </c>
      <c r="BE629">
        <v>0.72514334899999999</v>
      </c>
    </row>
    <row r="630" spans="1:57" ht="17" x14ac:dyDescent="0.2">
      <c r="A630" s="32">
        <v>268</v>
      </c>
      <c r="B630" t="s">
        <v>4891</v>
      </c>
      <c r="C630" t="s">
        <v>4892</v>
      </c>
      <c r="D630" t="s">
        <v>145</v>
      </c>
      <c r="E630" t="s">
        <v>151</v>
      </c>
      <c r="F630" t="s">
        <v>152</v>
      </c>
      <c r="G630" t="s">
        <v>4848</v>
      </c>
      <c r="H630" t="s">
        <v>5382</v>
      </c>
      <c r="I630" t="s">
        <v>288</v>
      </c>
      <c r="J630" s="24" t="s">
        <v>1169</v>
      </c>
      <c r="K630" t="s">
        <v>5243</v>
      </c>
      <c r="L630" t="s">
        <v>175</v>
      </c>
      <c r="M630" t="s">
        <v>5245</v>
      </c>
      <c r="N630" t="s">
        <v>290</v>
      </c>
      <c r="O630" t="s">
        <v>291</v>
      </c>
      <c r="P630" t="s">
        <v>292</v>
      </c>
      <c r="Q630">
        <v>1</v>
      </c>
      <c r="R630" t="s">
        <v>1795</v>
      </c>
      <c r="S630" t="s">
        <v>4849</v>
      </c>
      <c r="T630">
        <v>162</v>
      </c>
      <c r="U630">
        <v>0</v>
      </c>
      <c r="V630" t="s">
        <v>158</v>
      </c>
      <c r="W630" t="s">
        <v>129</v>
      </c>
      <c r="X630" t="s">
        <v>130</v>
      </c>
      <c r="Y630">
        <v>-9.7299999999999998E-2</v>
      </c>
      <c r="Z630">
        <v>-0.14188999999999999</v>
      </c>
      <c r="AA630">
        <v>-5.169E-2</v>
      </c>
      <c r="AB630" t="s">
        <v>179</v>
      </c>
      <c r="AC630" t="s">
        <v>130</v>
      </c>
      <c r="AD630" t="s">
        <v>130</v>
      </c>
      <c r="AE630" t="s">
        <v>130</v>
      </c>
      <c r="AF630" t="s">
        <v>133</v>
      </c>
      <c r="AG630" t="s">
        <v>383</v>
      </c>
      <c r="AH630" t="s">
        <v>4850</v>
      </c>
      <c r="AI630" t="s">
        <v>136</v>
      </c>
      <c r="AJ630" t="s">
        <v>4400</v>
      </c>
      <c r="AK630" t="s">
        <v>4854</v>
      </c>
      <c r="AL630">
        <v>41.8</v>
      </c>
      <c r="AM630">
        <v>-86.63</v>
      </c>
      <c r="AN630" t="s">
        <v>1173</v>
      </c>
      <c r="AO630">
        <v>2014</v>
      </c>
      <c r="AP630">
        <v>1</v>
      </c>
      <c r="AQ630" t="s">
        <v>130</v>
      </c>
      <c r="AR630" t="s">
        <v>4852</v>
      </c>
      <c r="AS630" t="s">
        <v>274</v>
      </c>
      <c r="AT630" t="s">
        <v>130</v>
      </c>
      <c r="AU630" t="s">
        <v>5247</v>
      </c>
      <c r="AV630" t="s">
        <v>130</v>
      </c>
      <c r="AW630" t="s">
        <v>130</v>
      </c>
      <c r="AX630" t="s">
        <v>130</v>
      </c>
      <c r="AY630">
        <v>-0.66545490699999998</v>
      </c>
      <c r="AZ630">
        <v>0.166453191</v>
      </c>
      <c r="BA630" t="s">
        <v>130</v>
      </c>
      <c r="BB630">
        <v>162</v>
      </c>
      <c r="BC630">
        <v>2.7706664999999998E-2</v>
      </c>
      <c r="BD630">
        <v>-0.991703161</v>
      </c>
      <c r="BE630">
        <v>-0.339206652</v>
      </c>
    </row>
    <row r="631" spans="1:57" ht="17" x14ac:dyDescent="0.2">
      <c r="A631" s="32">
        <v>268</v>
      </c>
      <c r="B631" t="s">
        <v>4893</v>
      </c>
      <c r="C631" t="s">
        <v>4894</v>
      </c>
      <c r="D631" t="s">
        <v>145</v>
      </c>
      <c r="E631" t="s">
        <v>151</v>
      </c>
      <c r="F631" t="s">
        <v>152</v>
      </c>
      <c r="G631" t="s">
        <v>4848</v>
      </c>
      <c r="H631" t="s">
        <v>5377</v>
      </c>
      <c r="I631" t="s">
        <v>288</v>
      </c>
      <c r="J631" s="24" t="s">
        <v>1169</v>
      </c>
      <c r="K631" t="s">
        <v>5243</v>
      </c>
      <c r="L631" t="s">
        <v>175</v>
      </c>
      <c r="M631" t="s">
        <v>5245</v>
      </c>
      <c r="N631" t="s">
        <v>290</v>
      </c>
      <c r="O631" t="s">
        <v>291</v>
      </c>
      <c r="P631" t="s">
        <v>292</v>
      </c>
      <c r="Q631">
        <v>1</v>
      </c>
      <c r="R631" t="s">
        <v>1795</v>
      </c>
      <c r="S631" t="s">
        <v>4849</v>
      </c>
      <c r="T631">
        <v>162</v>
      </c>
      <c r="U631">
        <v>0</v>
      </c>
      <c r="V631" t="s">
        <v>158</v>
      </c>
      <c r="W631" t="s">
        <v>129</v>
      </c>
      <c r="X631" t="s">
        <v>130</v>
      </c>
      <c r="Y631">
        <v>-0.13074</v>
      </c>
      <c r="Z631">
        <v>-0.16014</v>
      </c>
      <c r="AA631">
        <v>-0.10541</v>
      </c>
      <c r="AB631" t="s">
        <v>179</v>
      </c>
      <c r="AC631" t="s">
        <v>130</v>
      </c>
      <c r="AD631" t="s">
        <v>130</v>
      </c>
      <c r="AE631" t="s">
        <v>130</v>
      </c>
      <c r="AF631" t="s">
        <v>133</v>
      </c>
      <c r="AG631" t="s">
        <v>383</v>
      </c>
      <c r="AH631" t="s">
        <v>4850</v>
      </c>
      <c r="AI631" t="s">
        <v>136</v>
      </c>
      <c r="AJ631" t="s">
        <v>4400</v>
      </c>
      <c r="AK631" t="s">
        <v>4854</v>
      </c>
      <c r="AL631">
        <v>41.8</v>
      </c>
      <c r="AM631">
        <v>-86.63</v>
      </c>
      <c r="AN631" t="s">
        <v>1173</v>
      </c>
      <c r="AO631">
        <v>2014</v>
      </c>
      <c r="AP631">
        <v>1</v>
      </c>
      <c r="AQ631" t="s">
        <v>130</v>
      </c>
      <c r="AR631" t="s">
        <v>4852</v>
      </c>
      <c r="AS631" t="s">
        <v>274</v>
      </c>
      <c r="AT631" t="s">
        <v>130</v>
      </c>
      <c r="AU631" t="s">
        <v>5247</v>
      </c>
      <c r="AV631" t="s">
        <v>130</v>
      </c>
      <c r="AW631" t="s">
        <v>130</v>
      </c>
      <c r="AX631" t="s">
        <v>130</v>
      </c>
      <c r="AY631">
        <v>-1.4736534370000001</v>
      </c>
      <c r="AZ631">
        <v>0.19641734399999999</v>
      </c>
      <c r="BA631" t="s">
        <v>130</v>
      </c>
      <c r="BB631">
        <v>162</v>
      </c>
      <c r="BC631">
        <v>3.8579772999999998E-2</v>
      </c>
      <c r="BD631">
        <v>-1.8586314319999999</v>
      </c>
      <c r="BE631">
        <v>-1.088675442</v>
      </c>
    </row>
    <row r="632" spans="1:57" ht="17" x14ac:dyDescent="0.2">
      <c r="A632" s="32">
        <v>268</v>
      </c>
      <c r="B632" t="s">
        <v>4895</v>
      </c>
      <c r="C632" t="s">
        <v>4896</v>
      </c>
      <c r="D632" t="s">
        <v>115</v>
      </c>
      <c r="E632" t="s">
        <v>151</v>
      </c>
      <c r="F632" t="s">
        <v>152</v>
      </c>
      <c r="G632" t="s">
        <v>4848</v>
      </c>
      <c r="H632" t="s">
        <v>5372</v>
      </c>
      <c r="I632" t="s">
        <v>288</v>
      </c>
      <c r="J632" s="24" t="s">
        <v>1169</v>
      </c>
      <c r="K632" t="s">
        <v>5243</v>
      </c>
      <c r="L632" t="s">
        <v>175</v>
      </c>
      <c r="M632" t="s">
        <v>5245</v>
      </c>
      <c r="N632" t="s">
        <v>290</v>
      </c>
      <c r="O632" t="s">
        <v>291</v>
      </c>
      <c r="P632" t="s">
        <v>292</v>
      </c>
      <c r="Q632">
        <v>1</v>
      </c>
      <c r="R632" t="s">
        <v>1795</v>
      </c>
      <c r="S632" t="s">
        <v>4849</v>
      </c>
      <c r="T632">
        <v>162</v>
      </c>
      <c r="U632">
        <v>0</v>
      </c>
      <c r="V632" t="s">
        <v>158</v>
      </c>
      <c r="W632" t="s">
        <v>129</v>
      </c>
      <c r="X632" t="s">
        <v>130</v>
      </c>
      <c r="Y632">
        <v>0.14696000000000001</v>
      </c>
      <c r="Z632">
        <v>8.9190000000000005E-2</v>
      </c>
      <c r="AA632">
        <v>0.20877999999999999</v>
      </c>
      <c r="AB632" t="s">
        <v>179</v>
      </c>
      <c r="AC632" t="s">
        <v>130</v>
      </c>
      <c r="AD632" t="s">
        <v>130</v>
      </c>
      <c r="AE632" t="s">
        <v>130</v>
      </c>
      <c r="AF632" t="s">
        <v>160</v>
      </c>
      <c r="AG632" t="s">
        <v>383</v>
      </c>
      <c r="AH632" t="s">
        <v>4850</v>
      </c>
      <c r="AI632" t="s">
        <v>136</v>
      </c>
      <c r="AJ632" t="s">
        <v>4400</v>
      </c>
      <c r="AK632" t="s">
        <v>4854</v>
      </c>
      <c r="AL632">
        <v>41.8</v>
      </c>
      <c r="AM632">
        <v>-86.63</v>
      </c>
      <c r="AN632" t="s">
        <v>1173</v>
      </c>
      <c r="AO632">
        <v>2014</v>
      </c>
      <c r="AP632">
        <v>1</v>
      </c>
      <c r="AQ632" t="s">
        <v>130</v>
      </c>
      <c r="AR632" t="s">
        <v>4852</v>
      </c>
      <c r="AS632" t="s">
        <v>274</v>
      </c>
      <c r="AT632" t="s">
        <v>130</v>
      </c>
      <c r="AU632" t="s">
        <v>5247</v>
      </c>
      <c r="AV632" t="s">
        <v>130</v>
      </c>
      <c r="AW632" t="s">
        <v>130</v>
      </c>
      <c r="AX632" t="s">
        <v>130</v>
      </c>
      <c r="AY632">
        <v>0.75808273599999998</v>
      </c>
      <c r="AZ632">
        <v>0.168925925</v>
      </c>
      <c r="BA632" t="s">
        <v>130</v>
      </c>
      <c r="BB632">
        <v>162</v>
      </c>
      <c r="BC632">
        <v>2.8535967999999998E-2</v>
      </c>
      <c r="BD632">
        <v>0.42698792299999999</v>
      </c>
      <c r="BE632">
        <v>1.0891775480000001</v>
      </c>
    </row>
    <row r="633" spans="1:57" ht="17" x14ac:dyDescent="0.2">
      <c r="A633" s="32">
        <v>268</v>
      </c>
      <c r="B633" t="s">
        <v>4897</v>
      </c>
      <c r="C633" t="s">
        <v>4898</v>
      </c>
      <c r="D633" t="s">
        <v>115</v>
      </c>
      <c r="E633" t="s">
        <v>151</v>
      </c>
      <c r="F633" t="s">
        <v>152</v>
      </c>
      <c r="G633" t="s">
        <v>4848</v>
      </c>
      <c r="H633" t="s">
        <v>5383</v>
      </c>
      <c r="I633" t="s">
        <v>288</v>
      </c>
      <c r="J633" s="24" t="s">
        <v>1169</v>
      </c>
      <c r="K633" t="s">
        <v>5243</v>
      </c>
      <c r="L633" t="s">
        <v>175</v>
      </c>
      <c r="M633" t="s">
        <v>5245</v>
      </c>
      <c r="N633" t="s">
        <v>290</v>
      </c>
      <c r="O633" t="s">
        <v>291</v>
      </c>
      <c r="P633" t="s">
        <v>292</v>
      </c>
      <c r="Q633">
        <v>1</v>
      </c>
      <c r="R633" t="s">
        <v>1795</v>
      </c>
      <c r="S633" t="s">
        <v>4849</v>
      </c>
      <c r="T633">
        <v>162</v>
      </c>
      <c r="U633">
        <v>0</v>
      </c>
      <c r="V633" t="s">
        <v>158</v>
      </c>
      <c r="W633" t="s">
        <v>129</v>
      </c>
      <c r="X633" t="s">
        <v>130</v>
      </c>
      <c r="Y633">
        <v>-6.8919999999999995E-2</v>
      </c>
      <c r="Z633">
        <v>-0.10338</v>
      </c>
      <c r="AA633">
        <v>-3.4459999999999998E-2</v>
      </c>
      <c r="AB633" t="s">
        <v>179</v>
      </c>
      <c r="AC633" t="s">
        <v>130</v>
      </c>
      <c r="AD633" t="s">
        <v>130</v>
      </c>
      <c r="AE633" t="s">
        <v>130</v>
      </c>
      <c r="AF633" t="s">
        <v>133</v>
      </c>
      <c r="AG633" t="s">
        <v>383</v>
      </c>
      <c r="AH633" t="s">
        <v>4850</v>
      </c>
      <c r="AI633" t="s">
        <v>136</v>
      </c>
      <c r="AJ633" t="s">
        <v>4400</v>
      </c>
      <c r="AK633" t="s">
        <v>4854</v>
      </c>
      <c r="AL633">
        <v>41.8</v>
      </c>
      <c r="AM633">
        <v>-86.63</v>
      </c>
      <c r="AN633" t="s">
        <v>1173</v>
      </c>
      <c r="AO633">
        <v>2014</v>
      </c>
      <c r="AP633">
        <v>1</v>
      </c>
      <c r="AQ633" t="s">
        <v>130</v>
      </c>
      <c r="AR633" t="s">
        <v>4852</v>
      </c>
      <c r="AS633" t="s">
        <v>274</v>
      </c>
      <c r="AT633" t="s">
        <v>130</v>
      </c>
      <c r="AU633" t="s">
        <v>5247</v>
      </c>
      <c r="AV633" t="s">
        <v>130</v>
      </c>
      <c r="AW633" t="s">
        <v>130</v>
      </c>
      <c r="AX633" t="s">
        <v>130</v>
      </c>
      <c r="AY633">
        <v>-0.61689653200000005</v>
      </c>
      <c r="AZ633">
        <v>0.16527261300000001</v>
      </c>
      <c r="BA633" t="s">
        <v>130</v>
      </c>
      <c r="BB633">
        <v>162</v>
      </c>
      <c r="BC633">
        <v>2.7315037E-2</v>
      </c>
      <c r="BD633">
        <v>-0.94083085300000002</v>
      </c>
      <c r="BE633">
        <v>-0.29296221099999997</v>
      </c>
    </row>
    <row r="634" spans="1:57" ht="17" x14ac:dyDescent="0.2">
      <c r="A634" s="32">
        <v>268</v>
      </c>
      <c r="B634" t="s">
        <v>4899</v>
      </c>
      <c r="C634" t="s">
        <v>4900</v>
      </c>
      <c r="D634" t="s">
        <v>115</v>
      </c>
      <c r="E634" t="s">
        <v>151</v>
      </c>
      <c r="F634" t="s">
        <v>152</v>
      </c>
      <c r="G634" t="s">
        <v>4848</v>
      </c>
      <c r="H634" t="s">
        <v>5378</v>
      </c>
      <c r="I634" t="s">
        <v>288</v>
      </c>
      <c r="J634" s="24" t="s">
        <v>1169</v>
      </c>
      <c r="K634" t="s">
        <v>5243</v>
      </c>
      <c r="L634" t="s">
        <v>175</v>
      </c>
      <c r="M634" t="s">
        <v>5245</v>
      </c>
      <c r="N634" t="s">
        <v>290</v>
      </c>
      <c r="O634" t="s">
        <v>291</v>
      </c>
      <c r="P634" t="s">
        <v>292</v>
      </c>
      <c r="Q634">
        <v>1</v>
      </c>
      <c r="R634" t="s">
        <v>1795</v>
      </c>
      <c r="S634" t="s">
        <v>4849</v>
      </c>
      <c r="T634">
        <v>162</v>
      </c>
      <c r="U634">
        <v>0</v>
      </c>
      <c r="V634" t="s">
        <v>158</v>
      </c>
      <c r="W634" t="s">
        <v>129</v>
      </c>
      <c r="X634" t="s">
        <v>130</v>
      </c>
      <c r="Y634">
        <v>0.10135</v>
      </c>
      <c r="Z634">
        <v>4.5609999999999998E-2</v>
      </c>
      <c r="AA634">
        <v>0.15912000000000001</v>
      </c>
      <c r="AB634" t="s">
        <v>179</v>
      </c>
      <c r="AC634" t="s">
        <v>130</v>
      </c>
      <c r="AD634" t="s">
        <v>130</v>
      </c>
      <c r="AE634" t="s">
        <v>130</v>
      </c>
      <c r="AF634" t="s">
        <v>160</v>
      </c>
      <c r="AG634" t="s">
        <v>383</v>
      </c>
      <c r="AH634" t="s">
        <v>4850</v>
      </c>
      <c r="AI634" t="s">
        <v>136</v>
      </c>
      <c r="AJ634" t="s">
        <v>4400</v>
      </c>
      <c r="AK634" t="s">
        <v>4854</v>
      </c>
      <c r="AL634">
        <v>41.8</v>
      </c>
      <c r="AM634">
        <v>-86.63</v>
      </c>
      <c r="AN634" t="s">
        <v>1173</v>
      </c>
      <c r="AO634">
        <v>2014</v>
      </c>
      <c r="AP634">
        <v>1</v>
      </c>
      <c r="AQ634" t="s">
        <v>130</v>
      </c>
      <c r="AR634" t="s">
        <v>4852</v>
      </c>
      <c r="AS634" t="s">
        <v>274</v>
      </c>
      <c r="AT634" t="s">
        <v>130</v>
      </c>
      <c r="AU634" t="s">
        <v>5247</v>
      </c>
      <c r="AV634" t="s">
        <v>130</v>
      </c>
      <c r="AW634" t="s">
        <v>130</v>
      </c>
      <c r="AX634" t="s">
        <v>130</v>
      </c>
      <c r="AY634">
        <v>0.55081018000000004</v>
      </c>
      <c r="AZ634">
        <v>0.16379772300000001</v>
      </c>
      <c r="BA634" t="s">
        <v>130</v>
      </c>
      <c r="BB634">
        <v>162</v>
      </c>
      <c r="BC634">
        <v>2.6829694000000001E-2</v>
      </c>
      <c r="BD634">
        <v>0.22976664399999999</v>
      </c>
      <c r="BE634">
        <v>0.87185371599999995</v>
      </c>
    </row>
    <row r="635" spans="1:57" ht="17" x14ac:dyDescent="0.2">
      <c r="A635" s="32">
        <v>268</v>
      </c>
      <c r="B635" t="s">
        <v>4901</v>
      </c>
      <c r="C635" t="s">
        <v>4902</v>
      </c>
      <c r="D635" t="s">
        <v>115</v>
      </c>
      <c r="E635" t="s">
        <v>151</v>
      </c>
      <c r="F635" t="s">
        <v>152</v>
      </c>
      <c r="G635" t="s">
        <v>4848</v>
      </c>
      <c r="H635" t="s">
        <v>5384</v>
      </c>
      <c r="I635" t="s">
        <v>288</v>
      </c>
      <c r="J635" s="24" t="s">
        <v>1169</v>
      </c>
      <c r="K635" t="s">
        <v>5243</v>
      </c>
      <c r="L635" t="s">
        <v>175</v>
      </c>
      <c r="M635" t="s">
        <v>5245</v>
      </c>
      <c r="N635" t="s">
        <v>290</v>
      </c>
      <c r="O635" t="s">
        <v>291</v>
      </c>
      <c r="P635" t="s">
        <v>292</v>
      </c>
      <c r="Q635">
        <v>1</v>
      </c>
      <c r="R635" t="s">
        <v>1795</v>
      </c>
      <c r="S635" t="s">
        <v>4849</v>
      </c>
      <c r="T635">
        <v>162</v>
      </c>
      <c r="U635">
        <v>0</v>
      </c>
      <c r="V635" t="s">
        <v>158</v>
      </c>
      <c r="W635" t="s">
        <v>129</v>
      </c>
      <c r="X635" t="s">
        <v>130</v>
      </c>
      <c r="Y635">
        <v>0.10845</v>
      </c>
      <c r="Z635">
        <v>5.6759999999999998E-2</v>
      </c>
      <c r="AA635">
        <v>0.16014</v>
      </c>
      <c r="AB635" t="s">
        <v>179</v>
      </c>
      <c r="AC635" t="s">
        <v>130</v>
      </c>
      <c r="AD635" t="s">
        <v>130</v>
      </c>
      <c r="AE635" t="s">
        <v>130</v>
      </c>
      <c r="AF635" t="s">
        <v>160</v>
      </c>
      <c r="AG635" t="s">
        <v>383</v>
      </c>
      <c r="AH635" t="s">
        <v>4850</v>
      </c>
      <c r="AI635" t="s">
        <v>136</v>
      </c>
      <c r="AJ635" t="s">
        <v>4400</v>
      </c>
      <c r="AK635" t="s">
        <v>4854</v>
      </c>
      <c r="AL635">
        <v>41.8</v>
      </c>
      <c r="AM635">
        <v>-86.63</v>
      </c>
      <c r="AN635" t="s">
        <v>1173</v>
      </c>
      <c r="AO635">
        <v>2014</v>
      </c>
      <c r="AP635">
        <v>1</v>
      </c>
      <c r="AQ635" t="s">
        <v>130</v>
      </c>
      <c r="AR635" t="s">
        <v>4852</v>
      </c>
      <c r="AS635" t="s">
        <v>274</v>
      </c>
      <c r="AT635" t="s">
        <v>130</v>
      </c>
      <c r="AU635" t="s">
        <v>5247</v>
      </c>
      <c r="AV635" t="s">
        <v>130</v>
      </c>
      <c r="AW635" t="s">
        <v>130</v>
      </c>
      <c r="AX635" t="s">
        <v>130</v>
      </c>
      <c r="AY635">
        <v>0.64715059900000005</v>
      </c>
      <c r="AZ635">
        <v>0.16599866199999999</v>
      </c>
      <c r="BA635" t="s">
        <v>130</v>
      </c>
      <c r="BB635">
        <v>162</v>
      </c>
      <c r="BC635">
        <v>2.7555555999999998E-2</v>
      </c>
      <c r="BD635">
        <v>0.32179322100000002</v>
      </c>
      <c r="BE635">
        <v>0.97250797700000002</v>
      </c>
    </row>
    <row r="636" spans="1:57" ht="34" x14ac:dyDescent="0.2">
      <c r="A636" s="32">
        <v>22</v>
      </c>
      <c r="B636" t="s">
        <v>365</v>
      </c>
      <c r="C636" t="s">
        <v>366</v>
      </c>
      <c r="D636" t="s">
        <v>145</v>
      </c>
      <c r="E636" t="s">
        <v>151</v>
      </c>
      <c r="F636" t="s">
        <v>200</v>
      </c>
      <c r="G636" t="s">
        <v>200</v>
      </c>
      <c r="H636" t="s">
        <v>245</v>
      </c>
      <c r="I636" t="s">
        <v>202</v>
      </c>
      <c r="J636" s="24" t="s">
        <v>203</v>
      </c>
      <c r="K636" t="s">
        <v>5243</v>
      </c>
      <c r="L636" t="s">
        <v>122</v>
      </c>
      <c r="M636" t="s">
        <v>5244</v>
      </c>
      <c r="N636" t="s">
        <v>204</v>
      </c>
      <c r="O636" t="s">
        <v>130</v>
      </c>
      <c r="P636" t="s">
        <v>205</v>
      </c>
      <c r="Q636">
        <v>1</v>
      </c>
      <c r="R636" t="s">
        <v>223</v>
      </c>
      <c r="S636" t="s">
        <v>224</v>
      </c>
      <c r="T636">
        <v>84</v>
      </c>
      <c r="U636" t="s">
        <v>130</v>
      </c>
      <c r="V636" t="s">
        <v>128</v>
      </c>
      <c r="W636" t="s">
        <v>129</v>
      </c>
      <c r="X636">
        <v>0.66</v>
      </c>
      <c r="Y636">
        <v>0.42</v>
      </c>
      <c r="Z636" t="s">
        <v>130</v>
      </c>
      <c r="AA636" t="s">
        <v>130</v>
      </c>
      <c r="AB636" t="s">
        <v>130</v>
      </c>
      <c r="AC636" t="s">
        <v>130</v>
      </c>
      <c r="AD636" t="s">
        <v>147</v>
      </c>
      <c r="AE636" t="s">
        <v>130</v>
      </c>
      <c r="AF636" t="s">
        <v>160</v>
      </c>
      <c r="AG636" t="s">
        <v>134</v>
      </c>
      <c r="AH636" t="s">
        <v>361</v>
      </c>
      <c r="AI636" t="s">
        <v>162</v>
      </c>
      <c r="AJ636" t="s">
        <v>226</v>
      </c>
      <c r="AK636" t="s">
        <v>362</v>
      </c>
      <c r="AL636">
        <v>34.341568000000002</v>
      </c>
      <c r="AM636">
        <v>108.940178</v>
      </c>
      <c r="AN636" t="s">
        <v>363</v>
      </c>
      <c r="AO636">
        <v>2015</v>
      </c>
      <c r="AP636">
        <v>1</v>
      </c>
      <c r="AQ636">
        <v>3</v>
      </c>
      <c r="AR636" t="s">
        <v>364</v>
      </c>
      <c r="AS636" t="s">
        <v>185</v>
      </c>
      <c r="AT636">
        <v>4.548</v>
      </c>
      <c r="AU636" t="s">
        <v>130</v>
      </c>
      <c r="AV636">
        <v>62</v>
      </c>
      <c r="AW636">
        <v>108.940178</v>
      </c>
      <c r="AX636">
        <v>34.341568000000002</v>
      </c>
      <c r="AY636">
        <v>0.91710354999999999</v>
      </c>
      <c r="AZ636">
        <v>0.24261998700000001</v>
      </c>
      <c r="BA636" t="s">
        <v>130</v>
      </c>
      <c r="BB636">
        <v>84</v>
      </c>
      <c r="BC636">
        <v>5.8864458000000001E-2</v>
      </c>
      <c r="BD636">
        <v>0.44156837599999998</v>
      </c>
      <c r="BE636">
        <v>1.392638724</v>
      </c>
    </row>
    <row r="637" spans="1:57" ht="34" x14ac:dyDescent="0.2">
      <c r="A637" s="32">
        <v>22</v>
      </c>
      <c r="B637" t="s">
        <v>359</v>
      </c>
      <c r="C637" t="s">
        <v>360</v>
      </c>
      <c r="D637" t="s">
        <v>115</v>
      </c>
      <c r="E637" t="s">
        <v>151</v>
      </c>
      <c r="F637" t="s">
        <v>200</v>
      </c>
      <c r="G637" t="s">
        <v>200</v>
      </c>
      <c r="H637" t="s">
        <v>236</v>
      </c>
      <c r="I637" t="s">
        <v>202</v>
      </c>
      <c r="J637" s="24" t="s">
        <v>203</v>
      </c>
      <c r="K637" t="s">
        <v>5243</v>
      </c>
      <c r="L637" t="s">
        <v>122</v>
      </c>
      <c r="M637" t="s">
        <v>5244</v>
      </c>
      <c r="N637" t="s">
        <v>204</v>
      </c>
      <c r="O637" t="s">
        <v>130</v>
      </c>
      <c r="P637" t="s">
        <v>205</v>
      </c>
      <c r="Q637">
        <v>1</v>
      </c>
      <c r="R637" t="s">
        <v>223</v>
      </c>
      <c r="S637" t="s">
        <v>224</v>
      </c>
      <c r="T637">
        <v>84</v>
      </c>
      <c r="U637" t="s">
        <v>130</v>
      </c>
      <c r="V637" t="s">
        <v>128</v>
      </c>
      <c r="W637" t="s">
        <v>129</v>
      </c>
      <c r="X637" t="s">
        <v>130</v>
      </c>
      <c r="Y637">
        <v>0.49</v>
      </c>
      <c r="Z637" t="s">
        <v>130</v>
      </c>
      <c r="AA637" t="s">
        <v>130</v>
      </c>
      <c r="AB637" t="s">
        <v>130</v>
      </c>
      <c r="AC637" t="s">
        <v>130</v>
      </c>
      <c r="AD637" t="s">
        <v>147</v>
      </c>
      <c r="AE637" t="s">
        <v>130</v>
      </c>
      <c r="AF637" t="s">
        <v>160</v>
      </c>
      <c r="AG637" t="s">
        <v>134</v>
      </c>
      <c r="AH637" t="s">
        <v>361</v>
      </c>
      <c r="AI637" t="s">
        <v>162</v>
      </c>
      <c r="AJ637" t="s">
        <v>226</v>
      </c>
      <c r="AK637" t="s">
        <v>362</v>
      </c>
      <c r="AL637">
        <v>34.341568000000002</v>
      </c>
      <c r="AM637">
        <v>108.940178</v>
      </c>
      <c r="AN637" t="s">
        <v>363</v>
      </c>
      <c r="AO637">
        <v>2015</v>
      </c>
      <c r="AP637">
        <v>1</v>
      </c>
      <c r="AQ637">
        <v>2</v>
      </c>
      <c r="AR637" t="s">
        <v>364</v>
      </c>
      <c r="AS637" t="s">
        <v>185</v>
      </c>
      <c r="AT637">
        <v>4.548</v>
      </c>
      <c r="AU637" t="s">
        <v>130</v>
      </c>
      <c r="AV637">
        <v>4</v>
      </c>
      <c r="AW637">
        <v>108.940178</v>
      </c>
      <c r="AX637">
        <v>34.341568000000002</v>
      </c>
      <c r="AY637">
        <v>1.113897197</v>
      </c>
      <c r="AZ637">
        <v>0.25258439799999999</v>
      </c>
      <c r="BA637" t="s">
        <v>130</v>
      </c>
      <c r="BB637">
        <v>84</v>
      </c>
      <c r="BC637">
        <v>6.3798878000000003E-2</v>
      </c>
      <c r="BD637">
        <v>0.61883177599999994</v>
      </c>
      <c r="BE637">
        <v>1.608962617</v>
      </c>
    </row>
    <row r="638" spans="1:57" ht="34" x14ac:dyDescent="0.2">
      <c r="A638" s="32">
        <v>144</v>
      </c>
      <c r="B638" t="s">
        <v>1689</v>
      </c>
      <c r="C638" t="s">
        <v>1690</v>
      </c>
      <c r="D638" t="s">
        <v>115</v>
      </c>
      <c r="E638" t="s">
        <v>151</v>
      </c>
      <c r="F638" t="s">
        <v>152</v>
      </c>
      <c r="G638" t="s">
        <v>152</v>
      </c>
      <c r="H638" t="s">
        <v>260</v>
      </c>
      <c r="I638" t="s">
        <v>202</v>
      </c>
      <c r="J638" s="24" t="s">
        <v>203</v>
      </c>
      <c r="K638" t="s">
        <v>5243</v>
      </c>
      <c r="L638" t="s">
        <v>122</v>
      </c>
      <c r="M638" t="s">
        <v>5244</v>
      </c>
      <c r="N638" t="s">
        <v>204</v>
      </c>
      <c r="O638" t="s">
        <v>130</v>
      </c>
      <c r="P638" t="s">
        <v>205</v>
      </c>
      <c r="Q638">
        <v>1</v>
      </c>
      <c r="R638" t="s">
        <v>223</v>
      </c>
      <c r="S638" t="s">
        <v>623</v>
      </c>
      <c r="T638">
        <v>248</v>
      </c>
      <c r="U638" t="s">
        <v>130</v>
      </c>
      <c r="V638" t="s">
        <v>128</v>
      </c>
      <c r="W638" t="s">
        <v>129</v>
      </c>
      <c r="X638">
        <v>0.88</v>
      </c>
      <c r="Y638">
        <v>-0.39600000000000002</v>
      </c>
      <c r="Z638" t="s">
        <v>130</v>
      </c>
      <c r="AA638" t="s">
        <v>130</v>
      </c>
      <c r="AB638" t="s">
        <v>130</v>
      </c>
      <c r="AC638" t="s">
        <v>130</v>
      </c>
      <c r="AD638" t="s">
        <v>147</v>
      </c>
      <c r="AE638" t="s">
        <v>130</v>
      </c>
      <c r="AF638" t="s">
        <v>133</v>
      </c>
      <c r="AG638" t="s">
        <v>208</v>
      </c>
      <c r="AH638" t="s">
        <v>1683</v>
      </c>
      <c r="AI638" t="s">
        <v>162</v>
      </c>
      <c r="AJ638" t="s">
        <v>226</v>
      </c>
      <c r="AK638" t="s">
        <v>130</v>
      </c>
      <c r="AL638" t="s">
        <v>130</v>
      </c>
      <c r="AM638" t="s">
        <v>130</v>
      </c>
      <c r="AN638" t="s">
        <v>363</v>
      </c>
      <c r="AO638">
        <v>2014</v>
      </c>
      <c r="AP638">
        <v>1</v>
      </c>
      <c r="AQ638" t="s">
        <v>130</v>
      </c>
      <c r="AR638" t="s">
        <v>1691</v>
      </c>
      <c r="AS638" t="s">
        <v>1481</v>
      </c>
      <c r="AT638">
        <v>3.5310000000000001</v>
      </c>
      <c r="AU638" t="s">
        <v>130</v>
      </c>
      <c r="AV638">
        <v>27</v>
      </c>
      <c r="AW638">
        <v>104.19540000000001</v>
      </c>
      <c r="AX638">
        <v>35.861699999999999</v>
      </c>
      <c r="AY638">
        <v>-0.85987745199999999</v>
      </c>
      <c r="AZ638">
        <v>0.13872614999999999</v>
      </c>
      <c r="BA638" t="s">
        <v>130</v>
      </c>
      <c r="BB638">
        <v>248</v>
      </c>
      <c r="BC638">
        <v>1.9244944999999999E-2</v>
      </c>
      <c r="BD638">
        <v>-1.131780706</v>
      </c>
      <c r="BE638">
        <v>-0.58797419900000003</v>
      </c>
    </row>
    <row r="639" spans="1:57" ht="34" x14ac:dyDescent="0.2">
      <c r="A639" s="32">
        <v>144</v>
      </c>
      <c r="B639" t="s">
        <v>1681</v>
      </c>
      <c r="C639" t="s">
        <v>1682</v>
      </c>
      <c r="D639" t="s">
        <v>115</v>
      </c>
      <c r="E639" t="s">
        <v>151</v>
      </c>
      <c r="F639" t="s">
        <v>152</v>
      </c>
      <c r="G639" t="s">
        <v>152</v>
      </c>
      <c r="H639" t="s">
        <v>260</v>
      </c>
      <c r="I639" t="s">
        <v>202</v>
      </c>
      <c r="J639" s="24" t="s">
        <v>203</v>
      </c>
      <c r="K639" t="s">
        <v>5243</v>
      </c>
      <c r="L639" t="s">
        <v>122</v>
      </c>
      <c r="M639" t="s">
        <v>5244</v>
      </c>
      <c r="N639" t="s">
        <v>204</v>
      </c>
      <c r="O639" t="s">
        <v>130</v>
      </c>
      <c r="P639" t="s">
        <v>205</v>
      </c>
      <c r="Q639">
        <v>1</v>
      </c>
      <c r="R639" t="s">
        <v>223</v>
      </c>
      <c r="S639" t="s">
        <v>623</v>
      </c>
      <c r="T639">
        <v>248</v>
      </c>
      <c r="U639" t="s">
        <v>130</v>
      </c>
      <c r="V639" t="s">
        <v>128</v>
      </c>
      <c r="W639" t="s">
        <v>129</v>
      </c>
      <c r="X639">
        <v>0.81</v>
      </c>
      <c r="Y639">
        <v>-0.39</v>
      </c>
      <c r="Z639" t="s">
        <v>130</v>
      </c>
      <c r="AA639" t="s">
        <v>130</v>
      </c>
      <c r="AB639" t="s">
        <v>130</v>
      </c>
      <c r="AC639" t="s">
        <v>130</v>
      </c>
      <c r="AD639" t="s">
        <v>147</v>
      </c>
      <c r="AE639" t="s">
        <v>130</v>
      </c>
      <c r="AF639" t="s">
        <v>133</v>
      </c>
      <c r="AG639" t="s">
        <v>208</v>
      </c>
      <c r="AH639" t="s">
        <v>1683</v>
      </c>
      <c r="AI639" t="s">
        <v>162</v>
      </c>
      <c r="AJ639" t="s">
        <v>226</v>
      </c>
      <c r="AK639" t="s">
        <v>130</v>
      </c>
      <c r="AL639" t="s">
        <v>130</v>
      </c>
      <c r="AM639" t="s">
        <v>130</v>
      </c>
      <c r="AN639" t="s">
        <v>363</v>
      </c>
      <c r="AO639">
        <v>2014</v>
      </c>
      <c r="AP639">
        <v>1</v>
      </c>
      <c r="AQ639" t="s">
        <v>130</v>
      </c>
      <c r="AR639" t="s">
        <v>1684</v>
      </c>
      <c r="AS639" t="s">
        <v>1481</v>
      </c>
      <c r="AT639">
        <v>3.5310000000000001</v>
      </c>
      <c r="AU639" t="s">
        <v>130</v>
      </c>
      <c r="AV639">
        <v>200</v>
      </c>
      <c r="AW639">
        <v>104.19540000000001</v>
      </c>
      <c r="AX639">
        <v>35.861699999999999</v>
      </c>
      <c r="AY639">
        <v>-0.84449064500000004</v>
      </c>
      <c r="AZ639">
        <v>0.138339816</v>
      </c>
      <c r="BA639" t="s">
        <v>130</v>
      </c>
      <c r="BB639">
        <v>248</v>
      </c>
      <c r="BC639">
        <v>1.9137905E-2</v>
      </c>
      <c r="BD639">
        <v>-1.115636684</v>
      </c>
      <c r="BE639">
        <v>-0.57334460600000003</v>
      </c>
    </row>
    <row r="640" spans="1:57" ht="34" x14ac:dyDescent="0.2">
      <c r="A640" s="32">
        <v>144</v>
      </c>
      <c r="B640" t="s">
        <v>1685</v>
      </c>
      <c r="C640" t="s">
        <v>1686</v>
      </c>
      <c r="D640" t="s">
        <v>145</v>
      </c>
      <c r="E640" t="s">
        <v>151</v>
      </c>
      <c r="F640" t="s">
        <v>152</v>
      </c>
      <c r="G640" t="s">
        <v>152</v>
      </c>
      <c r="H640" t="s">
        <v>260</v>
      </c>
      <c r="I640" t="s">
        <v>202</v>
      </c>
      <c r="J640" s="24" t="s">
        <v>203</v>
      </c>
      <c r="K640" t="s">
        <v>5243</v>
      </c>
      <c r="L640" t="s">
        <v>122</v>
      </c>
      <c r="M640" t="s">
        <v>5244</v>
      </c>
      <c r="N640" t="s">
        <v>204</v>
      </c>
      <c r="O640" t="s">
        <v>130</v>
      </c>
      <c r="P640" t="s">
        <v>205</v>
      </c>
      <c r="Q640">
        <v>1</v>
      </c>
      <c r="R640" t="s">
        <v>223</v>
      </c>
      <c r="S640" t="s">
        <v>623</v>
      </c>
      <c r="T640">
        <v>248</v>
      </c>
      <c r="U640" t="s">
        <v>130</v>
      </c>
      <c r="V640" t="s">
        <v>128</v>
      </c>
      <c r="W640" t="s">
        <v>129</v>
      </c>
      <c r="X640">
        <v>0.81</v>
      </c>
      <c r="Y640">
        <v>-0.22600000000000001</v>
      </c>
      <c r="Z640" t="s">
        <v>130</v>
      </c>
      <c r="AA640" t="s">
        <v>130</v>
      </c>
      <c r="AB640" t="s">
        <v>130</v>
      </c>
      <c r="AC640" t="s">
        <v>130</v>
      </c>
      <c r="AD640" t="s">
        <v>159</v>
      </c>
      <c r="AE640" t="s">
        <v>130</v>
      </c>
      <c r="AF640" t="s">
        <v>133</v>
      </c>
      <c r="AG640" t="s">
        <v>208</v>
      </c>
      <c r="AH640" t="s">
        <v>1683</v>
      </c>
      <c r="AI640" t="s">
        <v>162</v>
      </c>
      <c r="AJ640" t="s">
        <v>226</v>
      </c>
      <c r="AK640" t="s">
        <v>130</v>
      </c>
      <c r="AL640" t="s">
        <v>130</v>
      </c>
      <c r="AM640" t="s">
        <v>130</v>
      </c>
      <c r="AN640" t="s">
        <v>363</v>
      </c>
      <c r="AO640">
        <v>2014</v>
      </c>
      <c r="AP640">
        <v>1</v>
      </c>
      <c r="AQ640" t="s">
        <v>130</v>
      </c>
      <c r="AR640" t="s">
        <v>1684</v>
      </c>
      <c r="AS640" t="s">
        <v>1481</v>
      </c>
      <c r="AT640">
        <v>3.5310000000000001</v>
      </c>
      <c r="AU640" t="s">
        <v>130</v>
      </c>
      <c r="AV640">
        <v>200</v>
      </c>
      <c r="AW640">
        <v>104.19540000000001</v>
      </c>
      <c r="AX640">
        <v>35.861699999999999</v>
      </c>
      <c r="AY640">
        <v>-0.46258897399999999</v>
      </c>
      <c r="AZ640">
        <v>0.13076869699999999</v>
      </c>
      <c r="BA640" t="s">
        <v>130</v>
      </c>
      <c r="BB640">
        <v>248</v>
      </c>
      <c r="BC640">
        <v>1.7100451999999999E-2</v>
      </c>
      <c r="BD640">
        <v>-0.71889561999999996</v>
      </c>
      <c r="BE640">
        <v>-0.20628232799999999</v>
      </c>
    </row>
    <row r="641" spans="1:57" ht="34" x14ac:dyDescent="0.2">
      <c r="A641" s="32">
        <v>144</v>
      </c>
      <c r="B641" t="s">
        <v>1692</v>
      </c>
      <c r="C641" t="s">
        <v>1693</v>
      </c>
      <c r="D641" t="s">
        <v>145</v>
      </c>
      <c r="E641" t="s">
        <v>151</v>
      </c>
      <c r="F641" t="s">
        <v>152</v>
      </c>
      <c r="G641" t="s">
        <v>152</v>
      </c>
      <c r="H641" t="s">
        <v>260</v>
      </c>
      <c r="I641" t="s">
        <v>202</v>
      </c>
      <c r="J641" s="24" t="s">
        <v>203</v>
      </c>
      <c r="K641" t="s">
        <v>5243</v>
      </c>
      <c r="L641" t="s">
        <v>122</v>
      </c>
      <c r="M641" t="s">
        <v>5244</v>
      </c>
      <c r="N641" t="s">
        <v>204</v>
      </c>
      <c r="O641" t="s">
        <v>130</v>
      </c>
      <c r="P641" t="s">
        <v>205</v>
      </c>
      <c r="Q641">
        <v>1</v>
      </c>
      <c r="R641" t="s">
        <v>223</v>
      </c>
      <c r="S641" t="s">
        <v>623</v>
      </c>
      <c r="T641">
        <v>248</v>
      </c>
      <c r="U641" t="s">
        <v>130</v>
      </c>
      <c r="V641" t="s">
        <v>128</v>
      </c>
      <c r="W641" t="s">
        <v>129</v>
      </c>
      <c r="X641">
        <v>0.88</v>
      </c>
      <c r="Y641">
        <v>-0.189</v>
      </c>
      <c r="Z641" t="s">
        <v>130</v>
      </c>
      <c r="AA641" t="s">
        <v>130</v>
      </c>
      <c r="AB641" t="s">
        <v>130</v>
      </c>
      <c r="AC641" t="s">
        <v>130</v>
      </c>
      <c r="AD641" t="s">
        <v>159</v>
      </c>
      <c r="AE641" t="s">
        <v>130</v>
      </c>
      <c r="AF641" t="s">
        <v>133</v>
      </c>
      <c r="AG641" t="s">
        <v>208</v>
      </c>
      <c r="AH641" t="s">
        <v>1683</v>
      </c>
      <c r="AI641" t="s">
        <v>162</v>
      </c>
      <c r="AJ641" t="s">
        <v>226</v>
      </c>
      <c r="AK641" t="s">
        <v>130</v>
      </c>
      <c r="AL641" t="s">
        <v>130</v>
      </c>
      <c r="AM641" t="s">
        <v>130</v>
      </c>
      <c r="AN641" t="s">
        <v>363</v>
      </c>
      <c r="AO641">
        <v>2014</v>
      </c>
      <c r="AP641">
        <v>1</v>
      </c>
      <c r="AQ641" t="s">
        <v>130</v>
      </c>
      <c r="AR641" t="s">
        <v>1691</v>
      </c>
      <c r="AS641" t="s">
        <v>1481</v>
      </c>
      <c r="AT641">
        <v>3.5310000000000001</v>
      </c>
      <c r="AU641" t="s">
        <v>130</v>
      </c>
      <c r="AV641">
        <v>200</v>
      </c>
      <c r="AW641">
        <v>104.19540000000001</v>
      </c>
      <c r="AX641">
        <v>35.861699999999999</v>
      </c>
      <c r="AY641">
        <v>-0.38376291400000001</v>
      </c>
      <c r="AZ641">
        <v>0.12972334999999999</v>
      </c>
      <c r="BA641" t="s">
        <v>130</v>
      </c>
      <c r="BB641">
        <v>248</v>
      </c>
      <c r="BC641">
        <v>1.6828148000000001E-2</v>
      </c>
      <c r="BD641">
        <v>-0.63802068099999998</v>
      </c>
      <c r="BE641">
        <v>-0.12950514699999999</v>
      </c>
    </row>
    <row r="642" spans="1:57" ht="34" x14ac:dyDescent="0.2">
      <c r="A642" s="32">
        <v>144</v>
      </c>
      <c r="B642" t="s">
        <v>1687</v>
      </c>
      <c r="C642" t="s">
        <v>1688</v>
      </c>
      <c r="D642" t="s">
        <v>150</v>
      </c>
      <c r="E642" t="s">
        <v>151</v>
      </c>
      <c r="F642" t="s">
        <v>152</v>
      </c>
      <c r="G642" t="s">
        <v>152</v>
      </c>
      <c r="H642" t="s">
        <v>260</v>
      </c>
      <c r="I642" t="s">
        <v>202</v>
      </c>
      <c r="J642" s="24" t="s">
        <v>203</v>
      </c>
      <c r="K642" t="s">
        <v>5243</v>
      </c>
      <c r="L642" t="s">
        <v>122</v>
      </c>
      <c r="M642" t="s">
        <v>5244</v>
      </c>
      <c r="N642" t="s">
        <v>204</v>
      </c>
      <c r="O642" t="s">
        <v>130</v>
      </c>
      <c r="P642" t="s">
        <v>205</v>
      </c>
      <c r="Q642">
        <v>1</v>
      </c>
      <c r="R642" t="s">
        <v>223</v>
      </c>
      <c r="S642" t="s">
        <v>623</v>
      </c>
      <c r="T642">
        <v>248</v>
      </c>
      <c r="U642" t="s">
        <v>130</v>
      </c>
      <c r="V642" t="s">
        <v>128</v>
      </c>
      <c r="W642" t="s">
        <v>129</v>
      </c>
      <c r="X642">
        <v>0.81</v>
      </c>
      <c r="Y642">
        <v>-7.6999999999999999E-2</v>
      </c>
      <c r="Z642" t="s">
        <v>130</v>
      </c>
      <c r="AA642" t="s">
        <v>130</v>
      </c>
      <c r="AB642" t="s">
        <v>130</v>
      </c>
      <c r="AC642" t="s">
        <v>130</v>
      </c>
      <c r="AD642" t="s">
        <v>159</v>
      </c>
      <c r="AE642" t="s">
        <v>130</v>
      </c>
      <c r="AF642" t="s">
        <v>133</v>
      </c>
      <c r="AG642" t="s">
        <v>383</v>
      </c>
      <c r="AH642" t="s">
        <v>1683</v>
      </c>
      <c r="AI642" t="s">
        <v>162</v>
      </c>
      <c r="AJ642" t="s">
        <v>226</v>
      </c>
      <c r="AK642" t="s">
        <v>130</v>
      </c>
      <c r="AL642" t="s">
        <v>130</v>
      </c>
      <c r="AM642" t="s">
        <v>130</v>
      </c>
      <c r="AN642" t="s">
        <v>363</v>
      </c>
      <c r="AO642">
        <v>2014</v>
      </c>
      <c r="AP642">
        <v>1</v>
      </c>
      <c r="AQ642" t="s">
        <v>130</v>
      </c>
      <c r="AR642" t="s">
        <v>1684</v>
      </c>
      <c r="AS642" t="s">
        <v>1481</v>
      </c>
      <c r="AT642">
        <v>3.5310000000000001</v>
      </c>
      <c r="AU642" t="s">
        <v>130</v>
      </c>
      <c r="AV642">
        <v>200</v>
      </c>
      <c r="AW642">
        <v>104.19540000000001</v>
      </c>
      <c r="AX642">
        <v>35.861699999999999</v>
      </c>
      <c r="AY642">
        <v>-0.153987184</v>
      </c>
      <c r="AZ642">
        <v>0.12776467899999999</v>
      </c>
      <c r="BA642" t="s">
        <v>130</v>
      </c>
      <c r="BB642">
        <v>248</v>
      </c>
      <c r="BC642">
        <v>1.6323813E-2</v>
      </c>
      <c r="BD642">
        <v>-0.40440595499999998</v>
      </c>
      <c r="BE642">
        <v>9.6431587999999999E-2</v>
      </c>
    </row>
    <row r="643" spans="1:57" ht="34" x14ac:dyDescent="0.2">
      <c r="A643" s="32">
        <v>144</v>
      </c>
      <c r="B643" t="s">
        <v>1694</v>
      </c>
      <c r="C643" t="s">
        <v>1695</v>
      </c>
      <c r="D643" t="s">
        <v>150</v>
      </c>
      <c r="E643" t="s">
        <v>151</v>
      </c>
      <c r="F643" t="s">
        <v>152</v>
      </c>
      <c r="G643" t="s">
        <v>152</v>
      </c>
      <c r="H643" t="s">
        <v>260</v>
      </c>
      <c r="I643" t="s">
        <v>202</v>
      </c>
      <c r="J643" s="24" t="s">
        <v>203</v>
      </c>
      <c r="K643" t="s">
        <v>5243</v>
      </c>
      <c r="L643" t="s">
        <v>122</v>
      </c>
      <c r="M643" t="s">
        <v>5244</v>
      </c>
      <c r="N643" t="s">
        <v>204</v>
      </c>
      <c r="O643" t="s">
        <v>130</v>
      </c>
      <c r="P643" t="s">
        <v>205</v>
      </c>
      <c r="Q643">
        <v>1</v>
      </c>
      <c r="R643" t="s">
        <v>223</v>
      </c>
      <c r="S643" t="s">
        <v>623</v>
      </c>
      <c r="T643">
        <v>248</v>
      </c>
      <c r="U643" t="s">
        <v>130</v>
      </c>
      <c r="V643" t="s">
        <v>128</v>
      </c>
      <c r="W643" t="s">
        <v>129</v>
      </c>
      <c r="X643">
        <v>0.88</v>
      </c>
      <c r="Y643">
        <v>-6.0999999999999999E-2</v>
      </c>
      <c r="Z643" t="s">
        <v>130</v>
      </c>
      <c r="AA643" t="s">
        <v>130</v>
      </c>
      <c r="AB643" t="s">
        <v>130</v>
      </c>
      <c r="AC643" t="s">
        <v>130</v>
      </c>
      <c r="AD643" t="s">
        <v>159</v>
      </c>
      <c r="AE643" t="s">
        <v>130</v>
      </c>
      <c r="AF643" t="s">
        <v>133</v>
      </c>
      <c r="AG643" t="s">
        <v>383</v>
      </c>
      <c r="AH643" t="s">
        <v>1683</v>
      </c>
      <c r="AI643" t="s">
        <v>162</v>
      </c>
      <c r="AJ643" t="s">
        <v>226</v>
      </c>
      <c r="AK643" t="s">
        <v>611</v>
      </c>
      <c r="AL643" t="s">
        <v>130</v>
      </c>
      <c r="AM643" t="s">
        <v>130</v>
      </c>
      <c r="AN643" t="s">
        <v>363</v>
      </c>
      <c r="AO643">
        <v>2014</v>
      </c>
      <c r="AP643">
        <v>1</v>
      </c>
      <c r="AQ643" t="s">
        <v>130</v>
      </c>
      <c r="AR643" t="s">
        <v>1691</v>
      </c>
      <c r="AS643" t="s">
        <v>1481</v>
      </c>
      <c r="AT643">
        <v>3.5310000000000001</v>
      </c>
      <c r="AU643" t="s">
        <v>130</v>
      </c>
      <c r="AV643">
        <v>200</v>
      </c>
      <c r="AW643">
        <v>104.19499999999999</v>
      </c>
      <c r="AX643">
        <v>35.860999999999997</v>
      </c>
      <c r="AY643">
        <v>-0.121854592</v>
      </c>
      <c r="AZ643">
        <v>0.127623022</v>
      </c>
      <c r="BA643" t="s">
        <v>130</v>
      </c>
      <c r="BB643">
        <v>248</v>
      </c>
      <c r="BC643">
        <v>1.6287636000000001E-2</v>
      </c>
      <c r="BD643">
        <v>-0.371995715</v>
      </c>
      <c r="BE643">
        <v>0.12828653000000001</v>
      </c>
    </row>
    <row r="644" spans="1:57" ht="17" x14ac:dyDescent="0.2">
      <c r="A644" s="32">
        <v>190</v>
      </c>
      <c r="B644" t="s">
        <v>2433</v>
      </c>
      <c r="C644" t="s">
        <v>2434</v>
      </c>
      <c r="D644" t="s">
        <v>115</v>
      </c>
      <c r="E644" t="s">
        <v>151</v>
      </c>
      <c r="F644" t="s">
        <v>200</v>
      </c>
      <c r="G644" t="s">
        <v>207</v>
      </c>
      <c r="H644" t="s">
        <v>580</v>
      </c>
      <c r="I644" t="s">
        <v>288</v>
      </c>
      <c r="J644" s="24" t="s">
        <v>289</v>
      </c>
      <c r="K644" t="s">
        <v>5243</v>
      </c>
      <c r="L644" t="s">
        <v>175</v>
      </c>
      <c r="M644" t="s">
        <v>5245</v>
      </c>
      <c r="N644" t="s">
        <v>290</v>
      </c>
      <c r="O644" t="s">
        <v>2435</v>
      </c>
      <c r="P644" t="s">
        <v>292</v>
      </c>
      <c r="Q644">
        <v>5</v>
      </c>
      <c r="R644" t="s">
        <v>874</v>
      </c>
      <c r="S644" t="s">
        <v>2338</v>
      </c>
      <c r="T644">
        <v>622</v>
      </c>
      <c r="U644" t="s">
        <v>130</v>
      </c>
      <c r="V644" t="s">
        <v>994</v>
      </c>
      <c r="W644" t="s">
        <v>2328</v>
      </c>
      <c r="X644" t="s">
        <v>130</v>
      </c>
      <c r="Y644">
        <v>2.6</v>
      </c>
      <c r="Z644">
        <v>0.2</v>
      </c>
      <c r="AA644">
        <v>3.46</v>
      </c>
      <c r="AB644" t="s">
        <v>131</v>
      </c>
      <c r="AC644" t="s">
        <v>130</v>
      </c>
      <c r="AD644" t="s">
        <v>147</v>
      </c>
      <c r="AE644" t="s">
        <v>130</v>
      </c>
      <c r="AF644" t="s">
        <v>160</v>
      </c>
      <c r="AG644" t="s">
        <v>134</v>
      </c>
      <c r="AH644" t="s">
        <v>2436</v>
      </c>
      <c r="AI644" t="s">
        <v>162</v>
      </c>
      <c r="AJ644" t="s">
        <v>226</v>
      </c>
      <c r="AK644" t="s">
        <v>2437</v>
      </c>
      <c r="AL644">
        <v>31.215920000000001</v>
      </c>
      <c r="AM644">
        <v>107.50091999999999</v>
      </c>
      <c r="AN644" t="s">
        <v>363</v>
      </c>
      <c r="AO644">
        <v>2020</v>
      </c>
      <c r="AP644">
        <v>1</v>
      </c>
      <c r="AQ644" t="s">
        <v>130</v>
      </c>
      <c r="AR644" t="s">
        <v>2438</v>
      </c>
      <c r="AS644" t="s">
        <v>274</v>
      </c>
      <c r="AT644">
        <v>2.1059999999999999</v>
      </c>
      <c r="AU644" t="s">
        <v>130</v>
      </c>
      <c r="AV644" t="s">
        <v>130</v>
      </c>
      <c r="AW644">
        <v>107.50091999999999</v>
      </c>
      <c r="AX644">
        <v>31.215920000000001</v>
      </c>
      <c r="AY644">
        <v>5.1871039000000001E-2</v>
      </c>
      <c r="AZ644">
        <v>8.0206210999999999E-2</v>
      </c>
      <c r="BA644">
        <v>155.4475922</v>
      </c>
      <c r="BB644">
        <v>622</v>
      </c>
      <c r="BC644">
        <v>6.4330359999999996E-3</v>
      </c>
      <c r="BD644">
        <v>-0.105330245</v>
      </c>
      <c r="BE644">
        <v>0.209072324</v>
      </c>
    </row>
    <row r="645" spans="1:57" ht="17" x14ac:dyDescent="0.2">
      <c r="A645" s="32">
        <v>105</v>
      </c>
      <c r="B645" t="s">
        <v>1164</v>
      </c>
      <c r="C645" t="s">
        <v>1165</v>
      </c>
      <c r="D645" t="s">
        <v>150</v>
      </c>
      <c r="E645" t="s">
        <v>151</v>
      </c>
      <c r="F645" t="s">
        <v>152</v>
      </c>
      <c r="G645" t="s">
        <v>200</v>
      </c>
      <c r="H645" t="s">
        <v>482</v>
      </c>
      <c r="I645" t="s">
        <v>1157</v>
      </c>
      <c r="J645" s="24" t="s">
        <v>1157</v>
      </c>
      <c r="K645" t="s">
        <v>5251</v>
      </c>
      <c r="L645" t="s">
        <v>122</v>
      </c>
      <c r="M645" t="s">
        <v>5244</v>
      </c>
      <c r="N645" t="s">
        <v>1158</v>
      </c>
      <c r="O645" t="s">
        <v>130</v>
      </c>
      <c r="P645" t="s">
        <v>125</v>
      </c>
      <c r="Q645">
        <v>1</v>
      </c>
      <c r="R645" t="s">
        <v>223</v>
      </c>
      <c r="S645" t="s">
        <v>542</v>
      </c>
      <c r="T645">
        <v>96</v>
      </c>
      <c r="U645" t="s">
        <v>130</v>
      </c>
      <c r="V645" t="s">
        <v>128</v>
      </c>
      <c r="W645" t="s">
        <v>129</v>
      </c>
      <c r="X645" t="s">
        <v>130</v>
      </c>
      <c r="Y645">
        <v>0.54</v>
      </c>
      <c r="Z645">
        <v>0.4</v>
      </c>
      <c r="AA645">
        <v>0.66</v>
      </c>
      <c r="AB645" t="s">
        <v>131</v>
      </c>
      <c r="AC645" t="s">
        <v>130</v>
      </c>
      <c r="AD645" t="s">
        <v>147</v>
      </c>
      <c r="AE645" t="s">
        <v>130</v>
      </c>
      <c r="AF645" t="s">
        <v>160</v>
      </c>
      <c r="AG645" t="s">
        <v>134</v>
      </c>
      <c r="AH645" t="s">
        <v>1159</v>
      </c>
      <c r="AI645" t="s">
        <v>162</v>
      </c>
      <c r="AJ645" t="s">
        <v>226</v>
      </c>
      <c r="AK645" t="s">
        <v>130</v>
      </c>
      <c r="AL645" t="s">
        <v>130</v>
      </c>
      <c r="AM645" t="s">
        <v>130</v>
      </c>
      <c r="AN645" t="s">
        <v>1160</v>
      </c>
      <c r="AO645">
        <v>2016</v>
      </c>
      <c r="AP645">
        <v>1</v>
      </c>
      <c r="AQ645">
        <v>1</v>
      </c>
      <c r="AR645" t="s">
        <v>1161</v>
      </c>
      <c r="AS645" t="s">
        <v>185</v>
      </c>
      <c r="AT645">
        <v>4.548</v>
      </c>
      <c r="AU645" t="s">
        <v>130</v>
      </c>
      <c r="AV645">
        <v>200</v>
      </c>
      <c r="AW645">
        <v>104.19540000000001</v>
      </c>
      <c r="AX645">
        <v>35.861699999999999</v>
      </c>
      <c r="AY645">
        <v>1.2729054660000001</v>
      </c>
      <c r="AZ645">
        <v>0.244433607</v>
      </c>
      <c r="BA645" t="s">
        <v>130</v>
      </c>
      <c r="BB645">
        <v>96</v>
      </c>
      <c r="BC645">
        <v>5.9747788000000003E-2</v>
      </c>
      <c r="BD645">
        <v>0.79381559499999998</v>
      </c>
      <c r="BE645">
        <v>1.7519953370000001</v>
      </c>
    </row>
    <row r="646" spans="1:57" ht="17" x14ac:dyDescent="0.2">
      <c r="A646" s="32">
        <v>105</v>
      </c>
      <c r="B646" t="s">
        <v>1162</v>
      </c>
      <c r="C646" t="s">
        <v>1163</v>
      </c>
      <c r="D646" t="s">
        <v>145</v>
      </c>
      <c r="E646" t="s">
        <v>151</v>
      </c>
      <c r="F646" t="s">
        <v>152</v>
      </c>
      <c r="G646" t="s">
        <v>200</v>
      </c>
      <c r="H646" t="s">
        <v>245</v>
      </c>
      <c r="I646" t="s">
        <v>1157</v>
      </c>
      <c r="J646" s="24" t="s">
        <v>1157</v>
      </c>
      <c r="K646" t="s">
        <v>5251</v>
      </c>
      <c r="L646" t="s">
        <v>122</v>
      </c>
      <c r="M646" t="s">
        <v>5244</v>
      </c>
      <c r="N646" t="s">
        <v>1158</v>
      </c>
      <c r="O646" t="s">
        <v>130</v>
      </c>
      <c r="P646" t="s">
        <v>125</v>
      </c>
      <c r="Q646">
        <v>1</v>
      </c>
      <c r="R646" t="s">
        <v>223</v>
      </c>
      <c r="S646" t="s">
        <v>542</v>
      </c>
      <c r="T646">
        <v>96</v>
      </c>
      <c r="U646" t="s">
        <v>130</v>
      </c>
      <c r="V646" t="s">
        <v>128</v>
      </c>
      <c r="W646" t="s">
        <v>129</v>
      </c>
      <c r="X646" t="s">
        <v>130</v>
      </c>
      <c r="Y646">
        <v>0.68</v>
      </c>
      <c r="Z646">
        <v>0.55000000000000004</v>
      </c>
      <c r="AA646">
        <v>0.78</v>
      </c>
      <c r="AB646" t="s">
        <v>131</v>
      </c>
      <c r="AC646" t="s">
        <v>130</v>
      </c>
      <c r="AD646" t="s">
        <v>147</v>
      </c>
      <c r="AE646" t="s">
        <v>130</v>
      </c>
      <c r="AF646" t="s">
        <v>160</v>
      </c>
      <c r="AG646" t="s">
        <v>134</v>
      </c>
      <c r="AH646" t="s">
        <v>1159</v>
      </c>
      <c r="AI646" t="s">
        <v>162</v>
      </c>
      <c r="AJ646" t="s">
        <v>226</v>
      </c>
      <c r="AK646" t="s">
        <v>130</v>
      </c>
      <c r="AL646" t="s">
        <v>130</v>
      </c>
      <c r="AM646" t="s">
        <v>130</v>
      </c>
      <c r="AN646" t="s">
        <v>1160</v>
      </c>
      <c r="AO646">
        <v>2016</v>
      </c>
      <c r="AP646">
        <v>1</v>
      </c>
      <c r="AQ646">
        <v>1</v>
      </c>
      <c r="AR646" t="s">
        <v>1161</v>
      </c>
      <c r="AS646" t="s">
        <v>185</v>
      </c>
      <c r="AT646">
        <v>4.548</v>
      </c>
      <c r="AU646" t="s">
        <v>130</v>
      </c>
      <c r="AV646">
        <v>200</v>
      </c>
      <c r="AW646">
        <v>104.19540000000001</v>
      </c>
      <c r="AX646">
        <v>35.861699999999999</v>
      </c>
      <c r="AY646">
        <v>1.8400132499999999</v>
      </c>
      <c r="AZ646">
        <v>0.28058895</v>
      </c>
      <c r="BA646" t="s">
        <v>130</v>
      </c>
      <c r="BB646">
        <v>96</v>
      </c>
      <c r="BC646">
        <v>7.8730158999999994E-2</v>
      </c>
      <c r="BD646">
        <v>1.2900589090000001</v>
      </c>
      <c r="BE646">
        <v>2.3899675920000001</v>
      </c>
    </row>
    <row r="647" spans="1:57" ht="17" x14ac:dyDescent="0.2">
      <c r="A647" s="32">
        <v>105</v>
      </c>
      <c r="B647" t="s">
        <v>1155</v>
      </c>
      <c r="C647" t="s">
        <v>1156</v>
      </c>
      <c r="D647" t="s">
        <v>115</v>
      </c>
      <c r="E647" t="s">
        <v>151</v>
      </c>
      <c r="F647" t="s">
        <v>152</v>
      </c>
      <c r="G647" t="s">
        <v>200</v>
      </c>
      <c r="H647" t="s">
        <v>236</v>
      </c>
      <c r="I647" t="s">
        <v>1157</v>
      </c>
      <c r="J647" s="24" t="s">
        <v>1157</v>
      </c>
      <c r="K647" t="s">
        <v>5251</v>
      </c>
      <c r="L647" t="s">
        <v>122</v>
      </c>
      <c r="M647" t="s">
        <v>5244</v>
      </c>
      <c r="N647" t="s">
        <v>1158</v>
      </c>
      <c r="O647" t="s">
        <v>130</v>
      </c>
      <c r="P647" t="s">
        <v>125</v>
      </c>
      <c r="Q647">
        <v>1</v>
      </c>
      <c r="R647" t="s">
        <v>223</v>
      </c>
      <c r="S647" t="s">
        <v>542</v>
      </c>
      <c r="T647">
        <v>96</v>
      </c>
      <c r="U647" t="s">
        <v>130</v>
      </c>
      <c r="V647" t="s">
        <v>128</v>
      </c>
      <c r="W647" t="s">
        <v>129</v>
      </c>
      <c r="X647" t="s">
        <v>130</v>
      </c>
      <c r="Y647">
        <v>0.7</v>
      </c>
      <c r="Z647">
        <v>0.57999999999999996</v>
      </c>
      <c r="AA647">
        <v>0.78</v>
      </c>
      <c r="AB647" t="s">
        <v>131</v>
      </c>
      <c r="AC647" t="s">
        <v>130</v>
      </c>
      <c r="AD647" t="s">
        <v>147</v>
      </c>
      <c r="AE647" t="s">
        <v>130</v>
      </c>
      <c r="AF647" t="s">
        <v>160</v>
      </c>
      <c r="AG647" t="s">
        <v>134</v>
      </c>
      <c r="AH647" t="s">
        <v>1159</v>
      </c>
      <c r="AI647" t="s">
        <v>162</v>
      </c>
      <c r="AJ647" t="s">
        <v>226</v>
      </c>
      <c r="AK647" t="s">
        <v>130</v>
      </c>
      <c r="AL647" t="s">
        <v>130</v>
      </c>
      <c r="AM647" t="s">
        <v>130</v>
      </c>
      <c r="AN647" t="s">
        <v>1160</v>
      </c>
      <c r="AO647">
        <v>2016</v>
      </c>
      <c r="AP647">
        <v>1</v>
      </c>
      <c r="AQ647">
        <v>1</v>
      </c>
      <c r="AR647" t="s">
        <v>1161</v>
      </c>
      <c r="AS647" t="s">
        <v>185</v>
      </c>
      <c r="AT647">
        <v>4.548</v>
      </c>
      <c r="AU647" t="s">
        <v>130</v>
      </c>
      <c r="AV647">
        <v>200</v>
      </c>
      <c r="AW647">
        <v>104.19540000000001</v>
      </c>
      <c r="AX647">
        <v>35.861699999999999</v>
      </c>
      <c r="AY647">
        <v>1.944708981</v>
      </c>
      <c r="AZ647">
        <v>0.288081325</v>
      </c>
      <c r="BA647" t="s">
        <v>130</v>
      </c>
      <c r="BB647">
        <v>96</v>
      </c>
      <c r="BC647">
        <v>8.2990850000000005E-2</v>
      </c>
      <c r="BD647">
        <v>1.3800695839999999</v>
      </c>
      <c r="BE647">
        <v>2.5093483769999998</v>
      </c>
    </row>
    <row r="648" spans="1:57" ht="17" x14ac:dyDescent="0.2">
      <c r="A648" s="32">
        <v>190</v>
      </c>
      <c r="B648" t="s">
        <v>2439</v>
      </c>
      <c r="C648" t="s">
        <v>2440</v>
      </c>
      <c r="D648" t="s">
        <v>145</v>
      </c>
      <c r="E648" t="s">
        <v>151</v>
      </c>
      <c r="F648" t="s">
        <v>200</v>
      </c>
      <c r="G648" t="s">
        <v>207</v>
      </c>
      <c r="H648" t="s">
        <v>849</v>
      </c>
      <c r="I648" t="s">
        <v>288</v>
      </c>
      <c r="J648" s="24" t="s">
        <v>289</v>
      </c>
      <c r="K648" t="s">
        <v>5243</v>
      </c>
      <c r="L648" t="s">
        <v>175</v>
      </c>
      <c r="M648" t="s">
        <v>5245</v>
      </c>
      <c r="N648" t="s">
        <v>290</v>
      </c>
      <c r="O648" t="s">
        <v>2435</v>
      </c>
      <c r="P648" t="s">
        <v>292</v>
      </c>
      <c r="Q648">
        <v>100</v>
      </c>
      <c r="R648" t="s">
        <v>874</v>
      </c>
      <c r="S648" t="s">
        <v>2338</v>
      </c>
      <c r="T648">
        <v>622</v>
      </c>
      <c r="U648" t="s">
        <v>130</v>
      </c>
      <c r="V648" t="s">
        <v>994</v>
      </c>
      <c r="W648" t="s">
        <v>2328</v>
      </c>
      <c r="X648" t="s">
        <v>130</v>
      </c>
      <c r="Y648">
        <v>1.32</v>
      </c>
      <c r="Z648">
        <v>0.73</v>
      </c>
      <c r="AA648">
        <v>3.11</v>
      </c>
      <c r="AB648" t="s">
        <v>131</v>
      </c>
      <c r="AC648" t="s">
        <v>130</v>
      </c>
      <c r="AD648" t="s">
        <v>147</v>
      </c>
      <c r="AE648" t="s">
        <v>130</v>
      </c>
      <c r="AF648" t="s">
        <v>160</v>
      </c>
      <c r="AG648" t="s">
        <v>134</v>
      </c>
      <c r="AH648" t="s">
        <v>2436</v>
      </c>
      <c r="AI648" t="s">
        <v>162</v>
      </c>
      <c r="AJ648" t="s">
        <v>226</v>
      </c>
      <c r="AK648" t="s">
        <v>2437</v>
      </c>
      <c r="AL648">
        <v>31.215920000000001</v>
      </c>
      <c r="AM648">
        <v>107.50091999999999</v>
      </c>
      <c r="AN648" t="s">
        <v>1160</v>
      </c>
      <c r="AO648">
        <v>2020</v>
      </c>
      <c r="AP648">
        <v>1</v>
      </c>
      <c r="AQ648" t="s">
        <v>130</v>
      </c>
      <c r="AR648" t="s">
        <v>2441</v>
      </c>
      <c r="AS648" t="s">
        <v>274</v>
      </c>
      <c r="AT648">
        <v>2.1059999999999999</v>
      </c>
      <c r="AU648" t="s">
        <v>130</v>
      </c>
      <c r="AV648" t="s">
        <v>130</v>
      </c>
      <c r="AW648">
        <v>107.50091999999999</v>
      </c>
      <c r="AX648">
        <v>31.215920000000001</v>
      </c>
      <c r="AY648">
        <v>2.6327919000000002E-2</v>
      </c>
      <c r="AZ648">
        <v>8.0196175999999994E-2</v>
      </c>
      <c r="BA648">
        <v>155.48649520000001</v>
      </c>
      <c r="BB648">
        <v>622</v>
      </c>
      <c r="BC648">
        <v>6.431427E-3</v>
      </c>
      <c r="BD648">
        <v>-0.13085369899999999</v>
      </c>
      <c r="BE648">
        <v>0.183509537</v>
      </c>
    </row>
    <row r="649" spans="1:57" ht="34" x14ac:dyDescent="0.2">
      <c r="A649" s="32">
        <v>82</v>
      </c>
      <c r="B649" t="s">
        <v>965</v>
      </c>
      <c r="C649" t="s">
        <v>966</v>
      </c>
      <c r="D649" t="s">
        <v>115</v>
      </c>
      <c r="E649" t="s">
        <v>151</v>
      </c>
      <c r="F649" t="s">
        <v>200</v>
      </c>
      <c r="G649" t="s">
        <v>200</v>
      </c>
      <c r="H649" t="s">
        <v>260</v>
      </c>
      <c r="I649" t="s">
        <v>173</v>
      </c>
      <c r="J649" s="24" t="s">
        <v>957</v>
      </c>
      <c r="K649" t="s">
        <v>5251</v>
      </c>
      <c r="L649" t="s">
        <v>175</v>
      </c>
      <c r="M649" t="s">
        <v>5245</v>
      </c>
      <c r="N649" t="s">
        <v>177</v>
      </c>
      <c r="O649" t="s">
        <v>541</v>
      </c>
      <c r="P649" t="s">
        <v>125</v>
      </c>
      <c r="Q649">
        <v>1</v>
      </c>
      <c r="R649" t="s">
        <v>126</v>
      </c>
      <c r="S649" t="s">
        <v>958</v>
      </c>
      <c r="T649">
        <v>4081</v>
      </c>
      <c r="U649" t="s">
        <v>130</v>
      </c>
      <c r="V649" t="s">
        <v>959</v>
      </c>
      <c r="W649" t="s">
        <v>129</v>
      </c>
      <c r="X649" t="s">
        <v>130</v>
      </c>
      <c r="Y649">
        <v>-1.05</v>
      </c>
      <c r="Z649">
        <v>-1.58</v>
      </c>
      <c r="AA649">
        <v>-0.52</v>
      </c>
      <c r="AB649" t="s">
        <v>179</v>
      </c>
      <c r="AC649">
        <v>0.53</v>
      </c>
      <c r="AD649" t="s">
        <v>159</v>
      </c>
      <c r="AE649">
        <v>0.2</v>
      </c>
      <c r="AF649" t="s">
        <v>133</v>
      </c>
      <c r="AG649" t="s">
        <v>960</v>
      </c>
      <c r="AH649" t="s">
        <v>961</v>
      </c>
      <c r="AI649" t="s">
        <v>136</v>
      </c>
      <c r="AJ649" t="s">
        <v>137</v>
      </c>
      <c r="AK649" t="s">
        <v>962</v>
      </c>
      <c r="AL649" t="s">
        <v>130</v>
      </c>
      <c r="AM649" t="s">
        <v>130</v>
      </c>
      <c r="AN649" t="s">
        <v>963</v>
      </c>
      <c r="AO649">
        <v>2016</v>
      </c>
      <c r="AP649">
        <v>1</v>
      </c>
      <c r="AQ649" t="s">
        <v>130</v>
      </c>
      <c r="AR649" t="s">
        <v>967</v>
      </c>
      <c r="AS649" t="s">
        <v>529</v>
      </c>
      <c r="AT649">
        <v>3.2719999999999998</v>
      </c>
      <c r="AU649" t="s">
        <v>130</v>
      </c>
      <c r="AV649">
        <v>8</v>
      </c>
      <c r="AW649">
        <v>-98.484200000000001</v>
      </c>
      <c r="AX649">
        <v>39.011899999999997</v>
      </c>
      <c r="AY649">
        <v>-1.049806926</v>
      </c>
      <c r="AZ649" t="s">
        <v>130</v>
      </c>
      <c r="BA649" t="s">
        <v>130</v>
      </c>
      <c r="BB649" t="s">
        <v>130</v>
      </c>
      <c r="BC649" t="s">
        <v>130</v>
      </c>
      <c r="BD649" t="s">
        <v>130</v>
      </c>
      <c r="BE649" t="s">
        <v>130</v>
      </c>
    </row>
    <row r="650" spans="1:57" ht="34" x14ac:dyDescent="0.2">
      <c r="A650" s="32">
        <v>82</v>
      </c>
      <c r="B650" t="s">
        <v>955</v>
      </c>
      <c r="C650" t="s">
        <v>956</v>
      </c>
      <c r="D650" t="s">
        <v>115</v>
      </c>
      <c r="E650" t="s">
        <v>151</v>
      </c>
      <c r="F650" t="s">
        <v>200</v>
      </c>
      <c r="G650" t="s">
        <v>200</v>
      </c>
      <c r="H650" t="s">
        <v>260</v>
      </c>
      <c r="I650" t="s">
        <v>173</v>
      </c>
      <c r="J650" s="24" t="s">
        <v>957</v>
      </c>
      <c r="K650" t="s">
        <v>5251</v>
      </c>
      <c r="L650" t="s">
        <v>175</v>
      </c>
      <c r="M650" t="s">
        <v>5245</v>
      </c>
      <c r="N650" t="s">
        <v>177</v>
      </c>
      <c r="O650" t="s">
        <v>541</v>
      </c>
      <c r="P650" t="s">
        <v>125</v>
      </c>
      <c r="Q650">
        <v>1</v>
      </c>
      <c r="R650" t="s">
        <v>126</v>
      </c>
      <c r="S650" t="s">
        <v>958</v>
      </c>
      <c r="T650">
        <v>4081</v>
      </c>
      <c r="U650" t="s">
        <v>130</v>
      </c>
      <c r="V650" t="s">
        <v>959</v>
      </c>
      <c r="W650" t="s">
        <v>129</v>
      </c>
      <c r="X650">
        <v>0.57999999999999996</v>
      </c>
      <c r="Y650">
        <v>-0.61</v>
      </c>
      <c r="Z650">
        <v>-0.74</v>
      </c>
      <c r="AA650">
        <v>-0.48</v>
      </c>
      <c r="AB650" t="s">
        <v>179</v>
      </c>
      <c r="AC650">
        <v>0.13</v>
      </c>
      <c r="AD650" t="s">
        <v>147</v>
      </c>
      <c r="AE650">
        <v>0.03</v>
      </c>
      <c r="AF650" t="s">
        <v>133</v>
      </c>
      <c r="AG650" t="s">
        <v>960</v>
      </c>
      <c r="AH650" t="s">
        <v>961</v>
      </c>
      <c r="AI650" t="s">
        <v>136</v>
      </c>
      <c r="AJ650" t="s">
        <v>137</v>
      </c>
      <c r="AK650" t="s">
        <v>962</v>
      </c>
      <c r="AL650" t="s">
        <v>130</v>
      </c>
      <c r="AM650" t="s">
        <v>130</v>
      </c>
      <c r="AN650" t="s">
        <v>963</v>
      </c>
      <c r="AO650">
        <v>2016</v>
      </c>
      <c r="AP650">
        <v>1</v>
      </c>
      <c r="AQ650" t="s">
        <v>130</v>
      </c>
      <c r="AR650" t="s">
        <v>964</v>
      </c>
      <c r="AS650" t="s">
        <v>529</v>
      </c>
      <c r="AT650">
        <v>3.2719999999999998</v>
      </c>
      <c r="AU650" t="s">
        <v>130</v>
      </c>
      <c r="AV650">
        <v>8</v>
      </c>
      <c r="AW650">
        <v>-98.484200000000001</v>
      </c>
      <c r="AX650">
        <v>39.011899999999997</v>
      </c>
      <c r="AY650">
        <v>-0.60988783300000005</v>
      </c>
      <c r="AZ650" t="s">
        <v>130</v>
      </c>
      <c r="BA650" t="s">
        <v>130</v>
      </c>
      <c r="BB650" t="s">
        <v>130</v>
      </c>
      <c r="BC650" t="s">
        <v>130</v>
      </c>
      <c r="BD650" t="s">
        <v>130</v>
      </c>
      <c r="BE650" t="s">
        <v>130</v>
      </c>
    </row>
    <row r="651" spans="1:57" ht="34" x14ac:dyDescent="0.2">
      <c r="A651" s="32">
        <v>82</v>
      </c>
      <c r="B651" t="s">
        <v>971</v>
      </c>
      <c r="C651" t="s">
        <v>972</v>
      </c>
      <c r="D651" t="s">
        <v>150</v>
      </c>
      <c r="E651" t="s">
        <v>151</v>
      </c>
      <c r="F651" t="s">
        <v>200</v>
      </c>
      <c r="G651" t="s">
        <v>200</v>
      </c>
      <c r="H651" t="s">
        <v>973</v>
      </c>
      <c r="I651" t="s">
        <v>173</v>
      </c>
      <c r="J651" s="24" t="s">
        <v>957</v>
      </c>
      <c r="K651" t="s">
        <v>5251</v>
      </c>
      <c r="L651" t="s">
        <v>175</v>
      </c>
      <c r="M651" t="s">
        <v>5245</v>
      </c>
      <c r="N651" t="s">
        <v>177</v>
      </c>
      <c r="O651" t="s">
        <v>541</v>
      </c>
      <c r="P651" t="s">
        <v>125</v>
      </c>
      <c r="Q651">
        <v>1</v>
      </c>
      <c r="R651" t="s">
        <v>126</v>
      </c>
      <c r="S651" t="s">
        <v>958</v>
      </c>
      <c r="T651">
        <v>4081</v>
      </c>
      <c r="U651" t="s">
        <v>130</v>
      </c>
      <c r="V651" t="s">
        <v>959</v>
      </c>
      <c r="W651" t="s">
        <v>129</v>
      </c>
      <c r="X651" t="s">
        <v>130</v>
      </c>
      <c r="Y651">
        <v>0.62</v>
      </c>
      <c r="Z651">
        <v>0.5</v>
      </c>
      <c r="AA651">
        <v>0.74</v>
      </c>
      <c r="AB651" t="s">
        <v>179</v>
      </c>
      <c r="AC651">
        <v>0.12</v>
      </c>
      <c r="AD651" t="s">
        <v>147</v>
      </c>
      <c r="AE651">
        <v>0.03</v>
      </c>
      <c r="AF651" t="s">
        <v>160</v>
      </c>
      <c r="AG651" t="s">
        <v>960</v>
      </c>
      <c r="AH651" t="s">
        <v>961</v>
      </c>
      <c r="AI651" t="s">
        <v>136</v>
      </c>
      <c r="AJ651" t="s">
        <v>137</v>
      </c>
      <c r="AK651" t="s">
        <v>962</v>
      </c>
      <c r="AL651" t="s">
        <v>130</v>
      </c>
      <c r="AM651" t="s">
        <v>130</v>
      </c>
      <c r="AN651" t="s">
        <v>963</v>
      </c>
      <c r="AO651">
        <v>2016</v>
      </c>
      <c r="AP651">
        <v>1</v>
      </c>
      <c r="AQ651" t="s">
        <v>130</v>
      </c>
      <c r="AR651" t="s">
        <v>974</v>
      </c>
      <c r="AS651" t="s">
        <v>529</v>
      </c>
      <c r="AT651">
        <v>3.2719999999999998</v>
      </c>
      <c r="AU651" t="s">
        <v>130</v>
      </c>
      <c r="AV651">
        <v>62</v>
      </c>
      <c r="AW651">
        <v>-98.484200000000001</v>
      </c>
      <c r="AX651">
        <v>39.011899999999997</v>
      </c>
      <c r="AY651">
        <v>0.619885994</v>
      </c>
      <c r="AZ651" t="s">
        <v>130</v>
      </c>
      <c r="BA651" t="s">
        <v>130</v>
      </c>
      <c r="BB651" t="s">
        <v>130</v>
      </c>
      <c r="BC651" t="s">
        <v>130</v>
      </c>
      <c r="BD651" t="s">
        <v>130</v>
      </c>
      <c r="BE651" t="s">
        <v>130</v>
      </c>
    </row>
    <row r="652" spans="1:57" ht="34" x14ac:dyDescent="0.2">
      <c r="A652" s="32">
        <v>82</v>
      </c>
      <c r="B652" t="s">
        <v>968</v>
      </c>
      <c r="C652" t="s">
        <v>969</v>
      </c>
      <c r="D652" t="s">
        <v>115</v>
      </c>
      <c r="E652" t="s">
        <v>151</v>
      </c>
      <c r="F652" t="s">
        <v>200</v>
      </c>
      <c r="G652" t="s">
        <v>200</v>
      </c>
      <c r="H652" t="s">
        <v>260</v>
      </c>
      <c r="I652" t="s">
        <v>173</v>
      </c>
      <c r="J652" s="24" t="s">
        <v>957</v>
      </c>
      <c r="K652" t="s">
        <v>5251</v>
      </c>
      <c r="L652" t="s">
        <v>175</v>
      </c>
      <c r="M652" t="s">
        <v>5245</v>
      </c>
      <c r="N652" t="s">
        <v>177</v>
      </c>
      <c r="O652" t="s">
        <v>541</v>
      </c>
      <c r="P652" t="s">
        <v>125</v>
      </c>
      <c r="Q652">
        <v>1</v>
      </c>
      <c r="R652" t="s">
        <v>126</v>
      </c>
      <c r="S652" t="s">
        <v>958</v>
      </c>
      <c r="T652">
        <v>4081</v>
      </c>
      <c r="U652" t="s">
        <v>130</v>
      </c>
      <c r="V652" t="s">
        <v>959</v>
      </c>
      <c r="W652" t="s">
        <v>129</v>
      </c>
      <c r="X652" t="s">
        <v>130</v>
      </c>
      <c r="Y652">
        <v>0.92</v>
      </c>
      <c r="Z652">
        <v>0.46</v>
      </c>
      <c r="AA652">
        <v>1.38</v>
      </c>
      <c r="AB652" t="s">
        <v>179</v>
      </c>
      <c r="AC652">
        <v>0.46</v>
      </c>
      <c r="AD652" t="s">
        <v>159</v>
      </c>
      <c r="AE652">
        <v>0.19</v>
      </c>
      <c r="AF652" t="s">
        <v>160</v>
      </c>
      <c r="AG652" t="s">
        <v>960</v>
      </c>
      <c r="AH652" t="s">
        <v>961</v>
      </c>
      <c r="AI652" t="s">
        <v>136</v>
      </c>
      <c r="AJ652" t="s">
        <v>137</v>
      </c>
      <c r="AK652" t="s">
        <v>962</v>
      </c>
      <c r="AL652" t="s">
        <v>130</v>
      </c>
      <c r="AM652" t="s">
        <v>130</v>
      </c>
      <c r="AN652" t="s">
        <v>963</v>
      </c>
      <c r="AO652">
        <v>2016</v>
      </c>
      <c r="AP652">
        <v>1</v>
      </c>
      <c r="AQ652" t="s">
        <v>130</v>
      </c>
      <c r="AR652" t="s">
        <v>970</v>
      </c>
      <c r="AS652" t="s">
        <v>529</v>
      </c>
      <c r="AT652">
        <v>3.2719999999999998</v>
      </c>
      <c r="AU652" t="s">
        <v>130</v>
      </c>
      <c r="AV652">
        <v>62</v>
      </c>
      <c r="AW652">
        <v>-98.484200000000001</v>
      </c>
      <c r="AX652">
        <v>39.011899999999997</v>
      </c>
      <c r="AY652">
        <v>0.91983083099999996</v>
      </c>
      <c r="AZ652" t="s">
        <v>130</v>
      </c>
      <c r="BA652" t="s">
        <v>130</v>
      </c>
      <c r="BB652" t="s">
        <v>130</v>
      </c>
      <c r="BC652" t="s">
        <v>130</v>
      </c>
      <c r="BD652" t="s">
        <v>130</v>
      </c>
      <c r="BE652" t="s">
        <v>130</v>
      </c>
    </row>
    <row r="653" spans="1:57" ht="34" x14ac:dyDescent="0.2">
      <c r="A653" s="32">
        <v>90</v>
      </c>
      <c r="B653" t="s">
        <v>997</v>
      </c>
      <c r="C653" t="s">
        <v>998</v>
      </c>
      <c r="D653" t="s">
        <v>145</v>
      </c>
      <c r="E653" t="s">
        <v>460</v>
      </c>
      <c r="F653" t="s">
        <v>200</v>
      </c>
      <c r="G653" t="s">
        <v>200</v>
      </c>
      <c r="H653" t="s">
        <v>632</v>
      </c>
      <c r="I653" t="s">
        <v>202</v>
      </c>
      <c r="J653" s="24" t="s">
        <v>203</v>
      </c>
      <c r="K653" t="s">
        <v>5243</v>
      </c>
      <c r="L653" t="s">
        <v>122</v>
      </c>
      <c r="M653" t="s">
        <v>5244</v>
      </c>
      <c r="N653" t="s">
        <v>204</v>
      </c>
      <c r="O653" t="s">
        <v>130</v>
      </c>
      <c r="P653" t="s">
        <v>205</v>
      </c>
      <c r="Q653">
        <v>1</v>
      </c>
      <c r="R653" t="s">
        <v>126</v>
      </c>
      <c r="S653" t="s">
        <v>993</v>
      </c>
      <c r="T653">
        <v>39349</v>
      </c>
      <c r="U653" t="s">
        <v>130</v>
      </c>
      <c r="V653" t="s">
        <v>994</v>
      </c>
      <c r="W653" t="s">
        <v>129</v>
      </c>
      <c r="X653" t="s">
        <v>130</v>
      </c>
      <c r="Y653">
        <v>0.2</v>
      </c>
      <c r="Z653">
        <v>0.1</v>
      </c>
      <c r="AA653">
        <v>0.3</v>
      </c>
      <c r="AB653" t="s">
        <v>131</v>
      </c>
      <c r="AC653" t="s">
        <v>130</v>
      </c>
      <c r="AD653" t="s">
        <v>130</v>
      </c>
      <c r="AE653" t="s">
        <v>130</v>
      </c>
      <c r="AF653" t="s">
        <v>160</v>
      </c>
      <c r="AG653" t="s">
        <v>134</v>
      </c>
      <c r="AH653" t="s">
        <v>995</v>
      </c>
      <c r="AI653" t="s">
        <v>162</v>
      </c>
      <c r="AJ653" t="s">
        <v>226</v>
      </c>
      <c r="AK653" t="s">
        <v>130</v>
      </c>
      <c r="AL653" t="s">
        <v>130</v>
      </c>
      <c r="AM653" t="s">
        <v>130</v>
      </c>
      <c r="AN653" t="s">
        <v>963</v>
      </c>
      <c r="AO653">
        <v>2018</v>
      </c>
      <c r="AP653">
        <v>1</v>
      </c>
      <c r="AQ653" t="s">
        <v>130</v>
      </c>
      <c r="AR653" t="s">
        <v>5264</v>
      </c>
      <c r="AS653" t="s">
        <v>996</v>
      </c>
      <c r="AT653">
        <v>8.01</v>
      </c>
      <c r="AU653" t="s">
        <v>142</v>
      </c>
      <c r="AV653">
        <v>14</v>
      </c>
      <c r="AW653">
        <v>104.19540000000001</v>
      </c>
      <c r="AX653">
        <v>35.861699999999999</v>
      </c>
      <c r="AY653">
        <v>3.9998300000000002E-3</v>
      </c>
      <c r="AZ653">
        <v>1.0082392000000001E-2</v>
      </c>
      <c r="BA653">
        <v>9837.2303260000008</v>
      </c>
      <c r="BB653">
        <v>39349</v>
      </c>
      <c r="BC653">
        <v>1.01655E-4</v>
      </c>
      <c r="BD653">
        <v>-1.5761295000000002E-2</v>
      </c>
      <c r="BE653">
        <v>2.3760955E-2</v>
      </c>
    </row>
    <row r="654" spans="1:57" ht="34" x14ac:dyDescent="0.2">
      <c r="A654" s="32">
        <v>90</v>
      </c>
      <c r="B654" t="s">
        <v>999</v>
      </c>
      <c r="C654" t="s">
        <v>1000</v>
      </c>
      <c r="D654" t="s">
        <v>150</v>
      </c>
      <c r="E654" t="s">
        <v>460</v>
      </c>
      <c r="F654" t="s">
        <v>200</v>
      </c>
      <c r="G654" t="s">
        <v>200</v>
      </c>
      <c r="H654" t="s">
        <v>635</v>
      </c>
      <c r="I654" t="s">
        <v>202</v>
      </c>
      <c r="J654" s="24" t="s">
        <v>203</v>
      </c>
      <c r="K654" t="s">
        <v>5243</v>
      </c>
      <c r="L654" t="s">
        <v>122</v>
      </c>
      <c r="M654" t="s">
        <v>5244</v>
      </c>
      <c r="N654" t="s">
        <v>204</v>
      </c>
      <c r="O654" t="s">
        <v>130</v>
      </c>
      <c r="P654" t="s">
        <v>205</v>
      </c>
      <c r="Q654">
        <v>1</v>
      </c>
      <c r="R654" t="s">
        <v>126</v>
      </c>
      <c r="S654" t="s">
        <v>993</v>
      </c>
      <c r="T654">
        <v>39349</v>
      </c>
      <c r="U654" t="s">
        <v>130</v>
      </c>
      <c r="V654" t="s">
        <v>994</v>
      </c>
      <c r="W654" t="s">
        <v>129</v>
      </c>
      <c r="X654" t="s">
        <v>130</v>
      </c>
      <c r="Y654">
        <v>0.9</v>
      </c>
      <c r="Z654">
        <v>0.5</v>
      </c>
      <c r="AA654">
        <v>1.2</v>
      </c>
      <c r="AB654" t="s">
        <v>131</v>
      </c>
      <c r="AC654" t="s">
        <v>130</v>
      </c>
      <c r="AD654" t="s">
        <v>130</v>
      </c>
      <c r="AE654" t="s">
        <v>130</v>
      </c>
      <c r="AF654" t="s">
        <v>160</v>
      </c>
      <c r="AG654" t="s">
        <v>134</v>
      </c>
      <c r="AH654" t="s">
        <v>995</v>
      </c>
      <c r="AI654" t="s">
        <v>162</v>
      </c>
      <c r="AJ654" t="s">
        <v>226</v>
      </c>
      <c r="AK654" t="s">
        <v>130</v>
      </c>
      <c r="AL654" t="s">
        <v>130</v>
      </c>
      <c r="AM654" t="s">
        <v>130</v>
      </c>
      <c r="AN654" t="s">
        <v>963</v>
      </c>
      <c r="AO654">
        <v>2018</v>
      </c>
      <c r="AP654">
        <v>1</v>
      </c>
      <c r="AQ654" t="s">
        <v>130</v>
      </c>
      <c r="AR654" t="s">
        <v>5264</v>
      </c>
      <c r="AS654" t="s">
        <v>996</v>
      </c>
      <c r="AT654">
        <v>8.01</v>
      </c>
      <c r="AU654" t="s">
        <v>142</v>
      </c>
      <c r="AV654">
        <v>14</v>
      </c>
      <c r="AW654">
        <v>104.19540000000001</v>
      </c>
      <c r="AX654">
        <v>35.861699999999999</v>
      </c>
      <c r="AY654">
        <v>1.7999927999999998E-2</v>
      </c>
      <c r="AZ654">
        <v>1.0082585999999999E-2</v>
      </c>
      <c r="BA654">
        <v>9836.8515950000001</v>
      </c>
      <c r="BB654">
        <v>39349</v>
      </c>
      <c r="BC654">
        <v>1.01659E-4</v>
      </c>
      <c r="BD654">
        <v>-1.7615770000000001E-3</v>
      </c>
      <c r="BE654">
        <v>3.7761434000000003E-2</v>
      </c>
    </row>
    <row r="655" spans="1:57" ht="34" x14ac:dyDescent="0.2">
      <c r="A655" s="32">
        <v>90</v>
      </c>
      <c r="B655" t="s">
        <v>991</v>
      </c>
      <c r="C655" t="s">
        <v>992</v>
      </c>
      <c r="D655" t="s">
        <v>115</v>
      </c>
      <c r="E655" t="s">
        <v>460</v>
      </c>
      <c r="F655" t="s">
        <v>200</v>
      </c>
      <c r="G655" t="s">
        <v>200</v>
      </c>
      <c r="H655" t="s">
        <v>619</v>
      </c>
      <c r="I655" t="s">
        <v>202</v>
      </c>
      <c r="J655" s="24" t="s">
        <v>203</v>
      </c>
      <c r="K655" t="s">
        <v>5243</v>
      </c>
      <c r="L655" t="s">
        <v>122</v>
      </c>
      <c r="M655" t="s">
        <v>5244</v>
      </c>
      <c r="N655" t="s">
        <v>204</v>
      </c>
      <c r="O655" t="s">
        <v>130</v>
      </c>
      <c r="P655" t="s">
        <v>205</v>
      </c>
      <c r="Q655">
        <v>1</v>
      </c>
      <c r="R655" t="s">
        <v>126</v>
      </c>
      <c r="S655" t="s">
        <v>993</v>
      </c>
      <c r="T655">
        <v>39349</v>
      </c>
      <c r="U655" t="s">
        <v>130</v>
      </c>
      <c r="V655" t="s">
        <v>994</v>
      </c>
      <c r="W655" t="s">
        <v>129</v>
      </c>
      <c r="X655" t="s">
        <v>130</v>
      </c>
      <c r="Y655">
        <v>1.6</v>
      </c>
      <c r="Z655">
        <v>1</v>
      </c>
      <c r="AA655">
        <v>2.2000000000000002</v>
      </c>
      <c r="AB655" t="s">
        <v>131</v>
      </c>
      <c r="AC655" t="s">
        <v>130</v>
      </c>
      <c r="AD655" t="s">
        <v>130</v>
      </c>
      <c r="AE655" t="s">
        <v>130</v>
      </c>
      <c r="AF655" t="s">
        <v>160</v>
      </c>
      <c r="AG655" t="s">
        <v>134</v>
      </c>
      <c r="AH655" t="s">
        <v>995</v>
      </c>
      <c r="AI655" t="s">
        <v>162</v>
      </c>
      <c r="AJ655" t="s">
        <v>226</v>
      </c>
      <c r="AK655" t="s">
        <v>130</v>
      </c>
      <c r="AL655" t="s">
        <v>130</v>
      </c>
      <c r="AM655" t="s">
        <v>130</v>
      </c>
      <c r="AN655" t="s">
        <v>963</v>
      </c>
      <c r="AO655">
        <v>2018</v>
      </c>
      <c r="AP655">
        <v>1</v>
      </c>
      <c r="AQ655" t="s">
        <v>130</v>
      </c>
      <c r="AR655" t="s">
        <v>5264</v>
      </c>
      <c r="AS655" t="s">
        <v>996</v>
      </c>
      <c r="AT655">
        <v>8.01</v>
      </c>
      <c r="AU655" t="s">
        <v>142</v>
      </c>
      <c r="AV655">
        <v>14</v>
      </c>
      <c r="AW655">
        <v>104.19540000000001</v>
      </c>
      <c r="AX655">
        <v>35.861699999999999</v>
      </c>
      <c r="AY655">
        <v>3.2002673000000002E-2</v>
      </c>
      <c r="AZ655">
        <v>1.0083027E-2</v>
      </c>
      <c r="BA655">
        <v>9835.9907349999994</v>
      </c>
      <c r="BB655">
        <v>39349</v>
      </c>
      <c r="BC655">
        <v>1.01667E-4</v>
      </c>
      <c r="BD655">
        <v>1.2240302999999999E-2</v>
      </c>
      <c r="BE655">
        <v>5.1765044000000003E-2</v>
      </c>
    </row>
    <row r="656" spans="1:57" ht="34" x14ac:dyDescent="0.2">
      <c r="A656" s="32">
        <v>146</v>
      </c>
      <c r="B656" t="s">
        <v>1715</v>
      </c>
      <c r="C656" t="s">
        <v>1716</v>
      </c>
      <c r="D656" t="s">
        <v>115</v>
      </c>
      <c r="E656" t="s">
        <v>151</v>
      </c>
      <c r="F656" t="s">
        <v>152</v>
      </c>
      <c r="G656" t="s">
        <v>1412</v>
      </c>
      <c r="H656" t="s">
        <v>236</v>
      </c>
      <c r="I656" t="s">
        <v>202</v>
      </c>
      <c r="J656" s="24" t="s">
        <v>203</v>
      </c>
      <c r="K656" t="s">
        <v>5243</v>
      </c>
      <c r="L656" t="s">
        <v>122</v>
      </c>
      <c r="M656" t="s">
        <v>5244</v>
      </c>
      <c r="N656" t="s">
        <v>204</v>
      </c>
      <c r="O656" t="s">
        <v>130</v>
      </c>
      <c r="P656" t="s">
        <v>205</v>
      </c>
      <c r="Q656">
        <v>1</v>
      </c>
      <c r="R656" t="s">
        <v>223</v>
      </c>
      <c r="S656" t="s">
        <v>542</v>
      </c>
      <c r="T656">
        <v>4104</v>
      </c>
      <c r="U656" t="s">
        <v>130</v>
      </c>
      <c r="V656" t="s">
        <v>128</v>
      </c>
      <c r="W656" t="s">
        <v>129</v>
      </c>
      <c r="X656" t="s">
        <v>130</v>
      </c>
      <c r="Y656">
        <v>1.0999999999999999E-2</v>
      </c>
      <c r="Z656" t="s">
        <v>130</v>
      </c>
      <c r="AA656" t="s">
        <v>130</v>
      </c>
      <c r="AB656" t="s">
        <v>130</v>
      </c>
      <c r="AC656" t="s">
        <v>130</v>
      </c>
      <c r="AD656" t="s">
        <v>159</v>
      </c>
      <c r="AE656">
        <v>0.41699999999999998</v>
      </c>
      <c r="AF656" t="s">
        <v>160</v>
      </c>
      <c r="AG656" t="s">
        <v>208</v>
      </c>
      <c r="AH656" t="s">
        <v>1717</v>
      </c>
      <c r="AI656" t="s">
        <v>162</v>
      </c>
      <c r="AJ656" t="s">
        <v>226</v>
      </c>
      <c r="AK656" t="s">
        <v>1718</v>
      </c>
      <c r="AL656">
        <v>30.966662800000002</v>
      </c>
      <c r="AM656">
        <v>112.23333239999999</v>
      </c>
      <c r="AN656" t="s">
        <v>963</v>
      </c>
      <c r="AO656">
        <v>2016</v>
      </c>
      <c r="AP656">
        <v>1</v>
      </c>
      <c r="AQ656" t="s">
        <v>130</v>
      </c>
      <c r="AR656" t="s">
        <v>1719</v>
      </c>
      <c r="AS656" t="s">
        <v>529</v>
      </c>
      <c r="AT656">
        <v>3.2719999999999998</v>
      </c>
      <c r="AU656" t="s">
        <v>130</v>
      </c>
      <c r="AV656">
        <v>27</v>
      </c>
      <c r="AW656">
        <v>112.23333239999999</v>
      </c>
      <c r="AX656">
        <v>30.966662800000002</v>
      </c>
      <c r="AY656">
        <v>2.1997308E-2</v>
      </c>
      <c r="AZ656">
        <v>3.1227122999999999E-2</v>
      </c>
      <c r="BA656" t="s">
        <v>130</v>
      </c>
      <c r="BB656">
        <v>4104</v>
      </c>
      <c r="BC656">
        <v>9.7513299999999999E-4</v>
      </c>
      <c r="BD656">
        <v>-3.9207852000000001E-2</v>
      </c>
      <c r="BE656">
        <v>8.3202469000000001E-2</v>
      </c>
    </row>
    <row r="657" spans="1:57" ht="34" x14ac:dyDescent="0.2">
      <c r="A657" s="32">
        <v>146</v>
      </c>
      <c r="B657" t="s">
        <v>1720</v>
      </c>
      <c r="C657" t="s">
        <v>1721</v>
      </c>
      <c r="D657" t="s">
        <v>145</v>
      </c>
      <c r="E657" t="s">
        <v>151</v>
      </c>
      <c r="F657" t="s">
        <v>152</v>
      </c>
      <c r="G657" t="s">
        <v>1412</v>
      </c>
      <c r="H657" t="s">
        <v>236</v>
      </c>
      <c r="I657" t="s">
        <v>202</v>
      </c>
      <c r="J657" s="24" t="s">
        <v>203</v>
      </c>
      <c r="K657" t="s">
        <v>5243</v>
      </c>
      <c r="L657" t="s">
        <v>122</v>
      </c>
      <c r="M657" t="s">
        <v>5244</v>
      </c>
      <c r="N657" t="s">
        <v>204</v>
      </c>
      <c r="O657" t="s">
        <v>130</v>
      </c>
      <c r="P657" t="s">
        <v>205</v>
      </c>
      <c r="Q657">
        <v>1</v>
      </c>
      <c r="R657" t="s">
        <v>223</v>
      </c>
      <c r="S657" t="s">
        <v>542</v>
      </c>
      <c r="T657">
        <v>4104</v>
      </c>
      <c r="U657" t="s">
        <v>130</v>
      </c>
      <c r="V657" t="s">
        <v>128</v>
      </c>
      <c r="W657" t="s">
        <v>129</v>
      </c>
      <c r="X657" t="s">
        <v>130</v>
      </c>
      <c r="Y657">
        <v>1.4999999999999999E-2</v>
      </c>
      <c r="Z657" t="s">
        <v>130</v>
      </c>
      <c r="AA657" t="s">
        <v>130</v>
      </c>
      <c r="AB657" t="s">
        <v>130</v>
      </c>
      <c r="AC657" t="s">
        <v>130</v>
      </c>
      <c r="AD657" t="s">
        <v>159</v>
      </c>
      <c r="AE657">
        <v>0.23400000000000001</v>
      </c>
      <c r="AF657" t="s">
        <v>160</v>
      </c>
      <c r="AG657" t="s">
        <v>208</v>
      </c>
      <c r="AH657" t="s">
        <v>1717</v>
      </c>
      <c r="AI657" t="s">
        <v>162</v>
      </c>
      <c r="AJ657" t="s">
        <v>226</v>
      </c>
      <c r="AK657" t="s">
        <v>1718</v>
      </c>
      <c r="AL657">
        <v>30.966662800000002</v>
      </c>
      <c r="AM657">
        <v>112.23333239999999</v>
      </c>
      <c r="AN657" t="s">
        <v>963</v>
      </c>
      <c r="AO657">
        <v>2016</v>
      </c>
      <c r="AP657">
        <v>1</v>
      </c>
      <c r="AQ657" t="s">
        <v>130</v>
      </c>
      <c r="AR657" t="s">
        <v>1719</v>
      </c>
      <c r="AS657" t="s">
        <v>529</v>
      </c>
      <c r="AT657">
        <v>3.2719999999999998</v>
      </c>
      <c r="AU657" t="s">
        <v>130</v>
      </c>
      <c r="AV657">
        <v>27</v>
      </c>
      <c r="AW657">
        <v>112.23333239999999</v>
      </c>
      <c r="AX657">
        <v>30.966662800000002</v>
      </c>
      <c r="AY657">
        <v>2.9997889E-2</v>
      </c>
      <c r="AZ657">
        <v>3.1228747000000001E-2</v>
      </c>
      <c r="BA657" t="s">
        <v>130</v>
      </c>
      <c r="BB657">
        <v>4104</v>
      </c>
      <c r="BC657">
        <v>9.7523499999999997E-4</v>
      </c>
      <c r="BD657">
        <v>-3.1210453999999999E-2</v>
      </c>
      <c r="BE657">
        <v>9.1206232999999998E-2</v>
      </c>
    </row>
    <row r="658" spans="1:57" ht="34" x14ac:dyDescent="0.2">
      <c r="A658" s="32">
        <v>146</v>
      </c>
      <c r="B658" t="s">
        <v>1722</v>
      </c>
      <c r="C658" t="s">
        <v>1723</v>
      </c>
      <c r="D658" t="s">
        <v>150</v>
      </c>
      <c r="E658" t="s">
        <v>151</v>
      </c>
      <c r="F658" t="s">
        <v>152</v>
      </c>
      <c r="G658" t="s">
        <v>1412</v>
      </c>
      <c r="H658" t="s">
        <v>236</v>
      </c>
      <c r="I658" t="s">
        <v>202</v>
      </c>
      <c r="J658" s="24" t="s">
        <v>203</v>
      </c>
      <c r="K658" t="s">
        <v>5243</v>
      </c>
      <c r="L658" t="s">
        <v>122</v>
      </c>
      <c r="M658" t="s">
        <v>5244</v>
      </c>
      <c r="N658" t="s">
        <v>204</v>
      </c>
      <c r="O658" t="s">
        <v>130</v>
      </c>
      <c r="P658" t="s">
        <v>205</v>
      </c>
      <c r="Q658">
        <v>1</v>
      </c>
      <c r="R658" t="s">
        <v>223</v>
      </c>
      <c r="S658" t="s">
        <v>542</v>
      </c>
      <c r="T658">
        <v>4104</v>
      </c>
      <c r="U658" t="s">
        <v>130</v>
      </c>
      <c r="V658" t="s">
        <v>128</v>
      </c>
      <c r="W658" t="s">
        <v>129</v>
      </c>
      <c r="X658" t="s">
        <v>130</v>
      </c>
      <c r="Y658">
        <v>4.1000000000000002E-2</v>
      </c>
      <c r="Z658" t="s">
        <v>130</v>
      </c>
      <c r="AA658" t="s">
        <v>130</v>
      </c>
      <c r="AB658" t="s">
        <v>130</v>
      </c>
      <c r="AC658" t="s">
        <v>130</v>
      </c>
      <c r="AD658" t="s">
        <v>188</v>
      </c>
      <c r="AE658" s="70">
        <v>1E-3</v>
      </c>
      <c r="AF658" t="s">
        <v>160</v>
      </c>
      <c r="AG658" t="s">
        <v>208</v>
      </c>
      <c r="AH658" t="s">
        <v>1717</v>
      </c>
      <c r="AI658" t="s">
        <v>162</v>
      </c>
      <c r="AJ658" t="s">
        <v>226</v>
      </c>
      <c r="AK658" t="s">
        <v>1718</v>
      </c>
      <c r="AL658">
        <v>30.966662800000002</v>
      </c>
      <c r="AM658">
        <v>112.23333239999999</v>
      </c>
      <c r="AN658" t="s">
        <v>963</v>
      </c>
      <c r="AO658">
        <v>2016</v>
      </c>
      <c r="AP658">
        <v>1</v>
      </c>
      <c r="AQ658" t="s">
        <v>130</v>
      </c>
      <c r="AR658" t="s">
        <v>1719</v>
      </c>
      <c r="AS658" t="s">
        <v>529</v>
      </c>
      <c r="AT658">
        <v>3.2719999999999998</v>
      </c>
      <c r="AU658" t="s">
        <v>130</v>
      </c>
      <c r="AV658">
        <v>27</v>
      </c>
      <c r="AW658">
        <v>112.23333239999999</v>
      </c>
      <c r="AX658">
        <v>30.966662800000002</v>
      </c>
      <c r="AY658">
        <v>8.2054002000000001E-2</v>
      </c>
      <c r="AZ658">
        <v>3.1251511000000003E-2</v>
      </c>
      <c r="BA658" t="s">
        <v>130</v>
      </c>
      <c r="BB658">
        <v>4104</v>
      </c>
      <c r="BC658">
        <v>9.7665699999999992E-4</v>
      </c>
      <c r="BD658">
        <v>2.080104E-2</v>
      </c>
      <c r="BE658">
        <v>0.14330696400000001</v>
      </c>
    </row>
    <row r="659" spans="1:57" ht="17" x14ac:dyDescent="0.2">
      <c r="A659" s="32">
        <v>138</v>
      </c>
      <c r="B659" t="s">
        <v>1618</v>
      </c>
      <c r="C659" t="s">
        <v>1619</v>
      </c>
      <c r="D659" t="s">
        <v>115</v>
      </c>
      <c r="E659" t="s">
        <v>151</v>
      </c>
      <c r="F659" t="s">
        <v>200</v>
      </c>
      <c r="G659" t="s">
        <v>200</v>
      </c>
      <c r="H659" t="s">
        <v>1620</v>
      </c>
      <c r="I659" t="s">
        <v>505</v>
      </c>
      <c r="J659" s="24" t="s">
        <v>505</v>
      </c>
      <c r="K659" t="s">
        <v>5251</v>
      </c>
      <c r="L659" t="s">
        <v>122</v>
      </c>
      <c r="M659" t="s">
        <v>5244</v>
      </c>
      <c r="N659" t="s">
        <v>506</v>
      </c>
      <c r="O659" t="s">
        <v>130</v>
      </c>
      <c r="P659" t="s">
        <v>205</v>
      </c>
      <c r="Q659">
        <v>1</v>
      </c>
      <c r="R659" t="s">
        <v>829</v>
      </c>
      <c r="S659" t="s">
        <v>1621</v>
      </c>
      <c r="T659">
        <v>3217</v>
      </c>
      <c r="U659" t="s">
        <v>130</v>
      </c>
      <c r="V659" t="s">
        <v>5101</v>
      </c>
      <c r="W659" t="s">
        <v>129</v>
      </c>
      <c r="X659" t="s">
        <v>130</v>
      </c>
      <c r="Y659">
        <v>-1.1399999999999999</v>
      </c>
      <c r="Z659">
        <v>-7.71</v>
      </c>
      <c r="AA659">
        <v>2.09</v>
      </c>
      <c r="AB659" t="s">
        <v>254</v>
      </c>
      <c r="AC659" t="s">
        <v>130</v>
      </c>
      <c r="AD659" t="s">
        <v>159</v>
      </c>
      <c r="AE659" t="s">
        <v>130</v>
      </c>
      <c r="AF659" t="s">
        <v>133</v>
      </c>
      <c r="AG659" t="s">
        <v>383</v>
      </c>
      <c r="AH659" t="s">
        <v>1622</v>
      </c>
      <c r="AI659" t="s">
        <v>162</v>
      </c>
      <c r="AJ659" t="s">
        <v>226</v>
      </c>
      <c r="AK659" t="s">
        <v>1623</v>
      </c>
      <c r="AL659" t="s">
        <v>130</v>
      </c>
      <c r="AM659" t="s">
        <v>130</v>
      </c>
      <c r="AN659" t="s">
        <v>1624</v>
      </c>
      <c r="AO659">
        <v>2020</v>
      </c>
      <c r="AP659">
        <v>1</v>
      </c>
      <c r="AQ659" t="s">
        <v>130</v>
      </c>
      <c r="AR659" t="s">
        <v>1087</v>
      </c>
      <c r="AS659" t="s">
        <v>996</v>
      </c>
      <c r="AT659">
        <v>8.01</v>
      </c>
      <c r="AU659" t="s">
        <v>142</v>
      </c>
      <c r="AV659">
        <v>16</v>
      </c>
      <c r="AW659">
        <v>112.3656</v>
      </c>
      <c r="AX659">
        <v>29.433700000000002</v>
      </c>
      <c r="AY659">
        <v>-1.6080628E-2</v>
      </c>
      <c r="AZ659">
        <v>3.5271162000000002E-2</v>
      </c>
      <c r="BA659" t="s">
        <v>130</v>
      </c>
      <c r="BB659">
        <v>3217</v>
      </c>
      <c r="BC659">
        <v>1.244055E-3</v>
      </c>
      <c r="BD659">
        <v>-8.5212105999999996E-2</v>
      </c>
      <c r="BE659">
        <v>5.3050849999999997E-2</v>
      </c>
    </row>
    <row r="660" spans="1:57" ht="17" x14ac:dyDescent="0.2">
      <c r="A660" s="32">
        <v>138</v>
      </c>
      <c r="B660" t="s">
        <v>1627</v>
      </c>
      <c r="C660" t="s">
        <v>1628</v>
      </c>
      <c r="D660" t="s">
        <v>115</v>
      </c>
      <c r="E660" t="s">
        <v>151</v>
      </c>
      <c r="F660" t="s">
        <v>200</v>
      </c>
      <c r="G660" t="s">
        <v>200</v>
      </c>
      <c r="H660" t="s">
        <v>1620</v>
      </c>
      <c r="I660" t="s">
        <v>505</v>
      </c>
      <c r="J660" s="24" t="s">
        <v>505</v>
      </c>
      <c r="K660" t="s">
        <v>5251</v>
      </c>
      <c r="L660" t="s">
        <v>122</v>
      </c>
      <c r="M660" t="s">
        <v>5244</v>
      </c>
      <c r="N660" t="s">
        <v>506</v>
      </c>
      <c r="O660" t="s">
        <v>130</v>
      </c>
      <c r="P660" t="s">
        <v>205</v>
      </c>
      <c r="Q660">
        <v>1</v>
      </c>
      <c r="R660" t="s">
        <v>829</v>
      </c>
      <c r="S660" t="s">
        <v>1621</v>
      </c>
      <c r="T660">
        <v>1473</v>
      </c>
      <c r="U660" t="s">
        <v>130</v>
      </c>
      <c r="V660" t="s">
        <v>5101</v>
      </c>
      <c r="W660" t="s">
        <v>129</v>
      </c>
      <c r="X660" t="s">
        <v>130</v>
      </c>
      <c r="Y660">
        <v>-0.28000000000000003</v>
      </c>
      <c r="Z660">
        <v>-0.94</v>
      </c>
      <c r="AA660">
        <v>0.32</v>
      </c>
      <c r="AB660" t="s">
        <v>254</v>
      </c>
      <c r="AC660" t="s">
        <v>130</v>
      </c>
      <c r="AD660" t="s">
        <v>159</v>
      </c>
      <c r="AE660" t="s">
        <v>130</v>
      </c>
      <c r="AF660" t="s">
        <v>133</v>
      </c>
      <c r="AG660" t="s">
        <v>383</v>
      </c>
      <c r="AH660" t="s">
        <v>1622</v>
      </c>
      <c r="AI660" t="s">
        <v>162</v>
      </c>
      <c r="AJ660" t="s">
        <v>226</v>
      </c>
      <c r="AK660" t="s">
        <v>1629</v>
      </c>
      <c r="AL660" t="s">
        <v>130</v>
      </c>
      <c r="AM660" t="s">
        <v>130</v>
      </c>
      <c r="AN660" t="s">
        <v>1624</v>
      </c>
      <c r="AO660">
        <v>2020</v>
      </c>
      <c r="AP660">
        <v>1</v>
      </c>
      <c r="AQ660" t="s">
        <v>130</v>
      </c>
      <c r="AR660" t="s">
        <v>130</v>
      </c>
      <c r="AS660" t="s">
        <v>996</v>
      </c>
      <c r="AT660">
        <v>8.01</v>
      </c>
      <c r="AU660" t="s">
        <v>142</v>
      </c>
      <c r="AV660">
        <v>106</v>
      </c>
      <c r="AW660">
        <v>113.63330000000001</v>
      </c>
      <c r="AX660">
        <v>22.7667</v>
      </c>
      <c r="AY660">
        <v>-4.5402074000000001E-2</v>
      </c>
      <c r="AZ660">
        <v>5.2150899000000001E-2</v>
      </c>
      <c r="BA660" t="s">
        <v>130</v>
      </c>
      <c r="BB660">
        <v>1473</v>
      </c>
      <c r="BC660">
        <v>2.7197160000000001E-3</v>
      </c>
      <c r="BD660">
        <v>-0.147617835</v>
      </c>
      <c r="BE660">
        <v>5.6813687000000002E-2</v>
      </c>
    </row>
    <row r="661" spans="1:57" ht="17" x14ac:dyDescent="0.2">
      <c r="A661" s="32">
        <v>138</v>
      </c>
      <c r="B661" t="s">
        <v>1630</v>
      </c>
      <c r="C661" t="s">
        <v>1631</v>
      </c>
      <c r="D661" t="s">
        <v>145</v>
      </c>
      <c r="E661" t="s">
        <v>151</v>
      </c>
      <c r="F661" t="s">
        <v>200</v>
      </c>
      <c r="G661" t="s">
        <v>200</v>
      </c>
      <c r="H661" t="s">
        <v>302</v>
      </c>
      <c r="I661" t="s">
        <v>505</v>
      </c>
      <c r="J661" s="24" t="s">
        <v>505</v>
      </c>
      <c r="K661" t="s">
        <v>5251</v>
      </c>
      <c r="L661" t="s">
        <v>122</v>
      </c>
      <c r="M661" t="s">
        <v>5244</v>
      </c>
      <c r="N661" t="s">
        <v>506</v>
      </c>
      <c r="O661" t="s">
        <v>130</v>
      </c>
      <c r="P661" t="s">
        <v>205</v>
      </c>
      <c r="Q661">
        <v>1</v>
      </c>
      <c r="R661" t="s">
        <v>829</v>
      </c>
      <c r="S661" t="s">
        <v>1621</v>
      </c>
      <c r="T661">
        <v>1473</v>
      </c>
      <c r="U661" t="s">
        <v>130</v>
      </c>
      <c r="V661" t="s">
        <v>5101</v>
      </c>
      <c r="W661" t="s">
        <v>129</v>
      </c>
      <c r="X661" t="s">
        <v>130</v>
      </c>
      <c r="Y661">
        <v>0.79</v>
      </c>
      <c r="Z661">
        <v>0.12</v>
      </c>
      <c r="AA661">
        <v>1.58</v>
      </c>
      <c r="AB661" t="s">
        <v>254</v>
      </c>
      <c r="AC661" t="s">
        <v>130</v>
      </c>
      <c r="AD661" t="s">
        <v>147</v>
      </c>
      <c r="AE661" t="s">
        <v>130</v>
      </c>
      <c r="AF661" t="s">
        <v>160</v>
      </c>
      <c r="AG661" t="s">
        <v>134</v>
      </c>
      <c r="AH661" t="s">
        <v>1622</v>
      </c>
      <c r="AI661" t="s">
        <v>162</v>
      </c>
      <c r="AJ661" t="s">
        <v>226</v>
      </c>
      <c r="AK661" t="s">
        <v>1629</v>
      </c>
      <c r="AL661" t="s">
        <v>130</v>
      </c>
      <c r="AM661" t="s">
        <v>130</v>
      </c>
      <c r="AN661" t="s">
        <v>1624</v>
      </c>
      <c r="AO661">
        <v>2020</v>
      </c>
      <c r="AP661">
        <v>1</v>
      </c>
      <c r="AQ661" t="s">
        <v>130</v>
      </c>
      <c r="AR661" t="s">
        <v>130</v>
      </c>
      <c r="AS661" t="s">
        <v>996</v>
      </c>
      <c r="AT661">
        <v>8.01</v>
      </c>
      <c r="AU661" t="s">
        <v>142</v>
      </c>
      <c r="AV661">
        <v>106</v>
      </c>
      <c r="AW661">
        <v>113.63330000000001</v>
      </c>
      <c r="AX661">
        <v>22.7667</v>
      </c>
      <c r="AY661">
        <v>0.11055094</v>
      </c>
      <c r="AZ661">
        <v>5.2217122999999997E-2</v>
      </c>
      <c r="BA661" t="s">
        <v>130</v>
      </c>
      <c r="BB661">
        <v>1473</v>
      </c>
      <c r="BC661">
        <v>2.726628E-3</v>
      </c>
      <c r="BD661">
        <v>8.20538E-3</v>
      </c>
      <c r="BE661">
        <v>0.21289649999999999</v>
      </c>
    </row>
    <row r="662" spans="1:57" ht="17" x14ac:dyDescent="0.2">
      <c r="A662" s="32">
        <v>138</v>
      </c>
      <c r="B662" t="s">
        <v>1625</v>
      </c>
      <c r="C662" t="s">
        <v>1626</v>
      </c>
      <c r="D662" t="s">
        <v>145</v>
      </c>
      <c r="E662" t="s">
        <v>151</v>
      </c>
      <c r="F662" t="s">
        <v>200</v>
      </c>
      <c r="G662" t="s">
        <v>200</v>
      </c>
      <c r="H662" t="s">
        <v>302</v>
      </c>
      <c r="I662" t="s">
        <v>505</v>
      </c>
      <c r="J662" s="24" t="s">
        <v>505</v>
      </c>
      <c r="K662" t="s">
        <v>5251</v>
      </c>
      <c r="L662" t="s">
        <v>122</v>
      </c>
      <c r="M662" t="s">
        <v>5244</v>
      </c>
      <c r="N662" t="s">
        <v>506</v>
      </c>
      <c r="O662" t="s">
        <v>130</v>
      </c>
      <c r="P662" t="s">
        <v>205</v>
      </c>
      <c r="Q662">
        <v>1</v>
      </c>
      <c r="R662" t="s">
        <v>829</v>
      </c>
      <c r="S662" t="s">
        <v>1621</v>
      </c>
      <c r="T662">
        <v>3217</v>
      </c>
      <c r="U662" t="s">
        <v>130</v>
      </c>
      <c r="V662" t="s">
        <v>5101</v>
      </c>
      <c r="W662" t="s">
        <v>129</v>
      </c>
      <c r="X662" t="s">
        <v>130</v>
      </c>
      <c r="Y662">
        <v>3.28</v>
      </c>
      <c r="Z662">
        <v>0.7</v>
      </c>
      <c r="AA662">
        <v>9.7100000000000009</v>
      </c>
      <c r="AB662" t="s">
        <v>254</v>
      </c>
      <c r="AC662" t="s">
        <v>130</v>
      </c>
      <c r="AD662" t="s">
        <v>147</v>
      </c>
      <c r="AE662" t="s">
        <v>130</v>
      </c>
      <c r="AF662" t="s">
        <v>160</v>
      </c>
      <c r="AG662" t="s">
        <v>134</v>
      </c>
      <c r="AH662" t="s">
        <v>1622</v>
      </c>
      <c r="AI662" t="s">
        <v>162</v>
      </c>
      <c r="AJ662" t="s">
        <v>226</v>
      </c>
      <c r="AK662" t="s">
        <v>1623</v>
      </c>
      <c r="AL662" t="s">
        <v>130</v>
      </c>
      <c r="AM662" t="s">
        <v>130</v>
      </c>
      <c r="AN662" t="s">
        <v>1624</v>
      </c>
      <c r="AO662">
        <v>2020</v>
      </c>
      <c r="AP662">
        <v>1</v>
      </c>
      <c r="AQ662" t="s">
        <v>130</v>
      </c>
      <c r="AR662" t="s">
        <v>1087</v>
      </c>
      <c r="AS662" t="s">
        <v>996</v>
      </c>
      <c r="AT662">
        <v>8.01</v>
      </c>
      <c r="AU662" t="s">
        <v>142</v>
      </c>
      <c r="AV662">
        <v>16</v>
      </c>
      <c r="AW662">
        <v>112.3656</v>
      </c>
      <c r="AX662">
        <v>29.433700000000002</v>
      </c>
      <c r="AY662">
        <v>5.0323785000000003E-2</v>
      </c>
      <c r="AZ662">
        <v>3.5281189999999997E-2</v>
      </c>
      <c r="BA662" t="s">
        <v>130</v>
      </c>
      <c r="BB662">
        <v>3217</v>
      </c>
      <c r="BC662">
        <v>1.244762E-3</v>
      </c>
      <c r="BD662">
        <v>-1.8827348000000001E-2</v>
      </c>
      <c r="BE662">
        <v>0.119474917</v>
      </c>
    </row>
    <row r="663" spans="1:57" ht="17" x14ac:dyDescent="0.2">
      <c r="A663" s="32">
        <v>50</v>
      </c>
      <c r="B663" t="s">
        <v>645</v>
      </c>
      <c r="C663" t="s">
        <v>646</v>
      </c>
      <c r="D663" t="s">
        <v>150</v>
      </c>
      <c r="E663" t="s">
        <v>151</v>
      </c>
      <c r="F663" t="s">
        <v>200</v>
      </c>
      <c r="G663" t="s">
        <v>200</v>
      </c>
      <c r="H663" t="s">
        <v>482</v>
      </c>
      <c r="I663" t="s">
        <v>153</v>
      </c>
      <c r="J663" s="24" t="s">
        <v>153</v>
      </c>
      <c r="K663" t="s">
        <v>5251</v>
      </c>
      <c r="L663" t="s">
        <v>122</v>
      </c>
      <c r="M663" t="s">
        <v>5244</v>
      </c>
      <c r="N663" t="s">
        <v>155</v>
      </c>
      <c r="O663" t="s">
        <v>130</v>
      </c>
      <c r="P663" t="s">
        <v>156</v>
      </c>
      <c r="Q663">
        <v>1</v>
      </c>
      <c r="R663" t="s">
        <v>237</v>
      </c>
      <c r="S663" t="s">
        <v>280</v>
      </c>
      <c r="T663">
        <v>156</v>
      </c>
      <c r="U663" t="s">
        <v>130</v>
      </c>
      <c r="V663" t="s">
        <v>5101</v>
      </c>
      <c r="W663" t="s">
        <v>129</v>
      </c>
      <c r="X663" t="s">
        <v>130</v>
      </c>
      <c r="Y663">
        <v>-0.49099999999999999</v>
      </c>
      <c r="Z663" t="s">
        <v>130</v>
      </c>
      <c r="AA663" t="s">
        <v>130</v>
      </c>
      <c r="AB663" t="s">
        <v>130</v>
      </c>
      <c r="AC663" t="s">
        <v>130</v>
      </c>
      <c r="AD663" t="s">
        <v>147</v>
      </c>
      <c r="AE663" s="70">
        <v>1.4E-2</v>
      </c>
      <c r="AF663" t="s">
        <v>133</v>
      </c>
      <c r="AG663" t="s">
        <v>383</v>
      </c>
      <c r="AH663" t="s">
        <v>647</v>
      </c>
      <c r="AI663" t="s">
        <v>162</v>
      </c>
      <c r="AJ663" t="s">
        <v>226</v>
      </c>
      <c r="AK663" t="s">
        <v>648</v>
      </c>
      <c r="AL663" t="s">
        <v>130</v>
      </c>
      <c r="AM663" t="s">
        <v>130</v>
      </c>
      <c r="AN663" t="s">
        <v>649</v>
      </c>
      <c r="AO663">
        <v>2022</v>
      </c>
      <c r="AP663">
        <v>1</v>
      </c>
      <c r="AQ663" t="s">
        <v>130</v>
      </c>
      <c r="AR663" t="s">
        <v>427</v>
      </c>
      <c r="AS663" t="s">
        <v>650</v>
      </c>
      <c r="AT663">
        <v>4.4189999999999996</v>
      </c>
      <c r="AU663" t="s">
        <v>130</v>
      </c>
      <c r="AV663">
        <v>64</v>
      </c>
      <c r="AW663">
        <v>111.76519999999999</v>
      </c>
      <c r="AX663">
        <v>40.817300000000003</v>
      </c>
      <c r="AY663">
        <v>-0.39864395499999999</v>
      </c>
      <c r="AZ663">
        <v>0.16409760800000001</v>
      </c>
      <c r="BA663" t="s">
        <v>130</v>
      </c>
      <c r="BB663">
        <v>156</v>
      </c>
      <c r="BC663">
        <v>2.6928025000000001E-2</v>
      </c>
      <c r="BD663">
        <v>-0.72027526600000003</v>
      </c>
      <c r="BE663">
        <v>-7.7012644000000005E-2</v>
      </c>
    </row>
    <row r="664" spans="1:57" ht="17" x14ac:dyDescent="0.2">
      <c r="A664" s="32">
        <v>50</v>
      </c>
      <c r="B664" t="s">
        <v>653</v>
      </c>
      <c r="C664" t="s">
        <v>654</v>
      </c>
      <c r="D664" t="s">
        <v>145</v>
      </c>
      <c r="E664" t="s">
        <v>151</v>
      </c>
      <c r="F664" t="s">
        <v>200</v>
      </c>
      <c r="G664" t="s">
        <v>200</v>
      </c>
      <c r="H664" t="s">
        <v>245</v>
      </c>
      <c r="I664" t="s">
        <v>153</v>
      </c>
      <c r="J664" s="24" t="s">
        <v>153</v>
      </c>
      <c r="K664" t="s">
        <v>5251</v>
      </c>
      <c r="L664" t="s">
        <v>122</v>
      </c>
      <c r="M664" t="s">
        <v>5244</v>
      </c>
      <c r="N664" t="s">
        <v>155</v>
      </c>
      <c r="O664" t="s">
        <v>130</v>
      </c>
      <c r="P664" t="s">
        <v>156</v>
      </c>
      <c r="Q664">
        <v>1</v>
      </c>
      <c r="R664" t="s">
        <v>237</v>
      </c>
      <c r="S664" t="s">
        <v>280</v>
      </c>
      <c r="T664">
        <v>156</v>
      </c>
      <c r="U664" t="s">
        <v>130</v>
      </c>
      <c r="V664" t="s">
        <v>5101</v>
      </c>
      <c r="W664" t="s">
        <v>129</v>
      </c>
      <c r="X664" t="s">
        <v>130</v>
      </c>
      <c r="Y664">
        <v>-0.09</v>
      </c>
      <c r="Z664" t="s">
        <v>130</v>
      </c>
      <c r="AA664" t="s">
        <v>130</v>
      </c>
      <c r="AB664" t="s">
        <v>130</v>
      </c>
      <c r="AC664" t="s">
        <v>130</v>
      </c>
      <c r="AD664" t="s">
        <v>132</v>
      </c>
      <c r="AE664" s="70">
        <v>4.0000000000000001E-3</v>
      </c>
      <c r="AF664" t="s">
        <v>133</v>
      </c>
      <c r="AG664" t="s">
        <v>134</v>
      </c>
      <c r="AH664" t="s">
        <v>647</v>
      </c>
      <c r="AI664" t="s">
        <v>162</v>
      </c>
      <c r="AJ664" t="s">
        <v>226</v>
      </c>
      <c r="AK664" t="s">
        <v>648</v>
      </c>
      <c r="AL664" t="s">
        <v>130</v>
      </c>
      <c r="AM664" t="s">
        <v>130</v>
      </c>
      <c r="AN664" t="s">
        <v>649</v>
      </c>
      <c r="AO664">
        <v>2022</v>
      </c>
      <c r="AP664">
        <v>1</v>
      </c>
      <c r="AQ664">
        <v>1</v>
      </c>
      <c r="AR664" t="s">
        <v>427</v>
      </c>
      <c r="AS664" t="s">
        <v>650</v>
      </c>
      <c r="AT664">
        <v>4.4189999999999996</v>
      </c>
      <c r="AU664" t="s">
        <v>130</v>
      </c>
      <c r="AV664">
        <v>64</v>
      </c>
      <c r="AW664">
        <v>111.76519999999999</v>
      </c>
      <c r="AX664">
        <v>40.817300000000003</v>
      </c>
      <c r="AY664">
        <v>-0.46864988499999999</v>
      </c>
      <c r="AZ664">
        <v>0.165302328</v>
      </c>
      <c r="BA664" t="s">
        <v>130</v>
      </c>
      <c r="BB664">
        <v>156</v>
      </c>
      <c r="BC664">
        <v>2.7324859999999999E-2</v>
      </c>
      <c r="BD664">
        <v>-0.79264244699999997</v>
      </c>
      <c r="BE664">
        <v>-0.144657323</v>
      </c>
    </row>
    <row r="665" spans="1:57" ht="17" x14ac:dyDescent="0.2">
      <c r="A665" s="32">
        <v>50</v>
      </c>
      <c r="B665" t="s">
        <v>651</v>
      </c>
      <c r="C665" t="s">
        <v>652</v>
      </c>
      <c r="D665" t="s">
        <v>115</v>
      </c>
      <c r="E665" t="s">
        <v>151</v>
      </c>
      <c r="F665" t="s">
        <v>200</v>
      </c>
      <c r="G665" t="s">
        <v>200</v>
      </c>
      <c r="H665" t="s">
        <v>236</v>
      </c>
      <c r="I665" t="s">
        <v>153</v>
      </c>
      <c r="J665" s="24" t="s">
        <v>153</v>
      </c>
      <c r="K665" t="s">
        <v>5251</v>
      </c>
      <c r="L665" t="s">
        <v>122</v>
      </c>
      <c r="M665" t="s">
        <v>5244</v>
      </c>
      <c r="N665" t="s">
        <v>155</v>
      </c>
      <c r="O665" t="s">
        <v>130</v>
      </c>
      <c r="P665" t="s">
        <v>156</v>
      </c>
      <c r="Q665">
        <v>1</v>
      </c>
      <c r="R665" t="s">
        <v>237</v>
      </c>
      <c r="S665" t="s">
        <v>280</v>
      </c>
      <c r="T665">
        <v>156</v>
      </c>
      <c r="U665" t="s">
        <v>130</v>
      </c>
      <c r="V665" t="s">
        <v>5101</v>
      </c>
      <c r="W665" t="s">
        <v>129</v>
      </c>
      <c r="X665" t="s">
        <v>130</v>
      </c>
      <c r="Y665">
        <v>0.13300000000000001</v>
      </c>
      <c r="Z665" t="s">
        <v>130</v>
      </c>
      <c r="AA665" t="s">
        <v>130</v>
      </c>
      <c r="AB665" t="s">
        <v>130</v>
      </c>
      <c r="AC665" t="s">
        <v>130</v>
      </c>
      <c r="AD665" t="s">
        <v>147</v>
      </c>
      <c r="AE665" s="70">
        <v>4.5999999999999999E-2</v>
      </c>
      <c r="AF665" t="s">
        <v>160</v>
      </c>
      <c r="AG665" t="s">
        <v>134</v>
      </c>
      <c r="AH665" t="s">
        <v>647</v>
      </c>
      <c r="AI665" t="s">
        <v>162</v>
      </c>
      <c r="AJ665" t="s">
        <v>226</v>
      </c>
      <c r="AK665" t="s">
        <v>648</v>
      </c>
      <c r="AL665" t="s">
        <v>130</v>
      </c>
      <c r="AM665" t="s">
        <v>130</v>
      </c>
      <c r="AN665" t="s">
        <v>649</v>
      </c>
      <c r="AO665">
        <v>2022</v>
      </c>
      <c r="AP665">
        <v>1</v>
      </c>
      <c r="AQ665">
        <v>6</v>
      </c>
      <c r="AR665" t="s">
        <v>427</v>
      </c>
      <c r="AS665" t="s">
        <v>650</v>
      </c>
      <c r="AT665">
        <v>4.4189999999999996</v>
      </c>
      <c r="AU665" t="s">
        <v>130</v>
      </c>
      <c r="AV665">
        <v>8</v>
      </c>
      <c r="AW665">
        <v>111.76519999999999</v>
      </c>
      <c r="AX665">
        <v>40.817300000000003</v>
      </c>
      <c r="AY665">
        <v>0.32262666400000001</v>
      </c>
      <c r="AZ665">
        <v>0.16300203999999999</v>
      </c>
      <c r="BA665" t="s">
        <v>130</v>
      </c>
      <c r="BB665">
        <v>156</v>
      </c>
      <c r="BC665">
        <v>2.6569664999999999E-2</v>
      </c>
      <c r="BD665">
        <v>3.1426650000000002E-3</v>
      </c>
      <c r="BE665">
        <v>0.642110662</v>
      </c>
    </row>
    <row r="666" spans="1:57" ht="17" x14ac:dyDescent="0.2">
      <c r="A666" s="32">
        <v>224</v>
      </c>
      <c r="B666" t="s">
        <v>2536</v>
      </c>
      <c r="C666" t="s">
        <v>2537</v>
      </c>
      <c r="D666" t="s">
        <v>145</v>
      </c>
      <c r="E666" t="s">
        <v>151</v>
      </c>
      <c r="F666" t="s">
        <v>152</v>
      </c>
      <c r="G666" t="s">
        <v>2531</v>
      </c>
      <c r="H666" t="s">
        <v>632</v>
      </c>
      <c r="I666" t="s">
        <v>173</v>
      </c>
      <c r="J666" s="24" t="s">
        <v>2532</v>
      </c>
      <c r="K666" t="s">
        <v>5251</v>
      </c>
      <c r="L666" t="s">
        <v>175</v>
      </c>
      <c r="M666" t="s">
        <v>5245</v>
      </c>
      <c r="N666" t="s">
        <v>177</v>
      </c>
      <c r="O666" t="s">
        <v>2326</v>
      </c>
      <c r="P666" t="s">
        <v>125</v>
      </c>
      <c r="Q666">
        <v>1</v>
      </c>
      <c r="R666" t="s">
        <v>874</v>
      </c>
      <c r="S666" t="s">
        <v>2338</v>
      </c>
      <c r="T666">
        <v>9129</v>
      </c>
      <c r="U666" t="s">
        <v>130</v>
      </c>
      <c r="V666" t="s">
        <v>207</v>
      </c>
      <c r="W666" t="s">
        <v>2328</v>
      </c>
      <c r="X666" t="s">
        <v>130</v>
      </c>
      <c r="Y666" t="s">
        <v>130</v>
      </c>
      <c r="Z666" t="s">
        <v>130</v>
      </c>
      <c r="AA666" t="s">
        <v>130</v>
      </c>
      <c r="AB666" t="s">
        <v>130</v>
      </c>
      <c r="AC666" t="s">
        <v>130</v>
      </c>
      <c r="AD666" t="s">
        <v>130</v>
      </c>
      <c r="AE666" t="s">
        <v>130</v>
      </c>
      <c r="AF666" t="s">
        <v>130</v>
      </c>
      <c r="AG666" t="s">
        <v>134</v>
      </c>
      <c r="AH666" t="s">
        <v>2533</v>
      </c>
      <c r="AI666" t="s">
        <v>162</v>
      </c>
      <c r="AJ666" t="s">
        <v>226</v>
      </c>
      <c r="AK666" t="s">
        <v>2534</v>
      </c>
      <c r="AL666">
        <v>21.992937000000001</v>
      </c>
      <c r="AM666">
        <v>100.80265199999999</v>
      </c>
      <c r="AN666" t="s">
        <v>649</v>
      </c>
      <c r="AO666">
        <v>2020</v>
      </c>
      <c r="AP666">
        <v>1</v>
      </c>
      <c r="AQ666" t="s">
        <v>130</v>
      </c>
      <c r="AR666" t="s">
        <v>130</v>
      </c>
      <c r="AS666" t="s">
        <v>2535</v>
      </c>
      <c r="AT666" t="s">
        <v>130</v>
      </c>
      <c r="AU666" t="s">
        <v>130</v>
      </c>
      <c r="AV666" t="s">
        <v>130</v>
      </c>
      <c r="AW666">
        <v>100.80265199999999</v>
      </c>
      <c r="AX666">
        <v>21.992937000000001</v>
      </c>
      <c r="AY666" t="s">
        <v>130</v>
      </c>
      <c r="AZ666" t="s">
        <v>130</v>
      </c>
      <c r="BA666" t="s">
        <v>130</v>
      </c>
      <c r="BB666" t="s">
        <v>130</v>
      </c>
      <c r="BC666" t="s">
        <v>130</v>
      </c>
      <c r="BD666" t="s">
        <v>130</v>
      </c>
      <c r="BE666" t="s">
        <v>130</v>
      </c>
    </row>
    <row r="667" spans="1:57" ht="17" x14ac:dyDescent="0.2">
      <c r="A667" s="32">
        <v>224</v>
      </c>
      <c r="B667" t="s">
        <v>2529</v>
      </c>
      <c r="C667" t="s">
        <v>2530</v>
      </c>
      <c r="D667" t="s">
        <v>115</v>
      </c>
      <c r="E667" t="s">
        <v>151</v>
      </c>
      <c r="F667" t="s">
        <v>152</v>
      </c>
      <c r="G667" t="s">
        <v>2531</v>
      </c>
      <c r="H667" t="s">
        <v>701</v>
      </c>
      <c r="I667" t="s">
        <v>173</v>
      </c>
      <c r="J667" s="24" t="s">
        <v>2532</v>
      </c>
      <c r="K667" t="s">
        <v>5251</v>
      </c>
      <c r="L667" t="s">
        <v>175</v>
      </c>
      <c r="M667" t="s">
        <v>5245</v>
      </c>
      <c r="N667" t="s">
        <v>177</v>
      </c>
      <c r="O667" t="s">
        <v>2326</v>
      </c>
      <c r="P667" t="s">
        <v>125</v>
      </c>
      <c r="Q667">
        <v>1</v>
      </c>
      <c r="R667" t="s">
        <v>874</v>
      </c>
      <c r="S667" t="s">
        <v>2338</v>
      </c>
      <c r="T667">
        <v>9129</v>
      </c>
      <c r="U667" t="s">
        <v>130</v>
      </c>
      <c r="V667" t="s">
        <v>207</v>
      </c>
      <c r="W667" t="s">
        <v>2328</v>
      </c>
      <c r="X667" t="s">
        <v>130</v>
      </c>
      <c r="Y667" t="s">
        <v>130</v>
      </c>
      <c r="Z667" t="s">
        <v>130</v>
      </c>
      <c r="AA667" t="s">
        <v>130</v>
      </c>
      <c r="AB667" t="s">
        <v>130</v>
      </c>
      <c r="AC667" t="s">
        <v>130</v>
      </c>
      <c r="AD667" t="s">
        <v>130</v>
      </c>
      <c r="AE667" t="s">
        <v>130</v>
      </c>
      <c r="AF667" t="s">
        <v>130</v>
      </c>
      <c r="AG667" t="s">
        <v>134</v>
      </c>
      <c r="AH667" t="s">
        <v>2533</v>
      </c>
      <c r="AI667" t="s">
        <v>162</v>
      </c>
      <c r="AJ667" t="s">
        <v>226</v>
      </c>
      <c r="AK667" t="s">
        <v>2534</v>
      </c>
      <c r="AL667">
        <v>21.992937000000001</v>
      </c>
      <c r="AM667">
        <v>100.80265199999999</v>
      </c>
      <c r="AN667" t="s">
        <v>649</v>
      </c>
      <c r="AO667">
        <v>2020</v>
      </c>
      <c r="AP667">
        <v>1</v>
      </c>
      <c r="AQ667" t="s">
        <v>130</v>
      </c>
      <c r="AR667" t="s">
        <v>130</v>
      </c>
      <c r="AS667" t="s">
        <v>2535</v>
      </c>
      <c r="AT667" t="s">
        <v>130</v>
      </c>
      <c r="AU667" t="s">
        <v>130</v>
      </c>
      <c r="AV667" t="s">
        <v>130</v>
      </c>
      <c r="AW667">
        <v>100.80265199999999</v>
      </c>
      <c r="AX667">
        <v>21.992937000000001</v>
      </c>
      <c r="AY667" t="s">
        <v>130</v>
      </c>
      <c r="AZ667" t="s">
        <v>130</v>
      </c>
      <c r="BA667" t="s">
        <v>130</v>
      </c>
      <c r="BB667" t="s">
        <v>130</v>
      </c>
      <c r="BC667" t="s">
        <v>130</v>
      </c>
      <c r="BD667" t="s">
        <v>130</v>
      </c>
      <c r="BE667" t="s">
        <v>130</v>
      </c>
    </row>
    <row r="668" spans="1:57" ht="17" x14ac:dyDescent="0.2">
      <c r="A668" s="32">
        <v>53</v>
      </c>
      <c r="B668" t="s">
        <v>2336</v>
      </c>
      <c r="C668" t="s">
        <v>2337</v>
      </c>
      <c r="D668" t="s">
        <v>115</v>
      </c>
      <c r="E668" t="s">
        <v>151</v>
      </c>
      <c r="F668" t="s">
        <v>152</v>
      </c>
      <c r="G668" t="s">
        <v>492</v>
      </c>
      <c r="H668" t="s">
        <v>580</v>
      </c>
      <c r="I668" t="s">
        <v>153</v>
      </c>
      <c r="J668" s="24" t="s">
        <v>153</v>
      </c>
      <c r="K668" t="s">
        <v>5251</v>
      </c>
      <c r="L668" t="s">
        <v>122</v>
      </c>
      <c r="M668" t="s">
        <v>5244</v>
      </c>
      <c r="N668" t="s">
        <v>155</v>
      </c>
      <c r="O668" t="s">
        <v>130</v>
      </c>
      <c r="P668" t="s">
        <v>156</v>
      </c>
      <c r="Q668">
        <v>1</v>
      </c>
      <c r="R668" t="s">
        <v>874</v>
      </c>
      <c r="S668" t="s">
        <v>2338</v>
      </c>
      <c r="T668">
        <v>168</v>
      </c>
      <c r="U668" t="s">
        <v>130</v>
      </c>
      <c r="V668" t="s">
        <v>207</v>
      </c>
      <c r="W668" t="s">
        <v>2328</v>
      </c>
      <c r="X668" t="s">
        <v>130</v>
      </c>
      <c r="Y668" t="s">
        <v>130</v>
      </c>
      <c r="Z668" t="s">
        <v>130</v>
      </c>
      <c r="AA668" t="s">
        <v>130</v>
      </c>
      <c r="AB668" t="s">
        <v>131</v>
      </c>
      <c r="AC668" t="s">
        <v>130</v>
      </c>
      <c r="AD668" t="s">
        <v>130</v>
      </c>
      <c r="AE668" t="s">
        <v>130</v>
      </c>
      <c r="AF668" t="s">
        <v>130</v>
      </c>
      <c r="AG668" t="s">
        <v>134</v>
      </c>
      <c r="AH668" t="s">
        <v>2339</v>
      </c>
      <c r="AI668" t="s">
        <v>162</v>
      </c>
      <c r="AJ668" t="s">
        <v>226</v>
      </c>
      <c r="AK668" t="s">
        <v>2340</v>
      </c>
      <c r="AL668">
        <v>38.244371999999998</v>
      </c>
      <c r="AM668">
        <v>109.726449</v>
      </c>
      <c r="AN668" t="s">
        <v>1700</v>
      </c>
      <c r="AO668">
        <v>2020</v>
      </c>
      <c r="AP668">
        <v>1</v>
      </c>
      <c r="AQ668" t="s">
        <v>130</v>
      </c>
      <c r="AR668" t="s">
        <v>364</v>
      </c>
      <c r="AS668" t="s">
        <v>212</v>
      </c>
      <c r="AT668">
        <v>3.3889999999999998</v>
      </c>
      <c r="AU668" t="s">
        <v>130</v>
      </c>
      <c r="AV668" t="s">
        <v>130</v>
      </c>
      <c r="AW668">
        <v>109.726449</v>
      </c>
      <c r="AX668">
        <v>38.244371999999998</v>
      </c>
      <c r="AY668" t="s">
        <v>130</v>
      </c>
      <c r="AZ668" t="s">
        <v>130</v>
      </c>
      <c r="BA668" t="s">
        <v>130</v>
      </c>
      <c r="BB668" t="s">
        <v>130</v>
      </c>
      <c r="BC668" t="s">
        <v>130</v>
      </c>
      <c r="BD668" t="s">
        <v>130</v>
      </c>
      <c r="BE668" t="s">
        <v>130</v>
      </c>
    </row>
    <row r="669" spans="1:57" ht="17" x14ac:dyDescent="0.2">
      <c r="A669" s="32">
        <v>145</v>
      </c>
      <c r="B669" t="s">
        <v>1712</v>
      </c>
      <c r="C669" t="s">
        <v>1713</v>
      </c>
      <c r="D669" t="s">
        <v>150</v>
      </c>
      <c r="E669" t="s">
        <v>151</v>
      </c>
      <c r="F669" t="s">
        <v>200</v>
      </c>
      <c r="G669" t="s">
        <v>1412</v>
      </c>
      <c r="H669" t="s">
        <v>236</v>
      </c>
      <c r="I669" t="s">
        <v>153</v>
      </c>
      <c r="J669" s="24" t="s">
        <v>153</v>
      </c>
      <c r="K669" t="s">
        <v>5251</v>
      </c>
      <c r="L669" t="s">
        <v>122</v>
      </c>
      <c r="M669" t="s">
        <v>5244</v>
      </c>
      <c r="N669" t="s">
        <v>155</v>
      </c>
      <c r="O669" t="s">
        <v>130</v>
      </c>
      <c r="P669" t="s">
        <v>156</v>
      </c>
      <c r="Q669">
        <v>1</v>
      </c>
      <c r="R669" t="s">
        <v>223</v>
      </c>
      <c r="S669" t="s">
        <v>542</v>
      </c>
      <c r="T669">
        <v>156</v>
      </c>
      <c r="U669" t="s">
        <v>130</v>
      </c>
      <c r="V669" t="s">
        <v>128</v>
      </c>
      <c r="W669" t="s">
        <v>129</v>
      </c>
      <c r="X669" t="s">
        <v>130</v>
      </c>
      <c r="Y669">
        <v>-0.35</v>
      </c>
      <c r="Z669" t="s">
        <v>130</v>
      </c>
      <c r="AA669" t="s">
        <v>130</v>
      </c>
      <c r="AB669" t="s">
        <v>130</v>
      </c>
      <c r="AC669" t="s">
        <v>130</v>
      </c>
      <c r="AD669" t="s">
        <v>188</v>
      </c>
      <c r="AE669" t="s">
        <v>130</v>
      </c>
      <c r="AF669" t="s">
        <v>133</v>
      </c>
      <c r="AG669" t="s">
        <v>383</v>
      </c>
      <c r="AH669" t="s">
        <v>1698</v>
      </c>
      <c r="AI669" t="s">
        <v>162</v>
      </c>
      <c r="AJ669" t="s">
        <v>226</v>
      </c>
      <c r="AK669" t="s">
        <v>1709</v>
      </c>
      <c r="AL669">
        <v>34.271737999999999</v>
      </c>
      <c r="AM669">
        <v>108.76156</v>
      </c>
      <c r="AN669" t="s">
        <v>1700</v>
      </c>
      <c r="AO669">
        <v>2020</v>
      </c>
      <c r="AP669">
        <v>1</v>
      </c>
      <c r="AQ669">
        <v>3</v>
      </c>
      <c r="AR669" t="s">
        <v>5385</v>
      </c>
      <c r="AS669" t="s">
        <v>1702</v>
      </c>
      <c r="AT669">
        <v>2.9289999999999998</v>
      </c>
      <c r="AU669" t="s">
        <v>130</v>
      </c>
      <c r="AV669">
        <v>27</v>
      </c>
      <c r="AW669">
        <v>108.76156</v>
      </c>
      <c r="AX669">
        <v>34.271737999999999</v>
      </c>
      <c r="AY669">
        <v>-0.74361952399999998</v>
      </c>
      <c r="AZ669">
        <v>0.17176593000000001</v>
      </c>
      <c r="BA669" t="s">
        <v>130</v>
      </c>
      <c r="BB669">
        <v>156</v>
      </c>
      <c r="BC669">
        <v>2.9503535000000001E-2</v>
      </c>
      <c r="BD669">
        <v>-1.0802807459999999</v>
      </c>
      <c r="BE669">
        <v>-0.40695830199999999</v>
      </c>
    </row>
    <row r="670" spans="1:57" ht="17" x14ac:dyDescent="0.2">
      <c r="A670" s="32">
        <v>145</v>
      </c>
      <c r="B670" t="s">
        <v>1705</v>
      </c>
      <c r="C670" t="s">
        <v>1706</v>
      </c>
      <c r="D670" t="s">
        <v>150</v>
      </c>
      <c r="E670" t="s">
        <v>151</v>
      </c>
      <c r="F670" t="s">
        <v>200</v>
      </c>
      <c r="G670" t="s">
        <v>1412</v>
      </c>
      <c r="H670" t="s">
        <v>236</v>
      </c>
      <c r="I670" t="s">
        <v>153</v>
      </c>
      <c r="J670" s="24" t="s">
        <v>153</v>
      </c>
      <c r="K670" t="s">
        <v>5251</v>
      </c>
      <c r="L670" t="s">
        <v>122</v>
      </c>
      <c r="M670" t="s">
        <v>5244</v>
      </c>
      <c r="N670" t="s">
        <v>155</v>
      </c>
      <c r="O670" t="s">
        <v>130</v>
      </c>
      <c r="P670" t="s">
        <v>156</v>
      </c>
      <c r="Q670">
        <v>1</v>
      </c>
      <c r="R670" t="s">
        <v>223</v>
      </c>
      <c r="S670" t="s">
        <v>542</v>
      </c>
      <c r="T670">
        <v>156</v>
      </c>
      <c r="U670" t="s">
        <v>130</v>
      </c>
      <c r="V670" t="s">
        <v>128</v>
      </c>
      <c r="W670" t="s">
        <v>129</v>
      </c>
      <c r="X670" t="s">
        <v>130</v>
      </c>
      <c r="Y670">
        <v>-0.22</v>
      </c>
      <c r="Z670" t="s">
        <v>130</v>
      </c>
      <c r="AA670" t="s">
        <v>130</v>
      </c>
      <c r="AB670" t="s">
        <v>130</v>
      </c>
      <c r="AC670" t="s">
        <v>130</v>
      </c>
      <c r="AD670" t="s">
        <v>132</v>
      </c>
      <c r="AE670" t="s">
        <v>130</v>
      </c>
      <c r="AF670" t="s">
        <v>133</v>
      </c>
      <c r="AG670" t="s">
        <v>383</v>
      </c>
      <c r="AH670" t="s">
        <v>1698</v>
      </c>
      <c r="AI670" t="s">
        <v>162</v>
      </c>
      <c r="AJ670" t="s">
        <v>226</v>
      </c>
      <c r="AK670" t="s">
        <v>1699</v>
      </c>
      <c r="AL670">
        <v>37.482401000000003</v>
      </c>
      <c r="AM670">
        <v>109.55328299999999</v>
      </c>
      <c r="AN670" t="s">
        <v>1700</v>
      </c>
      <c r="AO670">
        <v>2020</v>
      </c>
      <c r="AP670">
        <v>1</v>
      </c>
      <c r="AQ670" t="s">
        <v>130</v>
      </c>
      <c r="AR670" t="s">
        <v>1701</v>
      </c>
      <c r="AS670" t="s">
        <v>1702</v>
      </c>
      <c r="AT670">
        <v>2.9289999999999998</v>
      </c>
      <c r="AU670" t="s">
        <v>130</v>
      </c>
      <c r="AV670">
        <v>27</v>
      </c>
      <c r="AW670">
        <v>109.55328299999999</v>
      </c>
      <c r="AX670">
        <v>37.482401000000003</v>
      </c>
      <c r="AY670">
        <v>-0.44885055499999998</v>
      </c>
      <c r="AZ670">
        <v>0.164942803</v>
      </c>
      <c r="BA670" t="s">
        <v>130</v>
      </c>
      <c r="BB670">
        <v>156</v>
      </c>
      <c r="BC670">
        <v>2.7206128E-2</v>
      </c>
      <c r="BD670">
        <v>-0.77213844799999998</v>
      </c>
      <c r="BE670">
        <v>-0.12556266099999999</v>
      </c>
    </row>
    <row r="671" spans="1:57" ht="17" x14ac:dyDescent="0.2">
      <c r="A671" s="32">
        <v>145</v>
      </c>
      <c r="B671" t="s">
        <v>1710</v>
      </c>
      <c r="C671" t="s">
        <v>1711</v>
      </c>
      <c r="D671" t="s">
        <v>145</v>
      </c>
      <c r="E671" t="s">
        <v>151</v>
      </c>
      <c r="F671" t="s">
        <v>200</v>
      </c>
      <c r="G671" t="s">
        <v>1412</v>
      </c>
      <c r="H671" t="s">
        <v>245</v>
      </c>
      <c r="I671" t="s">
        <v>153</v>
      </c>
      <c r="J671" s="24" t="s">
        <v>153</v>
      </c>
      <c r="K671" t="s">
        <v>5251</v>
      </c>
      <c r="L671" t="s">
        <v>122</v>
      </c>
      <c r="M671" t="s">
        <v>5244</v>
      </c>
      <c r="N671" t="s">
        <v>155</v>
      </c>
      <c r="O671" t="s">
        <v>130</v>
      </c>
      <c r="P671" t="s">
        <v>156</v>
      </c>
      <c r="Q671">
        <v>1</v>
      </c>
      <c r="R671" t="s">
        <v>223</v>
      </c>
      <c r="S671" t="s">
        <v>542</v>
      </c>
      <c r="T671">
        <v>156</v>
      </c>
      <c r="U671" t="s">
        <v>130</v>
      </c>
      <c r="V671" t="s">
        <v>128</v>
      </c>
      <c r="W671" t="s">
        <v>129</v>
      </c>
      <c r="X671" t="s">
        <v>130</v>
      </c>
      <c r="Y671">
        <v>0.25</v>
      </c>
      <c r="Z671" t="s">
        <v>130</v>
      </c>
      <c r="AA671" t="s">
        <v>130</v>
      </c>
      <c r="AB671" t="s">
        <v>130</v>
      </c>
      <c r="AC671" t="s">
        <v>130</v>
      </c>
      <c r="AD671" t="s">
        <v>132</v>
      </c>
      <c r="AE671" t="s">
        <v>130</v>
      </c>
      <c r="AF671" t="s">
        <v>160</v>
      </c>
      <c r="AG671" t="s">
        <v>383</v>
      </c>
      <c r="AH671" t="s">
        <v>1698</v>
      </c>
      <c r="AI671" t="s">
        <v>162</v>
      </c>
      <c r="AJ671" t="s">
        <v>226</v>
      </c>
      <c r="AK671" t="s">
        <v>1709</v>
      </c>
      <c r="AL671">
        <v>34.271737999999999</v>
      </c>
      <c r="AM671">
        <v>108.76156</v>
      </c>
      <c r="AN671" t="s">
        <v>1700</v>
      </c>
      <c r="AO671">
        <v>2020</v>
      </c>
      <c r="AP671">
        <v>1</v>
      </c>
      <c r="AQ671" t="s">
        <v>130</v>
      </c>
      <c r="AR671" t="s">
        <v>1701</v>
      </c>
      <c r="AS671" t="s">
        <v>1702</v>
      </c>
      <c r="AT671">
        <v>2.9289999999999998</v>
      </c>
      <c r="AU671" t="s">
        <v>130</v>
      </c>
      <c r="AV671">
        <v>27</v>
      </c>
      <c r="AW671">
        <v>108.76156</v>
      </c>
      <c r="AX671">
        <v>34.271737999999999</v>
      </c>
      <c r="AY671">
        <v>0.51387876600000004</v>
      </c>
      <c r="AZ671">
        <v>0.16617854400000001</v>
      </c>
      <c r="BA671" t="s">
        <v>130</v>
      </c>
      <c r="BB671">
        <v>156</v>
      </c>
      <c r="BC671">
        <v>2.7615308000000002E-2</v>
      </c>
      <c r="BD671">
        <v>0.18816882099999999</v>
      </c>
      <c r="BE671">
        <v>0.83958871099999999</v>
      </c>
    </row>
    <row r="672" spans="1:57" ht="17" x14ac:dyDescent="0.2">
      <c r="A672" s="32">
        <v>145</v>
      </c>
      <c r="B672" t="s">
        <v>1707</v>
      </c>
      <c r="C672" t="s">
        <v>1708</v>
      </c>
      <c r="D672" t="s">
        <v>115</v>
      </c>
      <c r="E672" t="s">
        <v>151</v>
      </c>
      <c r="F672" t="s">
        <v>200</v>
      </c>
      <c r="G672" t="s">
        <v>1412</v>
      </c>
      <c r="H672" t="s">
        <v>236</v>
      </c>
      <c r="I672" t="s">
        <v>153</v>
      </c>
      <c r="J672" s="24" t="s">
        <v>153</v>
      </c>
      <c r="K672" t="s">
        <v>5251</v>
      </c>
      <c r="L672" t="s">
        <v>122</v>
      </c>
      <c r="M672" t="s">
        <v>5244</v>
      </c>
      <c r="N672" t="s">
        <v>155</v>
      </c>
      <c r="O672" t="s">
        <v>130</v>
      </c>
      <c r="P672" t="s">
        <v>156</v>
      </c>
      <c r="Q672">
        <v>1</v>
      </c>
      <c r="R672" t="s">
        <v>223</v>
      </c>
      <c r="S672" t="s">
        <v>542</v>
      </c>
      <c r="T672">
        <v>156</v>
      </c>
      <c r="U672" t="s">
        <v>130</v>
      </c>
      <c r="V672" t="s">
        <v>128</v>
      </c>
      <c r="W672" t="s">
        <v>129</v>
      </c>
      <c r="X672" t="s">
        <v>130</v>
      </c>
      <c r="Y672">
        <v>0.36</v>
      </c>
      <c r="Z672" t="s">
        <v>130</v>
      </c>
      <c r="AA672" t="s">
        <v>130</v>
      </c>
      <c r="AB672" t="s">
        <v>130</v>
      </c>
      <c r="AC672" t="s">
        <v>130</v>
      </c>
      <c r="AD672" t="s">
        <v>188</v>
      </c>
      <c r="AE672" t="s">
        <v>130</v>
      </c>
      <c r="AF672" t="s">
        <v>160</v>
      </c>
      <c r="AG672" t="s">
        <v>383</v>
      </c>
      <c r="AH672" t="s">
        <v>1698</v>
      </c>
      <c r="AI672" t="s">
        <v>162</v>
      </c>
      <c r="AJ672" t="s">
        <v>226</v>
      </c>
      <c r="AK672" t="s">
        <v>1709</v>
      </c>
      <c r="AL672">
        <v>34.271737999999999</v>
      </c>
      <c r="AM672">
        <v>108.76156</v>
      </c>
      <c r="AN672" t="s">
        <v>1700</v>
      </c>
      <c r="AO672">
        <v>2020</v>
      </c>
      <c r="AP672">
        <v>1</v>
      </c>
      <c r="AQ672" t="s">
        <v>130</v>
      </c>
      <c r="AR672" t="s">
        <v>1701</v>
      </c>
      <c r="AS672" t="s">
        <v>1702</v>
      </c>
      <c r="AT672">
        <v>2.9289999999999998</v>
      </c>
      <c r="AU672" t="s">
        <v>130</v>
      </c>
      <c r="AV672">
        <v>27</v>
      </c>
      <c r="AW672">
        <v>108.76156</v>
      </c>
      <c r="AX672">
        <v>34.271737999999999</v>
      </c>
      <c r="AY672">
        <v>0.76797903000000001</v>
      </c>
      <c r="AZ672">
        <v>0.172465069</v>
      </c>
      <c r="BA672" t="s">
        <v>130</v>
      </c>
      <c r="BB672">
        <v>156</v>
      </c>
      <c r="BC672">
        <v>2.9744199999999998E-2</v>
      </c>
      <c r="BD672">
        <v>0.42994749599999998</v>
      </c>
      <c r="BE672">
        <v>1.106010564</v>
      </c>
    </row>
    <row r="673" spans="1:57" ht="17" x14ac:dyDescent="0.2">
      <c r="A673" s="32">
        <v>145</v>
      </c>
      <c r="B673" t="s">
        <v>1703</v>
      </c>
      <c r="C673" t="s">
        <v>1704</v>
      </c>
      <c r="D673" t="s">
        <v>145</v>
      </c>
      <c r="E673" t="s">
        <v>151</v>
      </c>
      <c r="F673" t="s">
        <v>200</v>
      </c>
      <c r="G673" t="s">
        <v>1412</v>
      </c>
      <c r="H673" t="s">
        <v>245</v>
      </c>
      <c r="I673" t="s">
        <v>153</v>
      </c>
      <c r="J673" s="24" t="s">
        <v>153</v>
      </c>
      <c r="K673" t="s">
        <v>5251</v>
      </c>
      <c r="L673" t="s">
        <v>122</v>
      </c>
      <c r="M673" t="s">
        <v>5244</v>
      </c>
      <c r="N673" t="s">
        <v>155</v>
      </c>
      <c r="O673" t="s">
        <v>130</v>
      </c>
      <c r="P673" t="s">
        <v>156</v>
      </c>
      <c r="Q673">
        <v>1</v>
      </c>
      <c r="R673" t="s">
        <v>223</v>
      </c>
      <c r="S673" t="s">
        <v>542</v>
      </c>
      <c r="T673">
        <v>156</v>
      </c>
      <c r="U673" t="s">
        <v>130</v>
      </c>
      <c r="V673" t="s">
        <v>128</v>
      </c>
      <c r="W673" t="s">
        <v>129</v>
      </c>
      <c r="X673" t="s">
        <v>130</v>
      </c>
      <c r="Y673">
        <v>0.38</v>
      </c>
      <c r="Z673" t="s">
        <v>130</v>
      </c>
      <c r="AA673" t="s">
        <v>130</v>
      </c>
      <c r="AB673" t="s">
        <v>130</v>
      </c>
      <c r="AC673" t="s">
        <v>130</v>
      </c>
      <c r="AD673" t="s">
        <v>188</v>
      </c>
      <c r="AE673" t="s">
        <v>130</v>
      </c>
      <c r="AF673" t="s">
        <v>160</v>
      </c>
      <c r="AG673" t="s">
        <v>383</v>
      </c>
      <c r="AH673" t="s">
        <v>1698</v>
      </c>
      <c r="AI673" t="s">
        <v>162</v>
      </c>
      <c r="AJ673" t="s">
        <v>226</v>
      </c>
      <c r="AK673" t="s">
        <v>1699</v>
      </c>
      <c r="AL673">
        <v>37.482401000000003</v>
      </c>
      <c r="AM673">
        <v>109.55328299999999</v>
      </c>
      <c r="AN673" t="s">
        <v>1700</v>
      </c>
      <c r="AO673">
        <v>2020</v>
      </c>
      <c r="AP673">
        <v>1</v>
      </c>
      <c r="AQ673" t="s">
        <v>130</v>
      </c>
      <c r="AR673" t="s">
        <v>1701</v>
      </c>
      <c r="AS673" t="s">
        <v>1702</v>
      </c>
      <c r="AT673">
        <v>2.9289999999999998</v>
      </c>
      <c r="AU673" t="s">
        <v>130</v>
      </c>
      <c r="AV673">
        <v>27</v>
      </c>
      <c r="AW673">
        <v>109.55328299999999</v>
      </c>
      <c r="AX673">
        <v>37.482401000000003</v>
      </c>
      <c r="AY673">
        <v>0.81762565600000003</v>
      </c>
      <c r="AZ673">
        <v>0.173950307</v>
      </c>
      <c r="BA673" t="s">
        <v>130</v>
      </c>
      <c r="BB673">
        <v>156</v>
      </c>
      <c r="BC673">
        <v>3.0258709000000002E-2</v>
      </c>
      <c r="BD673">
        <v>0.47668305500000002</v>
      </c>
      <c r="BE673">
        <v>1.158568257</v>
      </c>
    </row>
    <row r="674" spans="1:57" ht="17" x14ac:dyDescent="0.2">
      <c r="A674" s="32">
        <v>145</v>
      </c>
      <c r="B674" t="s">
        <v>1696</v>
      </c>
      <c r="C674" t="s">
        <v>1697</v>
      </c>
      <c r="D674" t="s">
        <v>115</v>
      </c>
      <c r="E674" t="s">
        <v>151</v>
      </c>
      <c r="F674" t="s">
        <v>200</v>
      </c>
      <c r="G674" t="s">
        <v>1412</v>
      </c>
      <c r="H674" t="s">
        <v>236</v>
      </c>
      <c r="I674" t="s">
        <v>153</v>
      </c>
      <c r="J674" s="24" t="s">
        <v>153</v>
      </c>
      <c r="K674" t="s">
        <v>5251</v>
      </c>
      <c r="L674" t="s">
        <v>122</v>
      </c>
      <c r="M674" t="s">
        <v>5244</v>
      </c>
      <c r="N674" t="s">
        <v>155</v>
      </c>
      <c r="O674" t="s">
        <v>130</v>
      </c>
      <c r="P674" t="s">
        <v>156</v>
      </c>
      <c r="Q674">
        <v>1</v>
      </c>
      <c r="R674" t="s">
        <v>223</v>
      </c>
      <c r="S674" t="s">
        <v>542</v>
      </c>
      <c r="T674">
        <v>156</v>
      </c>
      <c r="U674" t="s">
        <v>130</v>
      </c>
      <c r="V674" t="s">
        <v>128</v>
      </c>
      <c r="W674" t="s">
        <v>129</v>
      </c>
      <c r="X674" t="s">
        <v>130</v>
      </c>
      <c r="Y674">
        <v>0.56000000000000005</v>
      </c>
      <c r="Z674" t="s">
        <v>130</v>
      </c>
      <c r="AA674" t="s">
        <v>130</v>
      </c>
      <c r="AB674" t="s">
        <v>130</v>
      </c>
      <c r="AC674" t="s">
        <v>130</v>
      </c>
      <c r="AD674" t="s">
        <v>188</v>
      </c>
      <c r="AE674" t="s">
        <v>130</v>
      </c>
      <c r="AF674" t="s">
        <v>160</v>
      </c>
      <c r="AG674" t="s">
        <v>383</v>
      </c>
      <c r="AH674" t="s">
        <v>1698</v>
      </c>
      <c r="AI674" t="s">
        <v>162</v>
      </c>
      <c r="AJ674" t="s">
        <v>226</v>
      </c>
      <c r="AK674" t="s">
        <v>1699</v>
      </c>
      <c r="AL674">
        <v>37.482401000000003</v>
      </c>
      <c r="AM674">
        <v>109.55328299999999</v>
      </c>
      <c r="AN674" t="s">
        <v>1700</v>
      </c>
      <c r="AO674">
        <v>2020</v>
      </c>
      <c r="AP674">
        <v>1</v>
      </c>
      <c r="AQ674" t="s">
        <v>130</v>
      </c>
      <c r="AR674" t="s">
        <v>1701</v>
      </c>
      <c r="AS674" t="s">
        <v>1702</v>
      </c>
      <c r="AT674">
        <v>2.9289999999999998</v>
      </c>
      <c r="AU674" t="s">
        <v>130</v>
      </c>
      <c r="AV674">
        <v>27</v>
      </c>
      <c r="AW674">
        <v>109.55328299999999</v>
      </c>
      <c r="AX674">
        <v>37.482401000000003</v>
      </c>
      <c r="AY674">
        <v>1.345258335</v>
      </c>
      <c r="AZ674">
        <v>0.19421016099999999</v>
      </c>
      <c r="BA674" t="s">
        <v>130</v>
      </c>
      <c r="BB674">
        <v>156</v>
      </c>
      <c r="BC674">
        <v>3.7717586999999997E-2</v>
      </c>
      <c r="BD674">
        <v>0.96460641899999999</v>
      </c>
      <c r="BE674">
        <v>1.725910252</v>
      </c>
    </row>
    <row r="675" spans="1:57" ht="17" x14ac:dyDescent="0.2">
      <c r="A675" s="32">
        <v>119</v>
      </c>
      <c r="B675" t="s">
        <v>1353</v>
      </c>
      <c r="C675" t="s">
        <v>1354</v>
      </c>
      <c r="D675" t="s">
        <v>145</v>
      </c>
      <c r="E675" t="s">
        <v>388</v>
      </c>
      <c r="F675" t="s">
        <v>152</v>
      </c>
      <c r="G675" t="s">
        <v>1355</v>
      </c>
      <c r="H675" t="s">
        <v>236</v>
      </c>
      <c r="I675" t="s">
        <v>288</v>
      </c>
      <c r="J675" s="24" t="s">
        <v>419</v>
      </c>
      <c r="K675" t="s">
        <v>5243</v>
      </c>
      <c r="L675" t="s">
        <v>175</v>
      </c>
      <c r="M675" t="s">
        <v>5245</v>
      </c>
      <c r="N675" t="s">
        <v>420</v>
      </c>
      <c r="O675" t="s">
        <v>291</v>
      </c>
      <c r="P675" t="s">
        <v>156</v>
      </c>
      <c r="Q675">
        <v>1</v>
      </c>
      <c r="R675" t="s">
        <v>126</v>
      </c>
      <c r="S675" t="s">
        <v>461</v>
      </c>
      <c r="T675">
        <v>69</v>
      </c>
      <c r="U675" t="s">
        <v>130</v>
      </c>
      <c r="V675" t="s">
        <v>327</v>
      </c>
      <c r="W675" t="s">
        <v>129</v>
      </c>
      <c r="X675" t="s">
        <v>130</v>
      </c>
      <c r="Y675">
        <v>1.0900000000000001</v>
      </c>
      <c r="Z675">
        <v>1.07</v>
      </c>
      <c r="AA675">
        <v>1.1100000000000001</v>
      </c>
      <c r="AB675" t="s">
        <v>131</v>
      </c>
      <c r="AC675" t="s">
        <v>130</v>
      </c>
      <c r="AD675" t="s">
        <v>462</v>
      </c>
      <c r="AE675">
        <v>0</v>
      </c>
      <c r="AF675" t="s">
        <v>160</v>
      </c>
      <c r="AG675" t="s">
        <v>134</v>
      </c>
      <c r="AH675" t="s">
        <v>1356</v>
      </c>
      <c r="AI675" t="s">
        <v>423</v>
      </c>
      <c r="AJ675" t="s">
        <v>660</v>
      </c>
      <c r="AK675" t="s">
        <v>130</v>
      </c>
      <c r="AL675" t="s">
        <v>130</v>
      </c>
      <c r="AM675" t="s">
        <v>130</v>
      </c>
      <c r="AN675" t="s">
        <v>1357</v>
      </c>
      <c r="AO675">
        <v>2016</v>
      </c>
      <c r="AP675">
        <v>1</v>
      </c>
      <c r="AQ675" t="s">
        <v>130</v>
      </c>
      <c r="AR675" t="s">
        <v>130</v>
      </c>
      <c r="AS675" t="s">
        <v>529</v>
      </c>
      <c r="AT675">
        <v>3.2719999999999998</v>
      </c>
      <c r="AU675" t="s">
        <v>142</v>
      </c>
      <c r="AV675">
        <v>46</v>
      </c>
      <c r="AW675">
        <v>37.905999999999999</v>
      </c>
      <c r="AX675">
        <v>-2.3E-2</v>
      </c>
      <c r="AY675">
        <v>4.6978408999999999E-2</v>
      </c>
      <c r="AZ675">
        <v>5.1039639999999999E-3</v>
      </c>
      <c r="BA675" t="s">
        <v>130</v>
      </c>
      <c r="BB675">
        <v>69</v>
      </c>
      <c r="BC675" s="70">
        <v>2.6100000000000001E-5</v>
      </c>
      <c r="BD675">
        <v>3.6974640000000003E-2</v>
      </c>
      <c r="BE675">
        <v>5.6982177000000002E-2</v>
      </c>
    </row>
    <row r="676" spans="1:57" ht="34" x14ac:dyDescent="0.2">
      <c r="A676" s="32">
        <v>8</v>
      </c>
      <c r="B676" t="s">
        <v>231</v>
      </c>
      <c r="C676" t="s">
        <v>232</v>
      </c>
      <c r="D676" t="s">
        <v>150</v>
      </c>
      <c r="E676" t="s">
        <v>151</v>
      </c>
      <c r="F676" t="s">
        <v>200</v>
      </c>
      <c r="G676" t="s">
        <v>200</v>
      </c>
      <c r="H676" t="s">
        <v>191</v>
      </c>
      <c r="I676" t="s">
        <v>202</v>
      </c>
      <c r="J676" s="24" t="s">
        <v>203</v>
      </c>
      <c r="K676" t="s">
        <v>5243</v>
      </c>
      <c r="L676" t="s">
        <v>122</v>
      </c>
      <c r="M676" t="s">
        <v>5244</v>
      </c>
      <c r="N676" t="s">
        <v>204</v>
      </c>
      <c r="O676" t="s">
        <v>130</v>
      </c>
      <c r="P676" t="s">
        <v>205</v>
      </c>
      <c r="Q676">
        <v>1</v>
      </c>
      <c r="R676" t="s">
        <v>223</v>
      </c>
      <c r="S676" t="s">
        <v>224</v>
      </c>
      <c r="T676">
        <v>60</v>
      </c>
      <c r="U676" t="s">
        <v>130</v>
      </c>
      <c r="V676" t="s">
        <v>128</v>
      </c>
      <c r="W676" t="s">
        <v>129</v>
      </c>
      <c r="X676" t="s">
        <v>130</v>
      </c>
      <c r="Y676">
        <v>0.247</v>
      </c>
      <c r="Z676" t="s">
        <v>130</v>
      </c>
      <c r="AA676" t="s">
        <v>130</v>
      </c>
      <c r="AB676" t="s">
        <v>130</v>
      </c>
      <c r="AC676" t="s">
        <v>130</v>
      </c>
      <c r="AD676" t="s">
        <v>147</v>
      </c>
      <c r="AE676" t="s">
        <v>130</v>
      </c>
      <c r="AF676" t="s">
        <v>160</v>
      </c>
      <c r="AG676" t="s">
        <v>208</v>
      </c>
      <c r="AH676" t="s">
        <v>225</v>
      </c>
      <c r="AI676" t="s">
        <v>162</v>
      </c>
      <c r="AJ676" t="s">
        <v>226</v>
      </c>
      <c r="AK676" t="s">
        <v>227</v>
      </c>
      <c r="AL676">
        <v>25.770510000000002</v>
      </c>
      <c r="AM676">
        <v>113.014718</v>
      </c>
      <c r="AN676" t="s">
        <v>228</v>
      </c>
      <c r="AO676">
        <v>2014</v>
      </c>
      <c r="AP676">
        <v>1</v>
      </c>
      <c r="AQ676">
        <v>3</v>
      </c>
      <c r="AR676" t="s">
        <v>140</v>
      </c>
      <c r="AS676" t="s">
        <v>185</v>
      </c>
      <c r="AT676">
        <v>4.548</v>
      </c>
      <c r="AU676" t="s">
        <v>130</v>
      </c>
      <c r="AV676">
        <v>4</v>
      </c>
      <c r="AW676">
        <v>113.014718</v>
      </c>
      <c r="AX676">
        <v>25.770510000000002</v>
      </c>
      <c r="AY676">
        <v>0.50317505299999998</v>
      </c>
      <c r="AZ676">
        <v>0.26982657500000001</v>
      </c>
      <c r="BA676" t="s">
        <v>130</v>
      </c>
      <c r="BB676">
        <v>60</v>
      </c>
      <c r="BC676">
        <v>7.2806380000000004E-2</v>
      </c>
      <c r="BD676">
        <v>-2.5685032999999999E-2</v>
      </c>
      <c r="BE676">
        <v>1.032035139</v>
      </c>
    </row>
    <row r="677" spans="1:57" ht="34" x14ac:dyDescent="0.2">
      <c r="A677" s="32">
        <v>8</v>
      </c>
      <c r="B677" t="s">
        <v>229</v>
      </c>
      <c r="C677" t="s">
        <v>230</v>
      </c>
      <c r="D677" t="s">
        <v>145</v>
      </c>
      <c r="E677" t="s">
        <v>151</v>
      </c>
      <c r="F677" t="s">
        <v>200</v>
      </c>
      <c r="G677" t="s">
        <v>200</v>
      </c>
      <c r="H677" t="s">
        <v>146</v>
      </c>
      <c r="I677" t="s">
        <v>202</v>
      </c>
      <c r="J677" s="24" t="s">
        <v>203</v>
      </c>
      <c r="K677" t="s">
        <v>5243</v>
      </c>
      <c r="L677" t="s">
        <v>122</v>
      </c>
      <c r="M677" t="s">
        <v>5244</v>
      </c>
      <c r="N677" t="s">
        <v>204</v>
      </c>
      <c r="O677" t="s">
        <v>130</v>
      </c>
      <c r="P677" t="s">
        <v>205</v>
      </c>
      <c r="Q677">
        <v>1</v>
      </c>
      <c r="R677" t="s">
        <v>223</v>
      </c>
      <c r="S677" t="s">
        <v>224</v>
      </c>
      <c r="T677">
        <v>60</v>
      </c>
      <c r="U677" t="s">
        <v>130</v>
      </c>
      <c r="V677" t="s">
        <v>128</v>
      </c>
      <c r="W677" t="s">
        <v>129</v>
      </c>
      <c r="X677" t="s">
        <v>130</v>
      </c>
      <c r="Y677">
        <v>0.41099999999999998</v>
      </c>
      <c r="Z677" t="s">
        <v>130</v>
      </c>
      <c r="AA677" t="s">
        <v>130</v>
      </c>
      <c r="AB677" t="s">
        <v>130</v>
      </c>
      <c r="AC677" t="s">
        <v>130</v>
      </c>
      <c r="AD677" t="s">
        <v>132</v>
      </c>
      <c r="AE677" t="s">
        <v>130</v>
      </c>
      <c r="AF677" t="s">
        <v>160</v>
      </c>
      <c r="AG677" t="s">
        <v>208</v>
      </c>
      <c r="AH677" t="s">
        <v>225</v>
      </c>
      <c r="AI677" t="s">
        <v>162</v>
      </c>
      <c r="AJ677" t="s">
        <v>226</v>
      </c>
      <c r="AK677" t="s">
        <v>227</v>
      </c>
      <c r="AL677">
        <v>25.770510000000002</v>
      </c>
      <c r="AM677">
        <v>113.014718</v>
      </c>
      <c r="AN677" t="s">
        <v>228</v>
      </c>
      <c r="AO677">
        <v>2014</v>
      </c>
      <c r="AP677">
        <v>1</v>
      </c>
      <c r="AQ677">
        <v>5</v>
      </c>
      <c r="AR677" t="s">
        <v>140</v>
      </c>
      <c r="AS677" t="s">
        <v>185</v>
      </c>
      <c r="AT677">
        <v>4.548</v>
      </c>
      <c r="AU677" t="s">
        <v>130</v>
      </c>
      <c r="AV677">
        <v>12</v>
      </c>
      <c r="AW677">
        <v>113.014718</v>
      </c>
      <c r="AX677">
        <v>25.770510000000002</v>
      </c>
      <c r="AY677">
        <v>0.88996623600000002</v>
      </c>
      <c r="AZ677">
        <v>0.28680999400000001</v>
      </c>
      <c r="BA677" t="s">
        <v>130</v>
      </c>
      <c r="BB677">
        <v>60</v>
      </c>
      <c r="BC677">
        <v>8.2259973E-2</v>
      </c>
      <c r="BD677">
        <v>0.32781864700000002</v>
      </c>
      <c r="BE677">
        <v>1.452113824</v>
      </c>
    </row>
    <row r="678" spans="1:57" ht="34" x14ac:dyDescent="0.2">
      <c r="A678" s="32">
        <v>8</v>
      </c>
      <c r="B678" t="s">
        <v>221</v>
      </c>
      <c r="C678" t="s">
        <v>222</v>
      </c>
      <c r="D678" t="s">
        <v>115</v>
      </c>
      <c r="E678" t="s">
        <v>151</v>
      </c>
      <c r="F678" t="s">
        <v>200</v>
      </c>
      <c r="G678" t="s">
        <v>200</v>
      </c>
      <c r="H678" t="s">
        <v>119</v>
      </c>
      <c r="I678" t="s">
        <v>202</v>
      </c>
      <c r="J678" s="24" t="s">
        <v>203</v>
      </c>
      <c r="K678" t="s">
        <v>5243</v>
      </c>
      <c r="L678" t="s">
        <v>122</v>
      </c>
      <c r="M678" t="s">
        <v>5244</v>
      </c>
      <c r="N678" t="s">
        <v>204</v>
      </c>
      <c r="O678" t="s">
        <v>130</v>
      </c>
      <c r="P678" t="s">
        <v>205</v>
      </c>
      <c r="Q678">
        <v>1</v>
      </c>
      <c r="R678" t="s">
        <v>223</v>
      </c>
      <c r="S678" t="s">
        <v>224</v>
      </c>
      <c r="T678">
        <v>60</v>
      </c>
      <c r="U678" t="s">
        <v>130</v>
      </c>
      <c r="V678" t="s">
        <v>128</v>
      </c>
      <c r="W678" t="s">
        <v>129</v>
      </c>
      <c r="X678" t="s">
        <v>130</v>
      </c>
      <c r="Y678">
        <v>0.51500000000000001</v>
      </c>
      <c r="Z678" t="s">
        <v>130</v>
      </c>
      <c r="AA678" t="s">
        <v>130</v>
      </c>
      <c r="AB678" t="s">
        <v>130</v>
      </c>
      <c r="AC678" t="s">
        <v>130</v>
      </c>
      <c r="AD678" t="s">
        <v>132</v>
      </c>
      <c r="AE678" t="s">
        <v>130</v>
      </c>
      <c r="AF678" t="s">
        <v>160</v>
      </c>
      <c r="AG678" t="s">
        <v>208</v>
      </c>
      <c r="AH678" t="s">
        <v>225</v>
      </c>
      <c r="AI678" t="s">
        <v>162</v>
      </c>
      <c r="AJ678" t="s">
        <v>226</v>
      </c>
      <c r="AK678" t="s">
        <v>227</v>
      </c>
      <c r="AL678">
        <v>25.770510000000002</v>
      </c>
      <c r="AM678">
        <v>113.014718</v>
      </c>
      <c r="AN678" t="s">
        <v>228</v>
      </c>
      <c r="AO678">
        <v>2014</v>
      </c>
      <c r="AP678">
        <v>1</v>
      </c>
      <c r="AQ678">
        <v>5</v>
      </c>
      <c r="AR678" t="s">
        <v>140</v>
      </c>
      <c r="AS678" t="s">
        <v>185</v>
      </c>
      <c r="AT678">
        <v>4.548</v>
      </c>
      <c r="AU678" t="s">
        <v>130</v>
      </c>
      <c r="AV678">
        <v>12</v>
      </c>
      <c r="AW678">
        <v>113.014718</v>
      </c>
      <c r="AX678">
        <v>25.770510000000002</v>
      </c>
      <c r="AY678">
        <v>1.1859951310000001</v>
      </c>
      <c r="AZ678">
        <v>0.30502697600000001</v>
      </c>
      <c r="BA678" t="s">
        <v>130</v>
      </c>
      <c r="BB678">
        <v>60</v>
      </c>
      <c r="BC678">
        <v>9.3041455999999995E-2</v>
      </c>
      <c r="BD678">
        <v>0.58814225799999997</v>
      </c>
      <c r="BE678">
        <v>1.783848004</v>
      </c>
    </row>
    <row r="679" spans="1:57" ht="34" x14ac:dyDescent="0.2">
      <c r="A679" s="32">
        <v>112</v>
      </c>
      <c r="B679" t="s">
        <v>1256</v>
      </c>
      <c r="C679" t="s">
        <v>1257</v>
      </c>
      <c r="D679" t="s">
        <v>115</v>
      </c>
      <c r="E679" t="s">
        <v>151</v>
      </c>
      <c r="F679" t="s">
        <v>200</v>
      </c>
      <c r="G679" t="s">
        <v>618</v>
      </c>
      <c r="H679" t="s">
        <v>580</v>
      </c>
      <c r="I679" t="s">
        <v>202</v>
      </c>
      <c r="J679" s="24" t="s">
        <v>203</v>
      </c>
      <c r="K679" t="s">
        <v>5243</v>
      </c>
      <c r="L679" t="s">
        <v>122</v>
      </c>
      <c r="M679" t="s">
        <v>5244</v>
      </c>
      <c r="N679" t="s">
        <v>204</v>
      </c>
      <c r="O679" t="s">
        <v>130</v>
      </c>
      <c r="P679" t="s">
        <v>205</v>
      </c>
      <c r="Q679">
        <v>1</v>
      </c>
      <c r="R679" t="s">
        <v>1047</v>
      </c>
      <c r="S679" t="s">
        <v>1048</v>
      </c>
      <c r="T679">
        <v>2190</v>
      </c>
      <c r="U679" t="s">
        <v>130</v>
      </c>
      <c r="V679" t="s">
        <v>994</v>
      </c>
      <c r="W679" t="s">
        <v>129</v>
      </c>
      <c r="X679" t="s">
        <v>130</v>
      </c>
      <c r="Y679">
        <v>-12.82</v>
      </c>
      <c r="Z679">
        <v>-17.510000000000002</v>
      </c>
      <c r="AA679">
        <v>-7.85</v>
      </c>
      <c r="AB679" t="s">
        <v>131</v>
      </c>
      <c r="AC679" t="s">
        <v>130</v>
      </c>
      <c r="AD679" t="s">
        <v>147</v>
      </c>
      <c r="AE679" t="s">
        <v>130</v>
      </c>
      <c r="AF679" t="s">
        <v>133</v>
      </c>
      <c r="AG679" t="s">
        <v>134</v>
      </c>
      <c r="AH679" t="s">
        <v>1252</v>
      </c>
      <c r="AI679" t="s">
        <v>162</v>
      </c>
      <c r="AJ679" t="s">
        <v>226</v>
      </c>
      <c r="AK679" t="s">
        <v>1253</v>
      </c>
      <c r="AL679">
        <v>35.872464000000001</v>
      </c>
      <c r="AM679">
        <v>120.046421</v>
      </c>
      <c r="AN679" t="s">
        <v>1254</v>
      </c>
      <c r="AO679">
        <v>2014</v>
      </c>
      <c r="AP679">
        <v>1</v>
      </c>
      <c r="AQ679" t="s">
        <v>130</v>
      </c>
      <c r="AR679" t="s">
        <v>1258</v>
      </c>
      <c r="AS679" t="s">
        <v>762</v>
      </c>
      <c r="AT679">
        <v>3.4129999999999998</v>
      </c>
      <c r="AU679" t="s">
        <v>142</v>
      </c>
      <c r="AV679">
        <v>200</v>
      </c>
      <c r="AW679">
        <v>120.046421</v>
      </c>
      <c r="AX679">
        <v>35.872464000000001</v>
      </c>
      <c r="AY679">
        <v>-0.25832666199999998</v>
      </c>
      <c r="AZ679">
        <v>4.2915385E-2</v>
      </c>
      <c r="BA679">
        <v>542.96768299999997</v>
      </c>
      <c r="BB679">
        <v>2190</v>
      </c>
      <c r="BC679">
        <v>1.84173E-3</v>
      </c>
      <c r="BD679">
        <v>-0.34243927099999999</v>
      </c>
      <c r="BE679">
        <v>-0.17421405400000001</v>
      </c>
    </row>
    <row r="680" spans="1:57" ht="34" x14ac:dyDescent="0.2">
      <c r="A680" s="32">
        <v>112</v>
      </c>
      <c r="B680" t="s">
        <v>1259</v>
      </c>
      <c r="C680" t="s">
        <v>1260</v>
      </c>
      <c r="D680" t="s">
        <v>145</v>
      </c>
      <c r="E680" t="s">
        <v>151</v>
      </c>
      <c r="F680" t="s">
        <v>200</v>
      </c>
      <c r="G680" t="s">
        <v>618</v>
      </c>
      <c r="H680" t="s">
        <v>1092</v>
      </c>
      <c r="I680" t="s">
        <v>202</v>
      </c>
      <c r="J680" s="24" t="s">
        <v>203</v>
      </c>
      <c r="K680" t="s">
        <v>5243</v>
      </c>
      <c r="L680" t="s">
        <v>122</v>
      </c>
      <c r="M680" t="s">
        <v>5244</v>
      </c>
      <c r="N680" t="s">
        <v>204</v>
      </c>
      <c r="O680" t="s">
        <v>130</v>
      </c>
      <c r="P680" t="s">
        <v>205</v>
      </c>
      <c r="Q680">
        <v>1</v>
      </c>
      <c r="R680" t="s">
        <v>1047</v>
      </c>
      <c r="S680" t="s">
        <v>1048</v>
      </c>
      <c r="T680">
        <v>2190</v>
      </c>
      <c r="U680" t="s">
        <v>130</v>
      </c>
      <c r="V680" t="s">
        <v>994</v>
      </c>
      <c r="W680" t="s">
        <v>129</v>
      </c>
      <c r="X680" t="s">
        <v>130</v>
      </c>
      <c r="Y680">
        <v>-2.2000000000000002</v>
      </c>
      <c r="Z680">
        <v>-3.56</v>
      </c>
      <c r="AA680">
        <v>-0.82</v>
      </c>
      <c r="AB680" t="s">
        <v>131</v>
      </c>
      <c r="AC680" t="s">
        <v>130</v>
      </c>
      <c r="AD680" t="s">
        <v>147</v>
      </c>
      <c r="AE680" t="s">
        <v>130</v>
      </c>
      <c r="AF680" t="s">
        <v>133</v>
      </c>
      <c r="AG680" t="s">
        <v>134</v>
      </c>
      <c r="AH680" t="s">
        <v>1252</v>
      </c>
      <c r="AI680" t="s">
        <v>162</v>
      </c>
      <c r="AJ680" t="s">
        <v>226</v>
      </c>
      <c r="AK680" t="s">
        <v>1253</v>
      </c>
      <c r="AL680">
        <v>35.872464000000001</v>
      </c>
      <c r="AM680">
        <v>120.046421</v>
      </c>
      <c r="AN680" t="s">
        <v>1254</v>
      </c>
      <c r="AO680">
        <v>2014</v>
      </c>
      <c r="AP680">
        <v>1</v>
      </c>
      <c r="AQ680">
        <v>0.03</v>
      </c>
      <c r="AR680" t="s">
        <v>1261</v>
      </c>
      <c r="AS680" t="s">
        <v>762</v>
      </c>
      <c r="AT680">
        <v>3.4129999999999998</v>
      </c>
      <c r="AU680" t="s">
        <v>142</v>
      </c>
      <c r="AV680">
        <v>200</v>
      </c>
      <c r="AW680">
        <v>120.046421</v>
      </c>
      <c r="AX680">
        <v>35.872464000000001</v>
      </c>
      <c r="AY680">
        <v>-4.3975470000000003E-2</v>
      </c>
      <c r="AZ680">
        <v>4.2742553000000003E-2</v>
      </c>
      <c r="BA680">
        <v>547.36759389999997</v>
      </c>
      <c r="BB680">
        <v>2190</v>
      </c>
      <c r="BC680">
        <v>1.826926E-3</v>
      </c>
      <c r="BD680">
        <v>-0.12774933499999999</v>
      </c>
      <c r="BE680">
        <v>3.9798394000000001E-2</v>
      </c>
    </row>
    <row r="681" spans="1:57" ht="34" x14ac:dyDescent="0.2">
      <c r="A681" s="32">
        <v>112</v>
      </c>
      <c r="B681" t="s">
        <v>1262</v>
      </c>
      <c r="C681" t="s">
        <v>1263</v>
      </c>
      <c r="D681" t="s">
        <v>150</v>
      </c>
      <c r="E681" t="s">
        <v>151</v>
      </c>
      <c r="F681" t="s">
        <v>200</v>
      </c>
      <c r="G681" t="s">
        <v>618</v>
      </c>
      <c r="H681" t="s">
        <v>849</v>
      </c>
      <c r="I681" t="s">
        <v>202</v>
      </c>
      <c r="J681" s="24" t="s">
        <v>203</v>
      </c>
      <c r="K681" t="s">
        <v>5243</v>
      </c>
      <c r="L681" t="s">
        <v>122</v>
      </c>
      <c r="M681" t="s">
        <v>5244</v>
      </c>
      <c r="N681" t="s">
        <v>204</v>
      </c>
      <c r="O681" t="s">
        <v>130</v>
      </c>
      <c r="P681" t="s">
        <v>205</v>
      </c>
      <c r="Q681">
        <v>1</v>
      </c>
      <c r="R681" t="s">
        <v>1047</v>
      </c>
      <c r="S681" t="s">
        <v>1048</v>
      </c>
      <c r="T681">
        <v>2190</v>
      </c>
      <c r="U681" t="s">
        <v>130</v>
      </c>
      <c r="V681" t="s">
        <v>994</v>
      </c>
      <c r="W681" t="s">
        <v>129</v>
      </c>
      <c r="X681" t="s">
        <v>130</v>
      </c>
      <c r="Y681">
        <v>-1.21</v>
      </c>
      <c r="Z681">
        <v>-1.63</v>
      </c>
      <c r="AA681">
        <v>-0.79</v>
      </c>
      <c r="AB681" t="s">
        <v>131</v>
      </c>
      <c r="AC681" t="s">
        <v>130</v>
      </c>
      <c r="AD681" t="s">
        <v>147</v>
      </c>
      <c r="AE681" t="s">
        <v>130</v>
      </c>
      <c r="AF681" t="s">
        <v>133</v>
      </c>
      <c r="AG681" t="s">
        <v>134</v>
      </c>
      <c r="AH681" t="s">
        <v>1252</v>
      </c>
      <c r="AI681" t="s">
        <v>162</v>
      </c>
      <c r="AJ681" t="s">
        <v>226</v>
      </c>
      <c r="AK681" t="s">
        <v>1253</v>
      </c>
      <c r="AL681">
        <v>35.872464000000001</v>
      </c>
      <c r="AM681">
        <v>120.046421</v>
      </c>
      <c r="AN681" t="s">
        <v>1254</v>
      </c>
      <c r="AO681">
        <v>2014</v>
      </c>
      <c r="AP681">
        <v>1</v>
      </c>
      <c r="AQ681">
        <v>0.13</v>
      </c>
      <c r="AR681" t="s">
        <v>1261</v>
      </c>
      <c r="AS681" t="s">
        <v>762</v>
      </c>
      <c r="AT681">
        <v>3.4129999999999998</v>
      </c>
      <c r="AU681" t="s">
        <v>142</v>
      </c>
      <c r="AV681">
        <v>14</v>
      </c>
      <c r="AW681">
        <v>120.046421</v>
      </c>
      <c r="AX681">
        <v>35.872464000000001</v>
      </c>
      <c r="AY681">
        <v>-2.4182425E-2</v>
      </c>
      <c r="AZ681">
        <v>4.2738946999999999E-2</v>
      </c>
      <c r="BA681">
        <v>547.45995389999996</v>
      </c>
      <c r="BB681">
        <v>2190</v>
      </c>
      <c r="BC681">
        <v>1.8266179999999999E-3</v>
      </c>
      <c r="BD681">
        <v>-0.107949223</v>
      </c>
      <c r="BE681">
        <v>5.9584371999999997E-2</v>
      </c>
    </row>
    <row r="682" spans="1:57" ht="34" x14ac:dyDescent="0.2">
      <c r="A682" s="32">
        <v>112</v>
      </c>
      <c r="B682" t="s">
        <v>1250</v>
      </c>
      <c r="C682" t="s">
        <v>1251</v>
      </c>
      <c r="D682" t="s">
        <v>115</v>
      </c>
      <c r="E682" t="s">
        <v>151</v>
      </c>
      <c r="F682" t="s">
        <v>200</v>
      </c>
      <c r="G682" t="s">
        <v>618</v>
      </c>
      <c r="H682" t="s">
        <v>580</v>
      </c>
      <c r="I682" t="s">
        <v>202</v>
      </c>
      <c r="J682" s="24" t="s">
        <v>203</v>
      </c>
      <c r="K682" t="s">
        <v>5243</v>
      </c>
      <c r="L682" t="s">
        <v>122</v>
      </c>
      <c r="M682" t="s">
        <v>5244</v>
      </c>
      <c r="N682" t="s">
        <v>204</v>
      </c>
      <c r="O682" t="s">
        <v>130</v>
      </c>
      <c r="P682" t="s">
        <v>205</v>
      </c>
      <c r="Q682">
        <v>1</v>
      </c>
      <c r="R682" t="s">
        <v>1047</v>
      </c>
      <c r="S682" t="s">
        <v>1048</v>
      </c>
      <c r="T682">
        <v>2190</v>
      </c>
      <c r="U682" t="s">
        <v>130</v>
      </c>
      <c r="V682" t="s">
        <v>994</v>
      </c>
      <c r="W682" t="s">
        <v>129</v>
      </c>
      <c r="X682" t="s">
        <v>130</v>
      </c>
      <c r="Y682">
        <v>2.56</v>
      </c>
      <c r="Z682">
        <v>0.36</v>
      </c>
      <c r="AA682">
        <v>4.8</v>
      </c>
      <c r="AB682" t="s">
        <v>131</v>
      </c>
      <c r="AC682" t="s">
        <v>130</v>
      </c>
      <c r="AD682" t="s">
        <v>147</v>
      </c>
      <c r="AE682" t="s">
        <v>130</v>
      </c>
      <c r="AF682" t="s">
        <v>160</v>
      </c>
      <c r="AG682" t="s">
        <v>134</v>
      </c>
      <c r="AH682" t="s">
        <v>1252</v>
      </c>
      <c r="AI682" t="s">
        <v>162</v>
      </c>
      <c r="AJ682" t="s">
        <v>226</v>
      </c>
      <c r="AK682" t="s">
        <v>1253</v>
      </c>
      <c r="AL682">
        <v>35.872464000000001</v>
      </c>
      <c r="AM682">
        <v>120.046421</v>
      </c>
      <c r="AN682" t="s">
        <v>1254</v>
      </c>
      <c r="AO682">
        <v>2014</v>
      </c>
      <c r="AP682">
        <v>1</v>
      </c>
      <c r="AQ682" t="s">
        <v>130</v>
      </c>
      <c r="AR682" t="s">
        <v>1255</v>
      </c>
      <c r="AS682" t="s">
        <v>762</v>
      </c>
      <c r="AT682">
        <v>3.4129999999999998</v>
      </c>
      <c r="AU682" t="s">
        <v>142</v>
      </c>
      <c r="AV682">
        <v>14</v>
      </c>
      <c r="AW682">
        <v>120.046421</v>
      </c>
      <c r="AX682">
        <v>35.872464000000001</v>
      </c>
      <c r="AY682">
        <v>5.1175842999999999E-2</v>
      </c>
      <c r="AZ682">
        <v>4.2744384000000003E-2</v>
      </c>
      <c r="BA682">
        <v>547.32070020000003</v>
      </c>
      <c r="BB682">
        <v>2190</v>
      </c>
      <c r="BC682">
        <v>1.8270820000000001E-3</v>
      </c>
      <c r="BD682">
        <v>-3.2601610000000003E-2</v>
      </c>
      <c r="BE682">
        <v>0.134953297</v>
      </c>
    </row>
    <row r="683" spans="1:57" ht="17" x14ac:dyDescent="0.2">
      <c r="A683" s="32">
        <v>19</v>
      </c>
      <c r="B683" t="s">
        <v>318</v>
      </c>
      <c r="C683" t="s">
        <v>319</v>
      </c>
      <c r="D683" t="s">
        <v>115</v>
      </c>
      <c r="E683" t="s">
        <v>320</v>
      </c>
      <c r="F683" t="s">
        <v>321</v>
      </c>
      <c r="G683" t="s">
        <v>322</v>
      </c>
      <c r="H683" t="s">
        <v>323</v>
      </c>
      <c r="I683" t="s">
        <v>324</v>
      </c>
      <c r="J683" s="24" t="s">
        <v>325</v>
      </c>
      <c r="K683" t="s">
        <v>5243</v>
      </c>
      <c r="L683" t="s">
        <v>122</v>
      </c>
      <c r="M683" t="s">
        <v>5244</v>
      </c>
      <c r="N683" t="s">
        <v>326</v>
      </c>
      <c r="O683" t="s">
        <v>130</v>
      </c>
      <c r="P683" t="s">
        <v>292</v>
      </c>
      <c r="Q683">
        <v>1</v>
      </c>
      <c r="R683" t="s">
        <v>126</v>
      </c>
      <c r="S683" t="s">
        <v>309</v>
      </c>
      <c r="T683">
        <v>72</v>
      </c>
      <c r="U683" t="s">
        <v>130</v>
      </c>
      <c r="V683" t="s">
        <v>327</v>
      </c>
      <c r="W683" t="s">
        <v>129</v>
      </c>
      <c r="X683" t="s">
        <v>130</v>
      </c>
      <c r="Y683">
        <v>0.88</v>
      </c>
      <c r="Z683" t="s">
        <v>130</v>
      </c>
      <c r="AA683" t="s">
        <v>130</v>
      </c>
      <c r="AB683" t="s">
        <v>130</v>
      </c>
      <c r="AC683" t="s">
        <v>130</v>
      </c>
      <c r="AD683" t="s">
        <v>159</v>
      </c>
      <c r="AE683" t="s">
        <v>130</v>
      </c>
      <c r="AF683" t="s">
        <v>133</v>
      </c>
      <c r="AG683" t="s">
        <v>134</v>
      </c>
      <c r="AH683" t="s">
        <v>328</v>
      </c>
      <c r="AI683" t="s">
        <v>329</v>
      </c>
      <c r="AJ683" t="s">
        <v>330</v>
      </c>
      <c r="AK683" t="s">
        <v>331</v>
      </c>
      <c r="AL683">
        <v>-37.840935000000002</v>
      </c>
      <c r="AM683">
        <v>144.94645700000001</v>
      </c>
      <c r="AN683" t="s">
        <v>332</v>
      </c>
      <c r="AO683">
        <v>2016</v>
      </c>
      <c r="AP683">
        <v>1</v>
      </c>
      <c r="AQ683">
        <v>3</v>
      </c>
      <c r="AR683" t="s">
        <v>333</v>
      </c>
      <c r="AS683" t="s">
        <v>334</v>
      </c>
      <c r="AT683">
        <v>4.016</v>
      </c>
      <c r="AU683" t="s">
        <v>130</v>
      </c>
      <c r="AV683">
        <v>64</v>
      </c>
      <c r="AW683">
        <v>144.94645700000001</v>
      </c>
      <c r="AX683">
        <v>-37.840935000000002</v>
      </c>
      <c r="AY683" t="s">
        <v>130</v>
      </c>
      <c r="AZ683" t="s">
        <v>130</v>
      </c>
      <c r="BA683" t="s">
        <v>130</v>
      </c>
      <c r="BB683" t="s">
        <v>130</v>
      </c>
      <c r="BC683" t="s">
        <v>130</v>
      </c>
      <c r="BD683" t="s">
        <v>130</v>
      </c>
      <c r="BE683" t="s">
        <v>130</v>
      </c>
    </row>
    <row r="684" spans="1:57" ht="17" x14ac:dyDescent="0.2">
      <c r="A684" s="32">
        <v>19</v>
      </c>
      <c r="B684" t="s">
        <v>342</v>
      </c>
      <c r="C684" t="s">
        <v>343</v>
      </c>
      <c r="D684" t="s">
        <v>115</v>
      </c>
      <c r="E684" t="s">
        <v>320</v>
      </c>
      <c r="F684" t="s">
        <v>321</v>
      </c>
      <c r="G684" t="s">
        <v>322</v>
      </c>
      <c r="H684" t="s">
        <v>323</v>
      </c>
      <c r="I684" t="s">
        <v>324</v>
      </c>
      <c r="J684" s="24" t="s">
        <v>325</v>
      </c>
      <c r="K684" t="s">
        <v>5243</v>
      </c>
      <c r="L684" t="s">
        <v>122</v>
      </c>
      <c r="M684" t="s">
        <v>5244</v>
      </c>
      <c r="N684" t="s">
        <v>326</v>
      </c>
      <c r="O684" t="s">
        <v>130</v>
      </c>
      <c r="P684" t="s">
        <v>292</v>
      </c>
      <c r="Q684">
        <v>1</v>
      </c>
      <c r="R684" t="s">
        <v>126</v>
      </c>
      <c r="S684" t="s">
        <v>309</v>
      </c>
      <c r="T684">
        <v>72</v>
      </c>
      <c r="U684" t="s">
        <v>130</v>
      </c>
      <c r="V684" t="s">
        <v>327</v>
      </c>
      <c r="W684" t="s">
        <v>129</v>
      </c>
      <c r="X684" t="s">
        <v>130</v>
      </c>
      <c r="Y684">
        <v>0.88</v>
      </c>
      <c r="Z684" t="s">
        <v>130</v>
      </c>
      <c r="AA684" t="s">
        <v>130</v>
      </c>
      <c r="AB684" t="s">
        <v>130</v>
      </c>
      <c r="AC684" t="s">
        <v>130</v>
      </c>
      <c r="AD684" t="s">
        <v>159</v>
      </c>
      <c r="AE684" t="s">
        <v>130</v>
      </c>
      <c r="AF684" t="s">
        <v>133</v>
      </c>
      <c r="AG684" t="s">
        <v>134</v>
      </c>
      <c r="AH684" t="s">
        <v>328</v>
      </c>
      <c r="AI684" t="s">
        <v>329</v>
      </c>
      <c r="AJ684" t="s">
        <v>330</v>
      </c>
      <c r="AK684" t="s">
        <v>344</v>
      </c>
      <c r="AL684">
        <v>-36.480195999999999</v>
      </c>
      <c r="AM684">
        <v>143.93136000000001</v>
      </c>
      <c r="AN684" t="s">
        <v>332</v>
      </c>
      <c r="AO684">
        <v>2016</v>
      </c>
      <c r="AP684">
        <v>1</v>
      </c>
      <c r="AQ684">
        <v>4</v>
      </c>
      <c r="AR684" t="s">
        <v>333</v>
      </c>
      <c r="AS684" t="s">
        <v>334</v>
      </c>
      <c r="AT684">
        <v>4.016</v>
      </c>
      <c r="AU684" t="s">
        <v>130</v>
      </c>
      <c r="AV684">
        <v>64</v>
      </c>
      <c r="AW684">
        <v>143.93136000000001</v>
      </c>
      <c r="AX684">
        <v>-36.480195999999999</v>
      </c>
      <c r="AY684" t="s">
        <v>130</v>
      </c>
      <c r="AZ684" t="s">
        <v>130</v>
      </c>
      <c r="BA684" t="s">
        <v>130</v>
      </c>
      <c r="BB684" t="s">
        <v>130</v>
      </c>
      <c r="BC684" t="s">
        <v>130</v>
      </c>
      <c r="BD684" t="s">
        <v>130</v>
      </c>
      <c r="BE684" t="s">
        <v>130</v>
      </c>
    </row>
    <row r="685" spans="1:57" ht="17" x14ac:dyDescent="0.2">
      <c r="A685" s="32">
        <v>19</v>
      </c>
      <c r="B685" t="s">
        <v>337</v>
      </c>
      <c r="C685" t="s">
        <v>338</v>
      </c>
      <c r="D685" t="s">
        <v>115</v>
      </c>
      <c r="E685" t="s">
        <v>320</v>
      </c>
      <c r="F685" t="s">
        <v>321</v>
      </c>
      <c r="G685" t="s">
        <v>322</v>
      </c>
      <c r="H685" t="s">
        <v>323</v>
      </c>
      <c r="I685" t="s">
        <v>324</v>
      </c>
      <c r="J685" s="24" t="s">
        <v>325</v>
      </c>
      <c r="K685" t="s">
        <v>5243</v>
      </c>
      <c r="L685" t="s">
        <v>122</v>
      </c>
      <c r="M685" t="s">
        <v>5244</v>
      </c>
      <c r="N685" t="s">
        <v>326</v>
      </c>
      <c r="O685" t="s">
        <v>130</v>
      </c>
      <c r="P685" t="s">
        <v>292</v>
      </c>
      <c r="Q685">
        <v>1</v>
      </c>
      <c r="R685" t="s">
        <v>126</v>
      </c>
      <c r="S685" t="s">
        <v>309</v>
      </c>
      <c r="T685">
        <v>72</v>
      </c>
      <c r="U685" t="s">
        <v>130</v>
      </c>
      <c r="V685" t="s">
        <v>327</v>
      </c>
      <c r="W685" t="s">
        <v>129</v>
      </c>
      <c r="X685" t="s">
        <v>130</v>
      </c>
      <c r="Y685">
        <v>0.97</v>
      </c>
      <c r="Z685" t="s">
        <v>130</v>
      </c>
      <c r="AA685" t="s">
        <v>130</v>
      </c>
      <c r="AB685" t="s">
        <v>130</v>
      </c>
      <c r="AC685" t="s">
        <v>130</v>
      </c>
      <c r="AD685" t="s">
        <v>159</v>
      </c>
      <c r="AE685" t="s">
        <v>130</v>
      </c>
      <c r="AF685" t="s">
        <v>133</v>
      </c>
      <c r="AG685" t="s">
        <v>134</v>
      </c>
      <c r="AH685" t="s">
        <v>328</v>
      </c>
      <c r="AI685" t="s">
        <v>329</v>
      </c>
      <c r="AJ685" t="s">
        <v>330</v>
      </c>
      <c r="AK685" t="s">
        <v>339</v>
      </c>
      <c r="AL685">
        <v>-37.020099999999999</v>
      </c>
      <c r="AM685">
        <v>144.96459999999999</v>
      </c>
      <c r="AN685" t="s">
        <v>332</v>
      </c>
      <c r="AO685">
        <v>2016</v>
      </c>
      <c r="AP685">
        <v>1</v>
      </c>
      <c r="AQ685">
        <v>5</v>
      </c>
      <c r="AR685" t="s">
        <v>333</v>
      </c>
      <c r="AS685" t="s">
        <v>334</v>
      </c>
      <c r="AT685">
        <v>4.016</v>
      </c>
      <c r="AU685" t="s">
        <v>130</v>
      </c>
      <c r="AV685">
        <v>64</v>
      </c>
      <c r="AW685">
        <v>144.96459999999999</v>
      </c>
      <c r="AX685">
        <v>-37.020099999999999</v>
      </c>
      <c r="AY685" t="s">
        <v>130</v>
      </c>
      <c r="AZ685" t="s">
        <v>130</v>
      </c>
      <c r="BA685" t="s">
        <v>130</v>
      </c>
      <c r="BB685" t="s">
        <v>130</v>
      </c>
      <c r="BC685" t="s">
        <v>130</v>
      </c>
      <c r="BD685" t="s">
        <v>130</v>
      </c>
      <c r="BE685" t="s">
        <v>130</v>
      </c>
    </row>
    <row r="686" spans="1:57" ht="17" x14ac:dyDescent="0.2">
      <c r="A686" s="32">
        <v>19</v>
      </c>
      <c r="B686" t="s">
        <v>347</v>
      </c>
      <c r="C686" t="s">
        <v>348</v>
      </c>
      <c r="D686" t="s">
        <v>115</v>
      </c>
      <c r="E686" t="s">
        <v>320</v>
      </c>
      <c r="F686" t="s">
        <v>321</v>
      </c>
      <c r="G686" t="s">
        <v>322</v>
      </c>
      <c r="H686" t="s">
        <v>323</v>
      </c>
      <c r="I686" t="s">
        <v>324</v>
      </c>
      <c r="J686" s="24" t="s">
        <v>325</v>
      </c>
      <c r="K686" t="s">
        <v>5243</v>
      </c>
      <c r="L686" t="s">
        <v>122</v>
      </c>
      <c r="M686" t="s">
        <v>5244</v>
      </c>
      <c r="N686" t="s">
        <v>326</v>
      </c>
      <c r="O686" t="s">
        <v>130</v>
      </c>
      <c r="P686" t="s">
        <v>292</v>
      </c>
      <c r="Q686">
        <v>1</v>
      </c>
      <c r="R686" t="s">
        <v>126</v>
      </c>
      <c r="S686" t="s">
        <v>309</v>
      </c>
      <c r="T686">
        <v>72</v>
      </c>
      <c r="U686" t="s">
        <v>130</v>
      </c>
      <c r="V686" t="s">
        <v>327</v>
      </c>
      <c r="W686" t="s">
        <v>129</v>
      </c>
      <c r="X686" t="s">
        <v>130</v>
      </c>
      <c r="Y686">
        <v>1.34</v>
      </c>
      <c r="Z686" t="s">
        <v>130</v>
      </c>
      <c r="AA686" t="s">
        <v>130</v>
      </c>
      <c r="AB686" t="s">
        <v>130</v>
      </c>
      <c r="AC686" t="s">
        <v>130</v>
      </c>
      <c r="AD686" t="s">
        <v>147</v>
      </c>
      <c r="AE686" t="s">
        <v>130</v>
      </c>
      <c r="AF686" t="s">
        <v>160</v>
      </c>
      <c r="AG686" t="s">
        <v>134</v>
      </c>
      <c r="AH686" t="s">
        <v>328</v>
      </c>
      <c r="AI686" t="s">
        <v>329</v>
      </c>
      <c r="AJ686" t="s">
        <v>330</v>
      </c>
      <c r="AK686" t="s">
        <v>349</v>
      </c>
      <c r="AL686">
        <v>-35.409260000000003</v>
      </c>
      <c r="AM686">
        <v>143.76202699999999</v>
      </c>
      <c r="AN686" t="s">
        <v>332</v>
      </c>
      <c r="AO686">
        <v>2016</v>
      </c>
      <c r="AP686">
        <v>1</v>
      </c>
      <c r="AQ686">
        <v>6</v>
      </c>
      <c r="AR686" t="s">
        <v>333</v>
      </c>
      <c r="AS686" t="s">
        <v>334</v>
      </c>
      <c r="AT686">
        <v>4.016</v>
      </c>
      <c r="AU686" t="s">
        <v>130</v>
      </c>
      <c r="AV686">
        <v>64</v>
      </c>
      <c r="AW686">
        <v>143.76202699999999</v>
      </c>
      <c r="AX686">
        <v>-35.409260000000003</v>
      </c>
      <c r="AY686">
        <v>0.159622191</v>
      </c>
      <c r="AZ686">
        <v>8.1441390000000002E-2</v>
      </c>
      <c r="BA686" t="s">
        <v>130</v>
      </c>
      <c r="BB686">
        <v>72</v>
      </c>
      <c r="BC686">
        <v>6.6327000000000001E-3</v>
      </c>
      <c r="BD686" s="70">
        <v>-2.9299999999999999E-6</v>
      </c>
      <c r="BE686">
        <v>0.31924731499999998</v>
      </c>
    </row>
    <row r="687" spans="1:57" ht="17" x14ac:dyDescent="0.2">
      <c r="A687" s="32">
        <v>19</v>
      </c>
      <c r="B687" t="s">
        <v>335</v>
      </c>
      <c r="C687" t="s">
        <v>336</v>
      </c>
      <c r="D687" t="s">
        <v>145</v>
      </c>
      <c r="E687" t="s">
        <v>320</v>
      </c>
      <c r="F687" t="s">
        <v>321</v>
      </c>
      <c r="G687" t="s">
        <v>322</v>
      </c>
      <c r="H687" t="s">
        <v>323</v>
      </c>
      <c r="I687" t="s">
        <v>324</v>
      </c>
      <c r="J687" s="24" t="s">
        <v>325</v>
      </c>
      <c r="K687" t="s">
        <v>5243</v>
      </c>
      <c r="L687" t="s">
        <v>122</v>
      </c>
      <c r="M687" t="s">
        <v>5244</v>
      </c>
      <c r="N687" t="s">
        <v>326</v>
      </c>
      <c r="O687" t="s">
        <v>130</v>
      </c>
      <c r="P687" t="s">
        <v>292</v>
      </c>
      <c r="Q687">
        <v>1</v>
      </c>
      <c r="R687" t="s">
        <v>126</v>
      </c>
      <c r="S687" t="s">
        <v>309</v>
      </c>
      <c r="T687">
        <v>72</v>
      </c>
      <c r="U687" t="s">
        <v>130</v>
      </c>
      <c r="V687" t="s">
        <v>327</v>
      </c>
      <c r="W687" t="s">
        <v>129</v>
      </c>
      <c r="X687" t="s">
        <v>130</v>
      </c>
      <c r="Y687">
        <v>1.55</v>
      </c>
      <c r="Z687" t="s">
        <v>130</v>
      </c>
      <c r="AA687" t="s">
        <v>130</v>
      </c>
      <c r="AB687" t="s">
        <v>130</v>
      </c>
      <c r="AC687" t="s">
        <v>130</v>
      </c>
      <c r="AD687" t="s">
        <v>188</v>
      </c>
      <c r="AE687" t="s">
        <v>130</v>
      </c>
      <c r="AF687" t="s">
        <v>160</v>
      </c>
      <c r="AG687" t="s">
        <v>134</v>
      </c>
      <c r="AH687" t="s">
        <v>328</v>
      </c>
      <c r="AI687" t="s">
        <v>329</v>
      </c>
      <c r="AJ687" t="s">
        <v>330</v>
      </c>
      <c r="AK687" t="s">
        <v>331</v>
      </c>
      <c r="AL687">
        <v>-37.840935000000002</v>
      </c>
      <c r="AM687">
        <v>144.94645700000001</v>
      </c>
      <c r="AN687" t="s">
        <v>332</v>
      </c>
      <c r="AO687">
        <v>2016</v>
      </c>
      <c r="AP687">
        <v>1</v>
      </c>
      <c r="AQ687">
        <v>3</v>
      </c>
      <c r="AR687" t="s">
        <v>333</v>
      </c>
      <c r="AS687" t="s">
        <v>334</v>
      </c>
      <c r="AT687">
        <v>4.016</v>
      </c>
      <c r="AU687" t="s">
        <v>130</v>
      </c>
      <c r="AV687">
        <v>64</v>
      </c>
      <c r="AW687">
        <v>144.94645700000001</v>
      </c>
      <c r="AX687">
        <v>-37.840935000000002</v>
      </c>
      <c r="AY687">
        <v>0.23902451399999999</v>
      </c>
      <c r="AZ687">
        <v>7.2640198000000003E-2</v>
      </c>
      <c r="BA687" t="s">
        <v>130</v>
      </c>
      <c r="BB687">
        <v>72</v>
      </c>
      <c r="BC687">
        <v>5.2765980000000004E-3</v>
      </c>
      <c r="BD687">
        <v>9.6649726000000005E-2</v>
      </c>
      <c r="BE687">
        <v>0.38139930300000002</v>
      </c>
    </row>
    <row r="688" spans="1:57" ht="17" x14ac:dyDescent="0.2">
      <c r="A688" s="32">
        <v>19</v>
      </c>
      <c r="B688" t="s">
        <v>345</v>
      </c>
      <c r="C688" t="s">
        <v>346</v>
      </c>
      <c r="D688" t="s">
        <v>145</v>
      </c>
      <c r="E688" t="s">
        <v>320</v>
      </c>
      <c r="F688" t="s">
        <v>321</v>
      </c>
      <c r="G688" t="s">
        <v>322</v>
      </c>
      <c r="H688" t="s">
        <v>323</v>
      </c>
      <c r="I688" t="s">
        <v>324</v>
      </c>
      <c r="J688" s="24" t="s">
        <v>325</v>
      </c>
      <c r="K688" t="s">
        <v>5243</v>
      </c>
      <c r="L688" t="s">
        <v>122</v>
      </c>
      <c r="M688" t="s">
        <v>5244</v>
      </c>
      <c r="N688" t="s">
        <v>326</v>
      </c>
      <c r="O688" t="s">
        <v>130</v>
      </c>
      <c r="P688" t="s">
        <v>292</v>
      </c>
      <c r="Q688">
        <v>1</v>
      </c>
      <c r="R688" t="s">
        <v>126</v>
      </c>
      <c r="S688" t="s">
        <v>309</v>
      </c>
      <c r="T688">
        <v>72</v>
      </c>
      <c r="U688" t="s">
        <v>130</v>
      </c>
      <c r="V688" t="s">
        <v>327</v>
      </c>
      <c r="W688" t="s">
        <v>129</v>
      </c>
      <c r="X688" t="s">
        <v>130</v>
      </c>
      <c r="Y688">
        <v>1.59</v>
      </c>
      <c r="Z688" t="s">
        <v>130</v>
      </c>
      <c r="AA688" t="s">
        <v>130</v>
      </c>
      <c r="AB688" t="s">
        <v>130</v>
      </c>
      <c r="AC688" t="s">
        <v>130</v>
      </c>
      <c r="AD688" t="s">
        <v>188</v>
      </c>
      <c r="AE688" t="s">
        <v>130</v>
      </c>
      <c r="AF688" t="s">
        <v>160</v>
      </c>
      <c r="AG688" t="s">
        <v>134</v>
      </c>
      <c r="AH688" t="s">
        <v>328</v>
      </c>
      <c r="AI688" t="s">
        <v>329</v>
      </c>
      <c r="AJ688" t="s">
        <v>330</v>
      </c>
      <c r="AK688" t="s">
        <v>344</v>
      </c>
      <c r="AL688">
        <v>-36.480195999999999</v>
      </c>
      <c r="AM688">
        <v>143.93136000000001</v>
      </c>
      <c r="AN688" t="s">
        <v>332</v>
      </c>
      <c r="AO688">
        <v>2016</v>
      </c>
      <c r="AP688">
        <v>1</v>
      </c>
      <c r="AQ688">
        <v>4</v>
      </c>
      <c r="AR688" t="s">
        <v>333</v>
      </c>
      <c r="AS688" t="s">
        <v>334</v>
      </c>
      <c r="AT688">
        <v>4.016</v>
      </c>
      <c r="AU688" t="s">
        <v>130</v>
      </c>
      <c r="AV688">
        <v>64</v>
      </c>
      <c r="AW688">
        <v>143.93136000000001</v>
      </c>
      <c r="AX688">
        <v>-36.480195999999999</v>
      </c>
      <c r="AY688">
        <v>0.25292082399999999</v>
      </c>
      <c r="AZ688">
        <v>7.6863323999999997E-2</v>
      </c>
      <c r="BA688" t="s">
        <v>130</v>
      </c>
      <c r="BB688">
        <v>72</v>
      </c>
      <c r="BC688">
        <v>5.9079709999999997E-3</v>
      </c>
      <c r="BD688">
        <v>0.102268708</v>
      </c>
      <c r="BE688">
        <v>0.40357293900000002</v>
      </c>
    </row>
    <row r="689" spans="1:57" ht="17" x14ac:dyDescent="0.2">
      <c r="A689" s="32">
        <v>19</v>
      </c>
      <c r="B689" t="s">
        <v>340</v>
      </c>
      <c r="C689" t="s">
        <v>341</v>
      </c>
      <c r="D689" t="s">
        <v>145</v>
      </c>
      <c r="E689" t="s">
        <v>320</v>
      </c>
      <c r="F689" t="s">
        <v>321</v>
      </c>
      <c r="G689" t="s">
        <v>322</v>
      </c>
      <c r="H689" t="s">
        <v>323</v>
      </c>
      <c r="I689" t="s">
        <v>324</v>
      </c>
      <c r="J689" s="24" t="s">
        <v>325</v>
      </c>
      <c r="K689" t="s">
        <v>5243</v>
      </c>
      <c r="L689" t="s">
        <v>122</v>
      </c>
      <c r="M689" t="s">
        <v>5244</v>
      </c>
      <c r="N689" t="s">
        <v>326</v>
      </c>
      <c r="O689" t="s">
        <v>130</v>
      </c>
      <c r="P689" t="s">
        <v>292</v>
      </c>
      <c r="Q689">
        <v>1</v>
      </c>
      <c r="R689" t="s">
        <v>126</v>
      </c>
      <c r="S689" t="s">
        <v>309</v>
      </c>
      <c r="T689">
        <v>72</v>
      </c>
      <c r="U689" t="s">
        <v>130</v>
      </c>
      <c r="V689" t="s">
        <v>327</v>
      </c>
      <c r="W689" t="s">
        <v>129</v>
      </c>
      <c r="X689" t="s">
        <v>130</v>
      </c>
      <c r="Y689">
        <v>1.67</v>
      </c>
      <c r="Z689" t="s">
        <v>130</v>
      </c>
      <c r="AA689" t="s">
        <v>130</v>
      </c>
      <c r="AB689" t="s">
        <v>130</v>
      </c>
      <c r="AC689" t="s">
        <v>130</v>
      </c>
      <c r="AD689" t="s">
        <v>188</v>
      </c>
      <c r="AE689" t="s">
        <v>130</v>
      </c>
      <c r="AF689" t="s">
        <v>160</v>
      </c>
      <c r="AG689" t="s">
        <v>134</v>
      </c>
      <c r="AH689" t="s">
        <v>328</v>
      </c>
      <c r="AI689" t="s">
        <v>329</v>
      </c>
      <c r="AJ689" t="s">
        <v>330</v>
      </c>
      <c r="AK689" t="s">
        <v>339</v>
      </c>
      <c r="AL689">
        <v>-37.020099999999999</v>
      </c>
      <c r="AM689">
        <v>144.96459999999999</v>
      </c>
      <c r="AN689" t="s">
        <v>332</v>
      </c>
      <c r="AO689">
        <v>2016</v>
      </c>
      <c r="AP689">
        <v>1</v>
      </c>
      <c r="AQ689">
        <v>5</v>
      </c>
      <c r="AR689" t="s">
        <v>333</v>
      </c>
      <c r="AS689" t="s">
        <v>334</v>
      </c>
      <c r="AT689">
        <v>4.016</v>
      </c>
      <c r="AU689" t="s">
        <v>130</v>
      </c>
      <c r="AV689">
        <v>64</v>
      </c>
      <c r="AW689">
        <v>144.96459999999999</v>
      </c>
      <c r="AX689">
        <v>-37.020099999999999</v>
      </c>
      <c r="AY689">
        <v>0.27969432799999999</v>
      </c>
      <c r="AZ689">
        <v>8.4999864999999994E-2</v>
      </c>
      <c r="BA689" t="s">
        <v>130</v>
      </c>
      <c r="BB689">
        <v>72</v>
      </c>
      <c r="BC689">
        <v>7.2249769999999996E-3</v>
      </c>
      <c r="BD689">
        <v>0.11309459199999999</v>
      </c>
      <c r="BE689">
        <v>0.44629406300000002</v>
      </c>
    </row>
    <row r="690" spans="1:57" ht="17" x14ac:dyDescent="0.2">
      <c r="A690" s="32">
        <v>19</v>
      </c>
      <c r="B690" t="s">
        <v>350</v>
      </c>
      <c r="C690" t="s">
        <v>351</v>
      </c>
      <c r="D690" t="s">
        <v>145</v>
      </c>
      <c r="E690" t="s">
        <v>320</v>
      </c>
      <c r="F690" t="s">
        <v>321</v>
      </c>
      <c r="G690" t="s">
        <v>322</v>
      </c>
      <c r="H690" t="s">
        <v>323</v>
      </c>
      <c r="I690" t="s">
        <v>324</v>
      </c>
      <c r="J690" s="24" t="s">
        <v>325</v>
      </c>
      <c r="K690" t="s">
        <v>5243</v>
      </c>
      <c r="L690" t="s">
        <v>122</v>
      </c>
      <c r="M690" t="s">
        <v>5244</v>
      </c>
      <c r="N690" t="s">
        <v>326</v>
      </c>
      <c r="O690" t="s">
        <v>130</v>
      </c>
      <c r="P690" t="s">
        <v>292</v>
      </c>
      <c r="Q690">
        <v>1</v>
      </c>
      <c r="R690" t="s">
        <v>126</v>
      </c>
      <c r="S690" t="s">
        <v>309</v>
      </c>
      <c r="T690">
        <v>72</v>
      </c>
      <c r="U690" t="s">
        <v>130</v>
      </c>
      <c r="V690" t="s">
        <v>327</v>
      </c>
      <c r="W690" t="s">
        <v>129</v>
      </c>
      <c r="X690" t="s">
        <v>130</v>
      </c>
      <c r="Y690">
        <v>2.48</v>
      </c>
      <c r="Z690" t="s">
        <v>130</v>
      </c>
      <c r="AA690" t="s">
        <v>130</v>
      </c>
      <c r="AB690" t="s">
        <v>130</v>
      </c>
      <c r="AC690" t="s">
        <v>130</v>
      </c>
      <c r="AD690" t="s">
        <v>188</v>
      </c>
      <c r="AE690" t="s">
        <v>130</v>
      </c>
      <c r="AF690" t="s">
        <v>160</v>
      </c>
      <c r="AG690" t="s">
        <v>134</v>
      </c>
      <c r="AH690" t="s">
        <v>328</v>
      </c>
      <c r="AI690" t="s">
        <v>329</v>
      </c>
      <c r="AJ690" t="s">
        <v>330</v>
      </c>
      <c r="AK690" t="s">
        <v>349</v>
      </c>
      <c r="AL690">
        <v>-35.409260000000003</v>
      </c>
      <c r="AM690">
        <v>143.76202699999999</v>
      </c>
      <c r="AN690" t="s">
        <v>332</v>
      </c>
      <c r="AO690">
        <v>2016</v>
      </c>
      <c r="AP690">
        <v>1</v>
      </c>
      <c r="AQ690">
        <v>6</v>
      </c>
      <c r="AR690" t="s">
        <v>333</v>
      </c>
      <c r="AS690" t="s">
        <v>334</v>
      </c>
      <c r="AT690">
        <v>4.016</v>
      </c>
      <c r="AU690" t="s">
        <v>130</v>
      </c>
      <c r="AV690">
        <v>64</v>
      </c>
      <c r="AW690">
        <v>143.76202699999999</v>
      </c>
      <c r="AX690">
        <v>-35.409260000000003</v>
      </c>
      <c r="AY690">
        <v>0.49536478900000003</v>
      </c>
      <c r="AZ690">
        <v>0.150542703</v>
      </c>
      <c r="BA690" t="s">
        <v>130</v>
      </c>
      <c r="BB690">
        <v>72</v>
      </c>
      <c r="BC690">
        <v>2.2663104999999999E-2</v>
      </c>
      <c r="BD690">
        <v>0.20030109099999999</v>
      </c>
      <c r="BE690">
        <v>0.79042848700000001</v>
      </c>
    </row>
    <row r="691" spans="1:57" ht="17" x14ac:dyDescent="0.2">
      <c r="A691" s="32">
        <v>61</v>
      </c>
      <c r="B691" t="s">
        <v>770</v>
      </c>
      <c r="C691" t="s">
        <v>771</v>
      </c>
      <c r="D691" t="s">
        <v>145</v>
      </c>
      <c r="E691" t="s">
        <v>151</v>
      </c>
      <c r="F691" t="s">
        <v>200</v>
      </c>
      <c r="G691" t="s">
        <v>200</v>
      </c>
      <c r="H691" t="s">
        <v>245</v>
      </c>
      <c r="I691" t="s">
        <v>173</v>
      </c>
      <c r="J691" s="24" t="s">
        <v>174</v>
      </c>
      <c r="K691" t="s">
        <v>5251</v>
      </c>
      <c r="L691" t="s">
        <v>175</v>
      </c>
      <c r="M691" t="s">
        <v>5245</v>
      </c>
      <c r="N691" t="s">
        <v>177</v>
      </c>
      <c r="O691" t="s">
        <v>178</v>
      </c>
      <c r="P691" t="s">
        <v>125</v>
      </c>
      <c r="Q691">
        <v>1</v>
      </c>
      <c r="R691" t="s">
        <v>126</v>
      </c>
      <c r="S691" t="s">
        <v>767</v>
      </c>
      <c r="T691">
        <v>96</v>
      </c>
      <c r="U691" t="s">
        <v>130</v>
      </c>
      <c r="V691" t="s">
        <v>5101</v>
      </c>
      <c r="W691" t="s">
        <v>129</v>
      </c>
      <c r="X691">
        <v>0.57799999999999996</v>
      </c>
      <c r="Y691">
        <v>7.0000000000000001E-3</v>
      </c>
      <c r="Z691">
        <v>4.4999999999999997E-3</v>
      </c>
      <c r="AA691">
        <v>9.4999999999999998E-3</v>
      </c>
      <c r="AB691" t="s">
        <v>179</v>
      </c>
      <c r="AC691">
        <v>2.5000000000000001E-3</v>
      </c>
      <c r="AD691" t="s">
        <v>132</v>
      </c>
      <c r="AE691" s="70">
        <v>1E-3</v>
      </c>
      <c r="AF691" t="s">
        <v>160</v>
      </c>
      <c r="AG691" t="s">
        <v>134</v>
      </c>
      <c r="AH691" t="s">
        <v>768</v>
      </c>
      <c r="AI691" t="s">
        <v>162</v>
      </c>
      <c r="AJ691" t="s">
        <v>226</v>
      </c>
      <c r="AK691" t="s">
        <v>769</v>
      </c>
      <c r="AL691">
        <v>36.192779999999999</v>
      </c>
      <c r="AM691">
        <v>117.65694000000001</v>
      </c>
      <c r="AN691" t="s">
        <v>332</v>
      </c>
      <c r="AO691">
        <v>2014</v>
      </c>
      <c r="AP691">
        <v>1</v>
      </c>
      <c r="AQ691" t="s">
        <v>130</v>
      </c>
      <c r="AR691" t="s">
        <v>140</v>
      </c>
      <c r="AS691" t="s">
        <v>707</v>
      </c>
      <c r="AT691">
        <v>2.306</v>
      </c>
      <c r="AU691" t="s">
        <v>142</v>
      </c>
      <c r="AV691">
        <v>106</v>
      </c>
      <c r="AW691">
        <v>117.65694000000001</v>
      </c>
      <c r="AX691">
        <v>36.192779999999999</v>
      </c>
      <c r="AY691">
        <v>0.57297513099999997</v>
      </c>
      <c r="AZ691">
        <v>0.21413884799999999</v>
      </c>
      <c r="BA691" t="s">
        <v>130</v>
      </c>
      <c r="BB691">
        <v>96</v>
      </c>
      <c r="BC691">
        <v>4.5855446000000001E-2</v>
      </c>
      <c r="BD691">
        <v>0.15326298899999999</v>
      </c>
      <c r="BE691">
        <v>0.99268727300000004</v>
      </c>
    </row>
    <row r="692" spans="1:57" ht="17" x14ac:dyDescent="0.2">
      <c r="A692" s="32">
        <v>61</v>
      </c>
      <c r="B692" t="s">
        <v>772</v>
      </c>
      <c r="C692" t="s">
        <v>773</v>
      </c>
      <c r="D692" t="s">
        <v>150</v>
      </c>
      <c r="E692" t="s">
        <v>151</v>
      </c>
      <c r="F692" t="s">
        <v>200</v>
      </c>
      <c r="G692" t="s">
        <v>200</v>
      </c>
      <c r="H692" t="s">
        <v>482</v>
      </c>
      <c r="I692" t="s">
        <v>173</v>
      </c>
      <c r="J692" s="24" t="s">
        <v>174</v>
      </c>
      <c r="K692" t="s">
        <v>5251</v>
      </c>
      <c r="L692" t="s">
        <v>175</v>
      </c>
      <c r="M692" t="s">
        <v>5245</v>
      </c>
      <c r="N692" t="s">
        <v>177</v>
      </c>
      <c r="O692" t="s">
        <v>178</v>
      </c>
      <c r="P692" t="s">
        <v>125</v>
      </c>
      <c r="Q692">
        <v>1</v>
      </c>
      <c r="R692" t="s">
        <v>126</v>
      </c>
      <c r="S692" t="s">
        <v>767</v>
      </c>
      <c r="T692">
        <v>96</v>
      </c>
      <c r="U692" t="s">
        <v>130</v>
      </c>
      <c r="V692" t="s">
        <v>5101</v>
      </c>
      <c r="W692" t="s">
        <v>129</v>
      </c>
      <c r="X692">
        <v>0.57799999999999996</v>
      </c>
      <c r="Y692">
        <v>0.11899999999999999</v>
      </c>
      <c r="Z692">
        <v>8.2799999999999999E-2</v>
      </c>
      <c r="AA692">
        <v>0.1552</v>
      </c>
      <c r="AB692" t="s">
        <v>179</v>
      </c>
      <c r="AC692">
        <v>3.6200000000000003E-2</v>
      </c>
      <c r="AD692" t="s">
        <v>132</v>
      </c>
      <c r="AE692" s="70">
        <v>5.0000000000000001E-3</v>
      </c>
      <c r="AF692" t="s">
        <v>160</v>
      </c>
      <c r="AG692" t="s">
        <v>134</v>
      </c>
      <c r="AH692" t="s">
        <v>768</v>
      </c>
      <c r="AI692" t="s">
        <v>162</v>
      </c>
      <c r="AJ692" t="s">
        <v>226</v>
      </c>
      <c r="AK692" t="s">
        <v>769</v>
      </c>
      <c r="AL692">
        <v>36.192779999999999</v>
      </c>
      <c r="AM692">
        <v>117.65694000000001</v>
      </c>
      <c r="AN692" t="s">
        <v>332</v>
      </c>
      <c r="AO692">
        <v>2014</v>
      </c>
      <c r="AP692">
        <v>1</v>
      </c>
      <c r="AQ692" t="s">
        <v>130</v>
      </c>
      <c r="AR692" t="s">
        <v>140</v>
      </c>
      <c r="AS692" t="s">
        <v>707</v>
      </c>
      <c r="AT692">
        <v>2.306</v>
      </c>
      <c r="AU692" t="s">
        <v>142</v>
      </c>
      <c r="AV692">
        <v>106</v>
      </c>
      <c r="AW692">
        <v>117.65694000000001</v>
      </c>
      <c r="AX692">
        <v>36.192779999999999</v>
      </c>
      <c r="AY692">
        <v>0.67269179700000004</v>
      </c>
      <c r="AZ692">
        <v>0.217235075</v>
      </c>
      <c r="BA692" t="s">
        <v>130</v>
      </c>
      <c r="BB692">
        <v>96</v>
      </c>
      <c r="BC692">
        <v>4.7191077999999997E-2</v>
      </c>
      <c r="BD692">
        <v>0.24691104899999999</v>
      </c>
      <c r="BE692">
        <v>1.0984725449999999</v>
      </c>
    </row>
    <row r="693" spans="1:57" ht="17" x14ac:dyDescent="0.2">
      <c r="A693" s="32">
        <v>61</v>
      </c>
      <c r="B693" t="s">
        <v>765</v>
      </c>
      <c r="C693" t="s">
        <v>766</v>
      </c>
      <c r="D693" t="s">
        <v>115</v>
      </c>
      <c r="E693" t="s">
        <v>151</v>
      </c>
      <c r="F693" t="s">
        <v>200</v>
      </c>
      <c r="G693" t="s">
        <v>200</v>
      </c>
      <c r="H693" t="s">
        <v>236</v>
      </c>
      <c r="I693" t="s">
        <v>173</v>
      </c>
      <c r="J693" s="24" t="s">
        <v>174</v>
      </c>
      <c r="K693" t="s">
        <v>5251</v>
      </c>
      <c r="L693" t="s">
        <v>175</v>
      </c>
      <c r="M693" t="s">
        <v>5245</v>
      </c>
      <c r="N693" t="s">
        <v>177</v>
      </c>
      <c r="O693" t="s">
        <v>178</v>
      </c>
      <c r="P693" t="s">
        <v>125</v>
      </c>
      <c r="Q693">
        <v>1</v>
      </c>
      <c r="R693" t="s">
        <v>126</v>
      </c>
      <c r="S693" t="s">
        <v>767</v>
      </c>
      <c r="T693">
        <v>96</v>
      </c>
      <c r="U693" t="s">
        <v>130</v>
      </c>
      <c r="V693" t="s">
        <v>5101</v>
      </c>
      <c r="W693" t="s">
        <v>129</v>
      </c>
      <c r="X693">
        <v>0.57799999999999996</v>
      </c>
      <c r="Y693">
        <v>0.14299999999999999</v>
      </c>
      <c r="Z693">
        <v>6.3700000000000007E-2</v>
      </c>
      <c r="AA693">
        <v>0.2223</v>
      </c>
      <c r="AB693" t="s">
        <v>179</v>
      </c>
      <c r="AC693">
        <v>7.9299999999999995E-2</v>
      </c>
      <c r="AD693" t="s">
        <v>159</v>
      </c>
      <c r="AE693" s="70">
        <v>7.0999999999999994E-2</v>
      </c>
      <c r="AF693" t="s">
        <v>160</v>
      </c>
      <c r="AG693" t="s">
        <v>134</v>
      </c>
      <c r="AH693" t="s">
        <v>768</v>
      </c>
      <c r="AI693" t="s">
        <v>162</v>
      </c>
      <c r="AJ693" t="s">
        <v>226</v>
      </c>
      <c r="AK693" t="s">
        <v>769</v>
      </c>
      <c r="AL693">
        <v>36.192779999999999</v>
      </c>
      <c r="AM693">
        <v>117.65694000000001</v>
      </c>
      <c r="AN693" t="s">
        <v>332</v>
      </c>
      <c r="AO693">
        <v>2014</v>
      </c>
      <c r="AP693">
        <v>1</v>
      </c>
      <c r="AQ693" t="s">
        <v>130</v>
      </c>
      <c r="AR693" t="s">
        <v>140</v>
      </c>
      <c r="AS693" t="s">
        <v>707</v>
      </c>
      <c r="AT693">
        <v>2.306</v>
      </c>
      <c r="AU693" t="s">
        <v>142</v>
      </c>
      <c r="AV693">
        <v>106</v>
      </c>
      <c r="AW693">
        <v>117.65694000000001</v>
      </c>
      <c r="AX693">
        <v>36.192779999999999</v>
      </c>
      <c r="AY693">
        <v>0.36901208699999999</v>
      </c>
      <c r="AZ693">
        <v>0.209259471</v>
      </c>
      <c r="BA693" t="s">
        <v>130</v>
      </c>
      <c r="BB693">
        <v>96</v>
      </c>
      <c r="BC693">
        <v>4.3789526000000002E-2</v>
      </c>
      <c r="BD693">
        <v>-4.1136475999999998E-2</v>
      </c>
      <c r="BE693">
        <v>0.77916064900000004</v>
      </c>
    </row>
    <row r="694" spans="1:57" ht="17" x14ac:dyDescent="0.2">
      <c r="A694" s="32">
        <v>111</v>
      </c>
      <c r="B694" t="s">
        <v>1248</v>
      </c>
      <c r="C694" t="s">
        <v>1249</v>
      </c>
      <c r="D694" t="s">
        <v>150</v>
      </c>
      <c r="E694" t="s">
        <v>151</v>
      </c>
      <c r="F694" t="s">
        <v>152</v>
      </c>
      <c r="G694" t="s">
        <v>200</v>
      </c>
      <c r="H694" t="s">
        <v>482</v>
      </c>
      <c r="I694" t="s">
        <v>173</v>
      </c>
      <c r="J694" s="24" t="s">
        <v>174</v>
      </c>
      <c r="K694" t="s">
        <v>5251</v>
      </c>
      <c r="L694" t="s">
        <v>175</v>
      </c>
      <c r="M694" t="s">
        <v>5245</v>
      </c>
      <c r="N694" t="s">
        <v>177</v>
      </c>
      <c r="O694" t="s">
        <v>178</v>
      </c>
      <c r="P694" t="s">
        <v>125</v>
      </c>
      <c r="Q694">
        <v>1</v>
      </c>
      <c r="R694" t="s">
        <v>126</v>
      </c>
      <c r="S694" t="s">
        <v>421</v>
      </c>
      <c r="T694">
        <v>96</v>
      </c>
      <c r="U694" t="s">
        <v>130</v>
      </c>
      <c r="V694" t="s">
        <v>994</v>
      </c>
      <c r="W694" t="s">
        <v>129</v>
      </c>
      <c r="X694" t="s">
        <v>130</v>
      </c>
      <c r="Y694">
        <v>-0.45</v>
      </c>
      <c r="Z694">
        <v>-1.33</v>
      </c>
      <c r="AA694">
        <v>0.45</v>
      </c>
      <c r="AB694" t="s">
        <v>131</v>
      </c>
      <c r="AC694" t="s">
        <v>130</v>
      </c>
      <c r="AD694" t="s">
        <v>159</v>
      </c>
      <c r="AE694">
        <v>0.33</v>
      </c>
      <c r="AF694" t="s">
        <v>133</v>
      </c>
      <c r="AG694" t="s">
        <v>134</v>
      </c>
      <c r="AH694" t="s">
        <v>1245</v>
      </c>
      <c r="AI694" t="s">
        <v>162</v>
      </c>
      <c r="AJ694" t="s">
        <v>226</v>
      </c>
      <c r="AK694" t="s">
        <v>1237</v>
      </c>
      <c r="AL694">
        <v>23.128993999999999</v>
      </c>
      <c r="AM694">
        <v>113.25324999999999</v>
      </c>
      <c r="AN694" t="s">
        <v>332</v>
      </c>
      <c r="AO694">
        <v>2014</v>
      </c>
      <c r="AP694">
        <v>1</v>
      </c>
      <c r="AQ694" t="s">
        <v>130</v>
      </c>
      <c r="AR694" t="s">
        <v>140</v>
      </c>
      <c r="AS694" t="s">
        <v>843</v>
      </c>
      <c r="AT694">
        <v>3.1469999999999998</v>
      </c>
      <c r="AU694" t="s">
        <v>142</v>
      </c>
      <c r="AV694">
        <v>14</v>
      </c>
      <c r="AW694">
        <v>113.25324999999999</v>
      </c>
      <c r="AX694">
        <v>23.128993999999999</v>
      </c>
      <c r="AY694">
        <v>-8.8345999999999997E-3</v>
      </c>
      <c r="AZ694">
        <v>0.204125157</v>
      </c>
      <c r="BA694">
        <v>23.999762059999998</v>
      </c>
      <c r="BB694">
        <v>96</v>
      </c>
      <c r="BC694">
        <v>4.1667080000000002E-2</v>
      </c>
      <c r="BD694">
        <v>-0.40891255599999998</v>
      </c>
      <c r="BE694">
        <v>0.39124335599999999</v>
      </c>
    </row>
    <row r="695" spans="1:57" ht="17" x14ac:dyDescent="0.2">
      <c r="A695" s="32">
        <v>111</v>
      </c>
      <c r="B695" t="s">
        <v>1246</v>
      </c>
      <c r="C695" t="s">
        <v>1247</v>
      </c>
      <c r="D695" t="s">
        <v>145</v>
      </c>
      <c r="E695" t="s">
        <v>151</v>
      </c>
      <c r="F695" t="s">
        <v>152</v>
      </c>
      <c r="G695" t="s">
        <v>200</v>
      </c>
      <c r="H695" t="s">
        <v>245</v>
      </c>
      <c r="I695" t="s">
        <v>173</v>
      </c>
      <c r="J695" s="24" t="s">
        <v>174</v>
      </c>
      <c r="K695" t="s">
        <v>5251</v>
      </c>
      <c r="L695" t="s">
        <v>175</v>
      </c>
      <c r="M695" t="s">
        <v>5245</v>
      </c>
      <c r="N695" t="s">
        <v>177</v>
      </c>
      <c r="O695" t="s">
        <v>178</v>
      </c>
      <c r="P695" t="s">
        <v>125</v>
      </c>
      <c r="Q695">
        <v>1</v>
      </c>
      <c r="R695" t="s">
        <v>126</v>
      </c>
      <c r="S695" t="s">
        <v>421</v>
      </c>
      <c r="T695">
        <v>96</v>
      </c>
      <c r="U695" t="s">
        <v>130</v>
      </c>
      <c r="V695" t="s">
        <v>994</v>
      </c>
      <c r="W695" t="s">
        <v>129</v>
      </c>
      <c r="X695" t="s">
        <v>130</v>
      </c>
      <c r="Y695">
        <v>0.05</v>
      </c>
      <c r="Z695">
        <v>0.03</v>
      </c>
      <c r="AA695">
        <v>0.08</v>
      </c>
      <c r="AB695" t="s">
        <v>131</v>
      </c>
      <c r="AC695" t="s">
        <v>130</v>
      </c>
      <c r="AD695" t="s">
        <v>462</v>
      </c>
      <c r="AE695">
        <v>0</v>
      </c>
      <c r="AF695" t="s">
        <v>160</v>
      </c>
      <c r="AG695" t="s">
        <v>134</v>
      </c>
      <c r="AH695" t="s">
        <v>1245</v>
      </c>
      <c r="AI695" t="s">
        <v>162</v>
      </c>
      <c r="AJ695" t="s">
        <v>226</v>
      </c>
      <c r="AK695" t="s">
        <v>1237</v>
      </c>
      <c r="AL695">
        <v>23.128993999999999</v>
      </c>
      <c r="AM695">
        <v>113.25324999999999</v>
      </c>
      <c r="AN695" t="s">
        <v>332</v>
      </c>
      <c r="AO695">
        <v>2014</v>
      </c>
      <c r="AP695">
        <v>1</v>
      </c>
      <c r="AQ695" t="s">
        <v>130</v>
      </c>
      <c r="AR695" t="s">
        <v>140</v>
      </c>
      <c r="AS695" t="s">
        <v>843</v>
      </c>
      <c r="AT695">
        <v>3.1469999999999998</v>
      </c>
      <c r="AU695" t="s">
        <v>142</v>
      </c>
      <c r="AV695">
        <v>14</v>
      </c>
      <c r="AW695">
        <v>113.25324999999999</v>
      </c>
      <c r="AX695">
        <v>23.128993999999999</v>
      </c>
      <c r="AY695">
        <v>9.8161199999999998E-4</v>
      </c>
      <c r="AZ695">
        <v>0.204124158</v>
      </c>
      <c r="BA695">
        <v>23.999997059999998</v>
      </c>
      <c r="BB695">
        <v>96</v>
      </c>
      <c r="BC695">
        <v>4.1666672000000002E-2</v>
      </c>
      <c r="BD695">
        <v>-0.399094385</v>
      </c>
      <c r="BE695">
        <v>0.40105761000000001</v>
      </c>
    </row>
    <row r="696" spans="1:57" ht="17" x14ac:dyDescent="0.2">
      <c r="A696" s="32">
        <v>111</v>
      </c>
      <c r="B696" t="s">
        <v>1243</v>
      </c>
      <c r="C696" t="s">
        <v>1244</v>
      </c>
      <c r="D696" t="s">
        <v>115</v>
      </c>
      <c r="E696" t="s">
        <v>151</v>
      </c>
      <c r="F696" t="s">
        <v>152</v>
      </c>
      <c r="G696" t="s">
        <v>200</v>
      </c>
      <c r="H696" t="s">
        <v>236</v>
      </c>
      <c r="I696" t="s">
        <v>173</v>
      </c>
      <c r="J696" s="24" t="s">
        <v>174</v>
      </c>
      <c r="K696" t="s">
        <v>5251</v>
      </c>
      <c r="L696" t="s">
        <v>175</v>
      </c>
      <c r="M696" t="s">
        <v>5245</v>
      </c>
      <c r="N696" t="s">
        <v>177</v>
      </c>
      <c r="O696" t="s">
        <v>178</v>
      </c>
      <c r="P696" t="s">
        <v>125</v>
      </c>
      <c r="Q696">
        <v>1</v>
      </c>
      <c r="R696" t="s">
        <v>126</v>
      </c>
      <c r="S696" t="s">
        <v>421</v>
      </c>
      <c r="T696">
        <v>96</v>
      </c>
      <c r="U696" t="s">
        <v>130</v>
      </c>
      <c r="V696" t="s">
        <v>994</v>
      </c>
      <c r="W696" t="s">
        <v>129</v>
      </c>
      <c r="X696" t="s">
        <v>130</v>
      </c>
      <c r="Y696">
        <v>15.61</v>
      </c>
      <c r="Z696">
        <v>14</v>
      </c>
      <c r="AA696">
        <v>17.239999999999998</v>
      </c>
      <c r="AB696" t="s">
        <v>131</v>
      </c>
      <c r="AC696" t="s">
        <v>130</v>
      </c>
      <c r="AD696" t="s">
        <v>462</v>
      </c>
      <c r="AE696">
        <v>0</v>
      </c>
      <c r="AF696" t="s">
        <v>160</v>
      </c>
      <c r="AG696" t="s">
        <v>134</v>
      </c>
      <c r="AH696" t="s">
        <v>1245</v>
      </c>
      <c r="AI696" t="s">
        <v>162</v>
      </c>
      <c r="AJ696" t="s">
        <v>226</v>
      </c>
      <c r="AK696" t="s">
        <v>1237</v>
      </c>
      <c r="AL696">
        <v>23.128993999999999</v>
      </c>
      <c r="AM696">
        <v>113.25324999999999</v>
      </c>
      <c r="AN696" t="s">
        <v>332</v>
      </c>
      <c r="AO696">
        <v>2014</v>
      </c>
      <c r="AP696">
        <v>1</v>
      </c>
      <c r="AQ696" t="s">
        <v>130</v>
      </c>
      <c r="AR696" t="s">
        <v>140</v>
      </c>
      <c r="AS696" t="s">
        <v>843</v>
      </c>
      <c r="AT696">
        <v>3.1469999999999998</v>
      </c>
      <c r="AU696" t="s">
        <v>142</v>
      </c>
      <c r="AV696">
        <v>14</v>
      </c>
      <c r="AW696">
        <v>113.25324999999999</v>
      </c>
      <c r="AX696">
        <v>23.128993999999999</v>
      </c>
      <c r="AY696">
        <v>0.31026278499999999</v>
      </c>
      <c r="AZ696">
        <v>0.20536834100000001</v>
      </c>
      <c r="BA696">
        <v>23.71007942</v>
      </c>
      <c r="BB696">
        <v>96</v>
      </c>
      <c r="BC696">
        <v>4.2176155999999999E-2</v>
      </c>
      <c r="BD696">
        <v>-9.2251766999999998E-2</v>
      </c>
      <c r="BE696">
        <v>0.71277733799999998</v>
      </c>
    </row>
    <row r="697" spans="1:57" ht="17" x14ac:dyDescent="0.2">
      <c r="A697" s="32">
        <v>86</v>
      </c>
      <c r="B697" t="s">
        <v>975</v>
      </c>
      <c r="C697" t="s">
        <v>976</v>
      </c>
      <c r="D697" t="s">
        <v>115</v>
      </c>
      <c r="E697" t="s">
        <v>151</v>
      </c>
      <c r="F697" t="s">
        <v>152</v>
      </c>
      <c r="G697" t="s">
        <v>201</v>
      </c>
      <c r="H697" t="s">
        <v>236</v>
      </c>
      <c r="I697" t="s">
        <v>288</v>
      </c>
      <c r="J697" s="24" t="s">
        <v>289</v>
      </c>
      <c r="K697" t="s">
        <v>5243</v>
      </c>
      <c r="L697" t="s">
        <v>175</v>
      </c>
      <c r="M697" t="s">
        <v>5245</v>
      </c>
      <c r="N697" t="s">
        <v>290</v>
      </c>
      <c r="O697" t="s">
        <v>291</v>
      </c>
      <c r="P697" t="s">
        <v>292</v>
      </c>
      <c r="Q697">
        <v>1</v>
      </c>
      <c r="R697" t="s">
        <v>223</v>
      </c>
      <c r="S697" t="s">
        <v>542</v>
      </c>
      <c r="T697">
        <v>96</v>
      </c>
      <c r="U697" t="s">
        <v>130</v>
      </c>
      <c r="V697" t="s">
        <v>128</v>
      </c>
      <c r="W697" t="s">
        <v>129</v>
      </c>
      <c r="X697" t="s">
        <v>130</v>
      </c>
      <c r="Y697">
        <v>0.15</v>
      </c>
      <c r="Z697" t="s">
        <v>130</v>
      </c>
      <c r="AA697" t="s">
        <v>130</v>
      </c>
      <c r="AB697" t="s">
        <v>130</v>
      </c>
      <c r="AC697" t="s">
        <v>130</v>
      </c>
      <c r="AD697" t="s">
        <v>159</v>
      </c>
      <c r="AE697" t="s">
        <v>130</v>
      </c>
      <c r="AF697" t="s">
        <v>160</v>
      </c>
      <c r="AG697" t="s">
        <v>208</v>
      </c>
      <c r="AH697" t="s">
        <v>977</v>
      </c>
      <c r="AI697" t="s">
        <v>162</v>
      </c>
      <c r="AJ697" t="s">
        <v>226</v>
      </c>
      <c r="AK697" t="s">
        <v>883</v>
      </c>
      <c r="AL697">
        <v>37.871459999999999</v>
      </c>
      <c r="AM697">
        <v>112.551208</v>
      </c>
      <c r="AN697" t="s">
        <v>978</v>
      </c>
      <c r="AO697">
        <v>2018</v>
      </c>
      <c r="AP697">
        <v>1</v>
      </c>
      <c r="AQ697" t="s">
        <v>130</v>
      </c>
      <c r="AR697" t="s">
        <v>979</v>
      </c>
      <c r="AS697" t="s">
        <v>980</v>
      </c>
      <c r="AT697">
        <v>3.339</v>
      </c>
      <c r="AU697" t="s">
        <v>130</v>
      </c>
      <c r="AV697">
        <v>200</v>
      </c>
      <c r="AW697">
        <v>112.551208</v>
      </c>
      <c r="AX697">
        <v>37.871459999999999</v>
      </c>
      <c r="AY697">
        <v>0.301005578</v>
      </c>
      <c r="AZ697">
        <v>0.20808549600000001</v>
      </c>
      <c r="BA697" t="s">
        <v>130</v>
      </c>
      <c r="BB697">
        <v>96</v>
      </c>
      <c r="BC697">
        <v>4.3299574E-2</v>
      </c>
      <c r="BD697">
        <v>-0.106841995</v>
      </c>
      <c r="BE697">
        <v>0.70885315100000001</v>
      </c>
    </row>
    <row r="698" spans="1:57" ht="17" x14ac:dyDescent="0.2">
      <c r="A698" s="32">
        <v>86</v>
      </c>
      <c r="B698" t="s">
        <v>983</v>
      </c>
      <c r="C698" t="s">
        <v>984</v>
      </c>
      <c r="D698" t="s">
        <v>150</v>
      </c>
      <c r="E698" t="s">
        <v>151</v>
      </c>
      <c r="F698" t="s">
        <v>152</v>
      </c>
      <c r="G698" t="s">
        <v>985</v>
      </c>
      <c r="H698" t="s">
        <v>985</v>
      </c>
      <c r="I698" t="s">
        <v>288</v>
      </c>
      <c r="J698" s="24" t="s">
        <v>289</v>
      </c>
      <c r="K698" t="s">
        <v>5243</v>
      </c>
      <c r="L698" t="s">
        <v>175</v>
      </c>
      <c r="M698" t="s">
        <v>5245</v>
      </c>
      <c r="N698" t="s">
        <v>290</v>
      </c>
      <c r="O698" t="s">
        <v>291</v>
      </c>
      <c r="P698" t="s">
        <v>292</v>
      </c>
      <c r="Q698">
        <v>1</v>
      </c>
      <c r="R698" t="s">
        <v>223</v>
      </c>
      <c r="S698" t="s">
        <v>542</v>
      </c>
      <c r="T698">
        <v>96</v>
      </c>
      <c r="U698" t="s">
        <v>130</v>
      </c>
      <c r="V698" t="s">
        <v>128</v>
      </c>
      <c r="W698" t="s">
        <v>129</v>
      </c>
      <c r="X698" t="s">
        <v>130</v>
      </c>
      <c r="Y698">
        <v>0.32600000000000001</v>
      </c>
      <c r="Z698" t="s">
        <v>130</v>
      </c>
      <c r="AA698" t="s">
        <v>130</v>
      </c>
      <c r="AB698" t="s">
        <v>130</v>
      </c>
      <c r="AC698" t="s">
        <v>130</v>
      </c>
      <c r="AD698" t="s">
        <v>132</v>
      </c>
      <c r="AE698" t="s">
        <v>130</v>
      </c>
      <c r="AF698" t="s">
        <v>160</v>
      </c>
      <c r="AG698" t="s">
        <v>208</v>
      </c>
      <c r="AH698" t="s">
        <v>977</v>
      </c>
      <c r="AI698" t="s">
        <v>162</v>
      </c>
      <c r="AJ698" t="s">
        <v>226</v>
      </c>
      <c r="AK698" t="s">
        <v>883</v>
      </c>
      <c r="AL698">
        <v>37.871459999999999</v>
      </c>
      <c r="AM698">
        <v>112.551208</v>
      </c>
      <c r="AN698" t="s">
        <v>978</v>
      </c>
      <c r="AO698">
        <v>2018</v>
      </c>
      <c r="AP698">
        <v>1</v>
      </c>
      <c r="AQ698" t="s">
        <v>130</v>
      </c>
      <c r="AR698" t="s">
        <v>979</v>
      </c>
      <c r="AS698" t="s">
        <v>980</v>
      </c>
      <c r="AT698">
        <v>3.339</v>
      </c>
      <c r="AU698" t="s">
        <v>130</v>
      </c>
      <c r="AV698">
        <v>200</v>
      </c>
      <c r="AW698">
        <v>112.551208</v>
      </c>
      <c r="AX698">
        <v>37.871459999999999</v>
      </c>
      <c r="AY698">
        <v>0.68415980799999998</v>
      </c>
      <c r="AZ698">
        <v>0.21761983800000001</v>
      </c>
      <c r="BA698" t="s">
        <v>130</v>
      </c>
      <c r="BB698">
        <v>96</v>
      </c>
      <c r="BC698">
        <v>4.7358393999999998E-2</v>
      </c>
      <c r="BD698">
        <v>0.257624925</v>
      </c>
      <c r="BE698">
        <v>1.110694691</v>
      </c>
    </row>
    <row r="699" spans="1:57" ht="17" x14ac:dyDescent="0.2">
      <c r="A699" s="32">
        <v>86</v>
      </c>
      <c r="B699" t="s">
        <v>981</v>
      </c>
      <c r="C699" t="s">
        <v>982</v>
      </c>
      <c r="D699" t="s">
        <v>145</v>
      </c>
      <c r="E699" t="s">
        <v>151</v>
      </c>
      <c r="F699" t="s">
        <v>152</v>
      </c>
      <c r="G699" t="s">
        <v>201</v>
      </c>
      <c r="H699" t="s">
        <v>245</v>
      </c>
      <c r="I699" t="s">
        <v>288</v>
      </c>
      <c r="J699" s="24" t="s">
        <v>289</v>
      </c>
      <c r="K699" t="s">
        <v>5243</v>
      </c>
      <c r="L699" t="s">
        <v>175</v>
      </c>
      <c r="M699" t="s">
        <v>5245</v>
      </c>
      <c r="N699" t="s">
        <v>290</v>
      </c>
      <c r="O699" t="s">
        <v>291</v>
      </c>
      <c r="P699" t="s">
        <v>292</v>
      </c>
      <c r="Q699">
        <v>1</v>
      </c>
      <c r="R699" t="s">
        <v>223</v>
      </c>
      <c r="S699" t="s">
        <v>542</v>
      </c>
      <c r="T699">
        <v>96</v>
      </c>
      <c r="U699" t="s">
        <v>130</v>
      </c>
      <c r="V699" t="s">
        <v>128</v>
      </c>
      <c r="W699" t="s">
        <v>129</v>
      </c>
      <c r="X699" t="s">
        <v>130</v>
      </c>
      <c r="Y699">
        <v>0.41499999999999998</v>
      </c>
      <c r="Z699" t="s">
        <v>130</v>
      </c>
      <c r="AA699" t="s">
        <v>130</v>
      </c>
      <c r="AB699" t="s">
        <v>130</v>
      </c>
      <c r="AC699" t="s">
        <v>130</v>
      </c>
      <c r="AD699" t="s">
        <v>132</v>
      </c>
      <c r="AE699" t="s">
        <v>130</v>
      </c>
      <c r="AF699" t="s">
        <v>160</v>
      </c>
      <c r="AG699" t="s">
        <v>134</v>
      </c>
      <c r="AH699" t="s">
        <v>977</v>
      </c>
      <c r="AI699" t="s">
        <v>162</v>
      </c>
      <c r="AJ699" t="s">
        <v>226</v>
      </c>
      <c r="AK699" t="s">
        <v>883</v>
      </c>
      <c r="AL699">
        <v>37.871459999999999</v>
      </c>
      <c r="AM699">
        <v>112.551208</v>
      </c>
      <c r="AN699" t="s">
        <v>978</v>
      </c>
      <c r="AO699">
        <v>2018</v>
      </c>
      <c r="AP699">
        <v>1</v>
      </c>
      <c r="AQ699" t="s">
        <v>130</v>
      </c>
      <c r="AR699" t="s">
        <v>979</v>
      </c>
      <c r="AS699" t="s">
        <v>980</v>
      </c>
      <c r="AT699">
        <v>3.339</v>
      </c>
      <c r="AU699" t="s">
        <v>130</v>
      </c>
      <c r="AV699">
        <v>200</v>
      </c>
      <c r="AW699">
        <v>112.551208</v>
      </c>
      <c r="AX699">
        <v>37.871459999999999</v>
      </c>
      <c r="AY699">
        <v>0.90496880999999996</v>
      </c>
      <c r="AZ699">
        <v>0.22612263699999999</v>
      </c>
      <c r="BA699" t="s">
        <v>130</v>
      </c>
      <c r="BB699">
        <v>96</v>
      </c>
      <c r="BC699">
        <v>5.1131446999999997E-2</v>
      </c>
      <c r="BD699">
        <v>0.46176844299999997</v>
      </c>
      <c r="BE699">
        <v>1.348169178</v>
      </c>
    </row>
    <row r="700" spans="1:57" ht="17" x14ac:dyDescent="0.2">
      <c r="A700" s="32">
        <v>142</v>
      </c>
      <c r="B700" t="s">
        <v>1665</v>
      </c>
      <c r="C700" t="s">
        <v>1666</v>
      </c>
      <c r="D700" t="s">
        <v>150</v>
      </c>
      <c r="E700" t="s">
        <v>151</v>
      </c>
      <c r="F700" t="s">
        <v>200</v>
      </c>
      <c r="G700" t="s">
        <v>200</v>
      </c>
      <c r="H700" t="s">
        <v>130</v>
      </c>
      <c r="I700" t="s">
        <v>173</v>
      </c>
      <c r="J700" s="24" t="s">
        <v>174</v>
      </c>
      <c r="K700" t="s">
        <v>5251</v>
      </c>
      <c r="L700" t="s">
        <v>175</v>
      </c>
      <c r="M700" t="s">
        <v>5245</v>
      </c>
      <c r="N700" t="s">
        <v>177</v>
      </c>
      <c r="O700" t="s">
        <v>178</v>
      </c>
      <c r="P700" t="s">
        <v>125</v>
      </c>
      <c r="Q700">
        <v>1</v>
      </c>
      <c r="R700" t="s">
        <v>126</v>
      </c>
      <c r="S700" t="s">
        <v>1662</v>
      </c>
      <c r="T700">
        <v>108</v>
      </c>
      <c r="U700" t="s">
        <v>130</v>
      </c>
      <c r="V700" t="s">
        <v>310</v>
      </c>
      <c r="W700" t="s">
        <v>129</v>
      </c>
      <c r="X700" t="s">
        <v>130</v>
      </c>
      <c r="Y700">
        <v>0.9</v>
      </c>
      <c r="Z700">
        <v>0.9</v>
      </c>
      <c r="AA700">
        <v>0.91</v>
      </c>
      <c r="AB700" t="s">
        <v>131</v>
      </c>
      <c r="AC700" t="s">
        <v>130</v>
      </c>
      <c r="AD700" t="s">
        <v>462</v>
      </c>
      <c r="AE700">
        <v>0</v>
      </c>
      <c r="AF700" t="s">
        <v>133</v>
      </c>
      <c r="AG700" t="s">
        <v>134</v>
      </c>
      <c r="AH700" t="s">
        <v>1663</v>
      </c>
      <c r="AI700" t="s">
        <v>162</v>
      </c>
      <c r="AJ700" t="s">
        <v>226</v>
      </c>
      <c r="AK700" t="s">
        <v>130</v>
      </c>
      <c r="AL700" t="s">
        <v>130</v>
      </c>
      <c r="AM700" t="s">
        <v>130</v>
      </c>
      <c r="AN700" t="s">
        <v>978</v>
      </c>
      <c r="AO700">
        <v>2016</v>
      </c>
      <c r="AP700">
        <v>1</v>
      </c>
      <c r="AQ700" t="s">
        <v>130</v>
      </c>
      <c r="AR700" t="s">
        <v>1667</v>
      </c>
      <c r="AS700" t="s">
        <v>185</v>
      </c>
      <c r="AT700">
        <v>4.548</v>
      </c>
      <c r="AU700" t="s">
        <v>142</v>
      </c>
      <c r="AV700">
        <v>200</v>
      </c>
      <c r="AW700">
        <v>104.19540000000001</v>
      </c>
      <c r="AX700">
        <v>35.861699999999999</v>
      </c>
      <c r="AY700">
        <v>-5.7676323000000002E-2</v>
      </c>
      <c r="AZ700">
        <v>1.406451E-3</v>
      </c>
      <c r="BA700">
        <v>505534.29690000002</v>
      </c>
      <c r="BB700">
        <v>108</v>
      </c>
      <c r="BC700" s="70">
        <v>1.9800000000000001E-6</v>
      </c>
      <c r="BD700">
        <v>-6.0432917000000003E-2</v>
      </c>
      <c r="BE700">
        <v>-5.4919729E-2</v>
      </c>
    </row>
    <row r="701" spans="1:57" ht="17" x14ac:dyDescent="0.2">
      <c r="A701" s="32">
        <v>142</v>
      </c>
      <c r="B701" t="s">
        <v>1660</v>
      </c>
      <c r="C701" t="s">
        <v>1661</v>
      </c>
      <c r="D701" t="s">
        <v>115</v>
      </c>
      <c r="E701" t="s">
        <v>151</v>
      </c>
      <c r="F701" t="s">
        <v>200</v>
      </c>
      <c r="G701" t="s">
        <v>200</v>
      </c>
      <c r="H701" t="s">
        <v>130</v>
      </c>
      <c r="I701" t="s">
        <v>173</v>
      </c>
      <c r="J701" s="24" t="s">
        <v>174</v>
      </c>
      <c r="K701" t="s">
        <v>5251</v>
      </c>
      <c r="L701" t="s">
        <v>175</v>
      </c>
      <c r="M701" t="s">
        <v>5245</v>
      </c>
      <c r="N701" t="s">
        <v>177</v>
      </c>
      <c r="O701" t="s">
        <v>178</v>
      </c>
      <c r="P701" t="s">
        <v>125</v>
      </c>
      <c r="Q701">
        <v>1</v>
      </c>
      <c r="R701" t="s">
        <v>126</v>
      </c>
      <c r="S701" t="s">
        <v>1662</v>
      </c>
      <c r="T701">
        <v>98976</v>
      </c>
      <c r="U701" t="s">
        <v>130</v>
      </c>
      <c r="V701" t="s">
        <v>310</v>
      </c>
      <c r="W701" t="s">
        <v>129</v>
      </c>
      <c r="X701" t="s">
        <v>130</v>
      </c>
      <c r="Y701">
        <v>1.06</v>
      </c>
      <c r="Z701">
        <v>1.05</v>
      </c>
      <c r="AA701">
        <v>1.07</v>
      </c>
      <c r="AB701" t="s">
        <v>131</v>
      </c>
      <c r="AC701" t="s">
        <v>130</v>
      </c>
      <c r="AD701" t="s">
        <v>462</v>
      </c>
      <c r="AE701">
        <v>0</v>
      </c>
      <c r="AF701" t="s">
        <v>160</v>
      </c>
      <c r="AG701" t="s">
        <v>134</v>
      </c>
      <c r="AH701" t="s">
        <v>1663</v>
      </c>
      <c r="AI701" t="s">
        <v>162</v>
      </c>
      <c r="AJ701" t="s">
        <v>226</v>
      </c>
      <c r="AK701" t="s">
        <v>130</v>
      </c>
      <c r="AL701" t="s">
        <v>130</v>
      </c>
      <c r="AM701" t="s">
        <v>130</v>
      </c>
      <c r="AN701" t="s">
        <v>978</v>
      </c>
      <c r="AO701">
        <v>2016</v>
      </c>
      <c r="AP701">
        <v>1</v>
      </c>
      <c r="AQ701" t="s">
        <v>130</v>
      </c>
      <c r="AR701" t="s">
        <v>1664</v>
      </c>
      <c r="AS701" t="s">
        <v>185</v>
      </c>
      <c r="AT701">
        <v>4.548</v>
      </c>
      <c r="AU701" t="s">
        <v>142</v>
      </c>
      <c r="AV701">
        <v>200</v>
      </c>
      <c r="AW701">
        <v>104.19540000000001</v>
      </c>
      <c r="AX701">
        <v>35.861699999999999</v>
      </c>
      <c r="AY701">
        <v>3.2125089000000003E-2</v>
      </c>
      <c r="AZ701">
        <v>1.406451E-3</v>
      </c>
      <c r="BA701">
        <v>505534.29690000002</v>
      </c>
      <c r="BB701">
        <v>98976</v>
      </c>
      <c r="BC701" s="70">
        <v>1.9800000000000001E-6</v>
      </c>
      <c r="BD701">
        <v>2.9368495000000001E-2</v>
      </c>
      <c r="BE701">
        <v>3.4881682999999997E-2</v>
      </c>
    </row>
    <row r="702" spans="1:57" ht="34" x14ac:dyDescent="0.2">
      <c r="A702" s="32">
        <v>110</v>
      </c>
      <c r="B702" t="s">
        <v>1234</v>
      </c>
      <c r="C702" t="s">
        <v>1235</v>
      </c>
      <c r="D702" t="s">
        <v>115</v>
      </c>
      <c r="E702" t="s">
        <v>151</v>
      </c>
      <c r="F702" t="s">
        <v>152</v>
      </c>
      <c r="G702" t="s">
        <v>200</v>
      </c>
      <c r="H702" t="s">
        <v>236</v>
      </c>
      <c r="I702" t="s">
        <v>202</v>
      </c>
      <c r="J702" s="24" t="s">
        <v>203</v>
      </c>
      <c r="K702" t="s">
        <v>5243</v>
      </c>
      <c r="L702" t="s">
        <v>122</v>
      </c>
      <c r="M702" t="s">
        <v>5244</v>
      </c>
      <c r="N702" t="s">
        <v>204</v>
      </c>
      <c r="O702" t="s">
        <v>130</v>
      </c>
      <c r="P702" t="s">
        <v>205</v>
      </c>
      <c r="Q702">
        <v>1</v>
      </c>
      <c r="R702" t="s">
        <v>126</v>
      </c>
      <c r="S702" t="s">
        <v>421</v>
      </c>
      <c r="T702">
        <v>108</v>
      </c>
      <c r="U702" t="s">
        <v>130</v>
      </c>
      <c r="V702" t="s">
        <v>994</v>
      </c>
      <c r="W702" t="s">
        <v>129</v>
      </c>
      <c r="X702" t="s">
        <v>130</v>
      </c>
      <c r="Y702">
        <v>-5.5430000000000001</v>
      </c>
      <c r="Z702">
        <v>-5.5640000000000001</v>
      </c>
      <c r="AA702">
        <v>-5.5229999999999997</v>
      </c>
      <c r="AB702" t="s">
        <v>131</v>
      </c>
      <c r="AC702" t="s">
        <v>130</v>
      </c>
      <c r="AD702" t="s">
        <v>132</v>
      </c>
      <c r="AE702" t="s">
        <v>130</v>
      </c>
      <c r="AF702" t="s">
        <v>133</v>
      </c>
      <c r="AG702" t="s">
        <v>134</v>
      </c>
      <c r="AH702" t="s">
        <v>1236</v>
      </c>
      <c r="AI702" t="s">
        <v>162</v>
      </c>
      <c r="AJ702" t="s">
        <v>226</v>
      </c>
      <c r="AK702" t="s">
        <v>1237</v>
      </c>
      <c r="AL702">
        <v>23.128993999999999</v>
      </c>
      <c r="AM702">
        <v>113.25324999999999</v>
      </c>
      <c r="AN702" t="s">
        <v>1238</v>
      </c>
      <c r="AO702">
        <v>2018</v>
      </c>
      <c r="AP702">
        <v>1</v>
      </c>
      <c r="AQ702" t="s">
        <v>130</v>
      </c>
      <c r="AR702" t="s">
        <v>140</v>
      </c>
      <c r="AS702" t="s">
        <v>185</v>
      </c>
      <c r="AT702">
        <v>4.548</v>
      </c>
      <c r="AU702" t="s">
        <v>142</v>
      </c>
      <c r="AV702">
        <v>14</v>
      </c>
      <c r="AW702">
        <v>113.25324999999999</v>
      </c>
      <c r="AX702">
        <v>23.128993999999999</v>
      </c>
      <c r="AY702">
        <v>-0.109217709</v>
      </c>
      <c r="AZ702">
        <v>0.19259556899999999</v>
      </c>
      <c r="BA702">
        <v>26.959225780000001</v>
      </c>
      <c r="BB702">
        <v>108</v>
      </c>
      <c r="BC702">
        <v>3.7093053000000001E-2</v>
      </c>
      <c r="BD702">
        <v>-0.48669808799999997</v>
      </c>
      <c r="BE702">
        <v>0.26826267100000001</v>
      </c>
    </row>
    <row r="703" spans="1:57" ht="34" x14ac:dyDescent="0.2">
      <c r="A703" s="32">
        <v>110</v>
      </c>
      <c r="B703" t="s">
        <v>1241</v>
      </c>
      <c r="C703" t="s">
        <v>1242</v>
      </c>
      <c r="D703" t="s">
        <v>150</v>
      </c>
      <c r="E703" t="s">
        <v>151</v>
      </c>
      <c r="F703" t="s">
        <v>152</v>
      </c>
      <c r="G703" t="s">
        <v>200</v>
      </c>
      <c r="H703" t="s">
        <v>482</v>
      </c>
      <c r="I703" t="s">
        <v>202</v>
      </c>
      <c r="J703" s="24" t="s">
        <v>203</v>
      </c>
      <c r="K703" t="s">
        <v>5243</v>
      </c>
      <c r="L703" t="s">
        <v>122</v>
      </c>
      <c r="M703" t="s">
        <v>5244</v>
      </c>
      <c r="N703" t="s">
        <v>204</v>
      </c>
      <c r="O703" t="s">
        <v>130</v>
      </c>
      <c r="P703" t="s">
        <v>205</v>
      </c>
      <c r="Q703">
        <v>1</v>
      </c>
      <c r="R703" t="s">
        <v>126</v>
      </c>
      <c r="S703" t="s">
        <v>421</v>
      </c>
      <c r="T703">
        <v>108</v>
      </c>
      <c r="U703" t="s">
        <v>130</v>
      </c>
      <c r="V703" t="s">
        <v>994</v>
      </c>
      <c r="W703" t="s">
        <v>129</v>
      </c>
      <c r="X703" t="s">
        <v>130</v>
      </c>
      <c r="Y703">
        <v>-2.3809999999999998</v>
      </c>
      <c r="Z703">
        <v>-2.4049999999999998</v>
      </c>
      <c r="AA703">
        <v>-2.3580000000000001</v>
      </c>
      <c r="AB703" t="s">
        <v>131</v>
      </c>
      <c r="AC703" t="s">
        <v>130</v>
      </c>
      <c r="AD703" t="s">
        <v>147</v>
      </c>
      <c r="AE703" t="s">
        <v>130</v>
      </c>
      <c r="AF703" t="s">
        <v>160</v>
      </c>
      <c r="AG703" t="s">
        <v>134</v>
      </c>
      <c r="AH703" t="s">
        <v>1236</v>
      </c>
      <c r="AI703" t="s">
        <v>162</v>
      </c>
      <c r="AJ703" t="s">
        <v>226</v>
      </c>
      <c r="AK703" t="s">
        <v>1237</v>
      </c>
      <c r="AL703">
        <v>23.128993999999999</v>
      </c>
      <c r="AM703">
        <v>113.25324999999999</v>
      </c>
      <c r="AN703" t="s">
        <v>1238</v>
      </c>
      <c r="AO703">
        <v>2018</v>
      </c>
      <c r="AP703">
        <v>1</v>
      </c>
      <c r="AQ703">
        <v>4</v>
      </c>
      <c r="AR703" t="s">
        <v>140</v>
      </c>
      <c r="AS703" t="s">
        <v>185</v>
      </c>
      <c r="AT703">
        <v>4.548</v>
      </c>
      <c r="AU703" t="s">
        <v>142</v>
      </c>
      <c r="AV703">
        <v>14</v>
      </c>
      <c r="AW703">
        <v>113.25324999999999</v>
      </c>
      <c r="AX703">
        <v>23.128993999999999</v>
      </c>
      <c r="AY703">
        <v>-4.6855708000000003E-2</v>
      </c>
      <c r="AZ703">
        <v>0.19247687399999999</v>
      </c>
      <c r="BA703">
        <v>26.992486190000001</v>
      </c>
      <c r="BB703">
        <v>108</v>
      </c>
      <c r="BC703">
        <v>3.7047347000000001E-2</v>
      </c>
      <c r="BD703">
        <v>-0.42410344900000002</v>
      </c>
      <c r="BE703">
        <v>0.330392032</v>
      </c>
    </row>
    <row r="704" spans="1:57" ht="34" x14ac:dyDescent="0.2">
      <c r="A704" s="32">
        <v>110</v>
      </c>
      <c r="B704" t="s">
        <v>1239</v>
      </c>
      <c r="C704" t="s">
        <v>1240</v>
      </c>
      <c r="D704" t="s">
        <v>145</v>
      </c>
      <c r="E704" t="s">
        <v>151</v>
      </c>
      <c r="F704" t="s">
        <v>152</v>
      </c>
      <c r="G704" t="s">
        <v>200</v>
      </c>
      <c r="H704" t="s">
        <v>245</v>
      </c>
      <c r="I704" t="s">
        <v>202</v>
      </c>
      <c r="J704" s="24" t="s">
        <v>203</v>
      </c>
      <c r="K704" t="s">
        <v>5243</v>
      </c>
      <c r="L704" t="s">
        <v>122</v>
      </c>
      <c r="M704" t="s">
        <v>5244</v>
      </c>
      <c r="N704" t="s">
        <v>204</v>
      </c>
      <c r="O704" t="s">
        <v>130</v>
      </c>
      <c r="P704" t="s">
        <v>205</v>
      </c>
      <c r="Q704">
        <v>1</v>
      </c>
      <c r="R704" t="s">
        <v>126</v>
      </c>
      <c r="S704" t="s">
        <v>421</v>
      </c>
      <c r="T704">
        <v>108</v>
      </c>
      <c r="U704" t="s">
        <v>130</v>
      </c>
      <c r="V704" t="s">
        <v>994</v>
      </c>
      <c r="W704" t="s">
        <v>129</v>
      </c>
      <c r="X704" t="s">
        <v>130</v>
      </c>
      <c r="Y704">
        <v>-7.4999999999999997E-2</v>
      </c>
      <c r="Z704">
        <v>-7.5999999999999998E-2</v>
      </c>
      <c r="AA704">
        <v>-7.3999999999999996E-2</v>
      </c>
      <c r="AB704" t="s">
        <v>131</v>
      </c>
      <c r="AC704" t="s">
        <v>130</v>
      </c>
      <c r="AD704" t="s">
        <v>147</v>
      </c>
      <c r="AE704" t="s">
        <v>130</v>
      </c>
      <c r="AF704" t="s">
        <v>160</v>
      </c>
      <c r="AG704" t="s">
        <v>134</v>
      </c>
      <c r="AH704" t="s">
        <v>1236</v>
      </c>
      <c r="AI704" t="s">
        <v>162</v>
      </c>
      <c r="AJ704" t="s">
        <v>226</v>
      </c>
      <c r="AK704" t="s">
        <v>1237</v>
      </c>
      <c r="AL704">
        <v>23.128993999999999</v>
      </c>
      <c r="AM704">
        <v>113.25324999999999</v>
      </c>
      <c r="AN704" t="s">
        <v>1238</v>
      </c>
      <c r="AO704">
        <v>2018</v>
      </c>
      <c r="AP704">
        <v>1</v>
      </c>
      <c r="AQ704" t="s">
        <v>130</v>
      </c>
      <c r="AR704" t="s">
        <v>140</v>
      </c>
      <c r="AS704" t="s">
        <v>185</v>
      </c>
      <c r="AT704">
        <v>4.548</v>
      </c>
      <c r="AU704" t="s">
        <v>142</v>
      </c>
      <c r="AV704">
        <v>14</v>
      </c>
      <c r="AW704">
        <v>113.25324999999999</v>
      </c>
      <c r="AX704">
        <v>23.128993999999999</v>
      </c>
      <c r="AY704">
        <v>-1.475507E-3</v>
      </c>
      <c r="AZ704">
        <v>0.192450116</v>
      </c>
      <c r="BA704">
        <v>26.999992550000002</v>
      </c>
      <c r="BB704">
        <v>108</v>
      </c>
      <c r="BC704">
        <v>3.7037046999999997E-2</v>
      </c>
      <c r="BD704">
        <v>-0.37867080400000003</v>
      </c>
      <c r="BE704">
        <v>0.37571978900000003</v>
      </c>
    </row>
    <row r="705" spans="1:57" ht="17" x14ac:dyDescent="0.2">
      <c r="A705" s="32">
        <v>37</v>
      </c>
      <c r="B705" t="s">
        <v>503</v>
      </c>
      <c r="C705" t="s">
        <v>504</v>
      </c>
      <c r="D705" t="s">
        <v>115</v>
      </c>
      <c r="E705" t="s">
        <v>151</v>
      </c>
      <c r="F705" t="s">
        <v>152</v>
      </c>
      <c r="G705" t="s">
        <v>200</v>
      </c>
      <c r="H705" t="s">
        <v>130</v>
      </c>
      <c r="I705" t="s">
        <v>505</v>
      </c>
      <c r="J705" s="24" t="s">
        <v>505</v>
      </c>
      <c r="K705" t="s">
        <v>5251</v>
      </c>
      <c r="L705" t="s">
        <v>122</v>
      </c>
      <c r="M705" t="s">
        <v>5244</v>
      </c>
      <c r="N705" t="s">
        <v>506</v>
      </c>
      <c r="O705" t="s">
        <v>130</v>
      </c>
      <c r="P705" t="s">
        <v>205</v>
      </c>
      <c r="Q705">
        <v>1</v>
      </c>
      <c r="R705" t="s">
        <v>126</v>
      </c>
      <c r="S705" t="s">
        <v>309</v>
      </c>
      <c r="T705">
        <v>120</v>
      </c>
      <c r="U705" t="s">
        <v>130</v>
      </c>
      <c r="V705" t="s">
        <v>310</v>
      </c>
      <c r="W705" t="s">
        <v>129</v>
      </c>
      <c r="X705" t="s">
        <v>130</v>
      </c>
      <c r="Y705">
        <v>0.85699999999999998</v>
      </c>
      <c r="Z705">
        <v>0.79200000000000004</v>
      </c>
      <c r="AA705">
        <v>0.92900000000000005</v>
      </c>
      <c r="AB705" t="s">
        <v>131</v>
      </c>
      <c r="AC705" t="s">
        <v>130</v>
      </c>
      <c r="AD705" t="s">
        <v>147</v>
      </c>
      <c r="AE705" t="s">
        <v>130</v>
      </c>
      <c r="AF705" t="s">
        <v>133</v>
      </c>
      <c r="AG705" t="s">
        <v>134</v>
      </c>
      <c r="AH705" t="s">
        <v>507</v>
      </c>
      <c r="AI705" t="s">
        <v>162</v>
      </c>
      <c r="AJ705" t="s">
        <v>226</v>
      </c>
      <c r="AK705" t="s">
        <v>508</v>
      </c>
      <c r="AL705">
        <v>21.466699999999999</v>
      </c>
      <c r="AM705">
        <v>101.58329999999999</v>
      </c>
      <c r="AN705" t="s">
        <v>509</v>
      </c>
      <c r="AO705">
        <v>2019</v>
      </c>
      <c r="AP705">
        <v>1</v>
      </c>
      <c r="AQ705">
        <v>1</v>
      </c>
      <c r="AR705" t="s">
        <v>140</v>
      </c>
      <c r="AS705" t="s">
        <v>499</v>
      </c>
      <c r="AT705">
        <v>2.2000000000000002</v>
      </c>
      <c r="AU705" t="s">
        <v>142</v>
      </c>
      <c r="AV705">
        <v>200</v>
      </c>
      <c r="AW705">
        <v>101.58329999999999</v>
      </c>
      <c r="AX705">
        <v>21.466699999999999</v>
      </c>
      <c r="AY705">
        <v>-8.4537711000000001E-2</v>
      </c>
      <c r="AZ705">
        <v>1.0126448999999999E-2</v>
      </c>
      <c r="BA705">
        <v>9751.8189989999992</v>
      </c>
      <c r="BB705">
        <v>120</v>
      </c>
      <c r="BC705">
        <v>1.02545E-4</v>
      </c>
      <c r="BD705">
        <v>-0.104385187</v>
      </c>
      <c r="BE705">
        <v>-6.4690235999999998E-2</v>
      </c>
    </row>
    <row r="706" spans="1:57" ht="17" x14ac:dyDescent="0.2">
      <c r="A706" s="32">
        <v>37</v>
      </c>
      <c r="B706" t="s">
        <v>510</v>
      </c>
      <c r="C706" t="s">
        <v>511</v>
      </c>
      <c r="D706" t="s">
        <v>145</v>
      </c>
      <c r="E706" t="s">
        <v>151</v>
      </c>
      <c r="F706" t="s">
        <v>152</v>
      </c>
      <c r="G706" t="s">
        <v>200</v>
      </c>
      <c r="H706" t="s">
        <v>245</v>
      </c>
      <c r="I706" t="s">
        <v>505</v>
      </c>
      <c r="J706" s="24" t="s">
        <v>505</v>
      </c>
      <c r="K706" t="s">
        <v>5251</v>
      </c>
      <c r="L706" t="s">
        <v>122</v>
      </c>
      <c r="M706" t="s">
        <v>5244</v>
      </c>
      <c r="N706" t="s">
        <v>506</v>
      </c>
      <c r="O706" t="s">
        <v>130</v>
      </c>
      <c r="P706" t="s">
        <v>205</v>
      </c>
      <c r="Q706">
        <v>1</v>
      </c>
      <c r="R706" t="s">
        <v>126</v>
      </c>
      <c r="S706" t="s">
        <v>309</v>
      </c>
      <c r="T706">
        <v>120</v>
      </c>
      <c r="U706" t="s">
        <v>130</v>
      </c>
      <c r="V706" t="s">
        <v>310</v>
      </c>
      <c r="W706" t="s">
        <v>129</v>
      </c>
      <c r="X706" t="s">
        <v>130</v>
      </c>
      <c r="Y706">
        <v>0.98899999999999999</v>
      </c>
      <c r="Z706">
        <v>0.98499999999999999</v>
      </c>
      <c r="AA706">
        <v>0.99299999999999999</v>
      </c>
      <c r="AB706" t="s">
        <v>131</v>
      </c>
      <c r="AC706" t="s">
        <v>130</v>
      </c>
      <c r="AD706" t="s">
        <v>147</v>
      </c>
      <c r="AE706" t="s">
        <v>130</v>
      </c>
      <c r="AF706" t="s">
        <v>133</v>
      </c>
      <c r="AG706" t="s">
        <v>134</v>
      </c>
      <c r="AH706" t="s">
        <v>507</v>
      </c>
      <c r="AI706" t="s">
        <v>162</v>
      </c>
      <c r="AJ706" t="s">
        <v>226</v>
      </c>
      <c r="AK706" t="s">
        <v>508</v>
      </c>
      <c r="AL706">
        <v>21.466699999999999</v>
      </c>
      <c r="AM706">
        <v>101.58329999999999</v>
      </c>
      <c r="AN706" t="s">
        <v>509</v>
      </c>
      <c r="AO706">
        <v>2019</v>
      </c>
      <c r="AP706">
        <v>1</v>
      </c>
      <c r="AQ706">
        <v>6</v>
      </c>
      <c r="AR706" t="s">
        <v>140</v>
      </c>
      <c r="AS706" t="s">
        <v>499</v>
      </c>
      <c r="AT706">
        <v>2.2000000000000002</v>
      </c>
      <c r="AU706" t="s">
        <v>142</v>
      </c>
      <c r="AV706">
        <v>200</v>
      </c>
      <c r="AW706">
        <v>101.58329999999999</v>
      </c>
      <c r="AX706">
        <v>21.466699999999999</v>
      </c>
      <c r="AY706">
        <v>-6.0593779999999998E-3</v>
      </c>
      <c r="AZ706">
        <v>5.6258100000000004E-4</v>
      </c>
      <c r="BA706">
        <v>3159589.3560000001</v>
      </c>
      <c r="BB706">
        <v>120</v>
      </c>
      <c r="BC706" s="70">
        <v>3.1600000000000002E-7</v>
      </c>
      <c r="BD706">
        <v>-7.1620149999999999E-3</v>
      </c>
      <c r="BE706">
        <v>-4.9567400000000003E-3</v>
      </c>
    </row>
    <row r="707" spans="1:57" ht="17" x14ac:dyDescent="0.2">
      <c r="A707" s="32">
        <v>37</v>
      </c>
      <c r="B707" t="s">
        <v>515</v>
      </c>
      <c r="C707" t="s">
        <v>516</v>
      </c>
      <c r="D707" t="s">
        <v>145</v>
      </c>
      <c r="E707" t="s">
        <v>151</v>
      </c>
      <c r="F707" t="s">
        <v>152</v>
      </c>
      <c r="G707" t="s">
        <v>200</v>
      </c>
      <c r="H707" t="s">
        <v>245</v>
      </c>
      <c r="I707" t="s">
        <v>505</v>
      </c>
      <c r="J707" s="24" t="s">
        <v>505</v>
      </c>
      <c r="K707" t="s">
        <v>5251</v>
      </c>
      <c r="L707" t="s">
        <v>122</v>
      </c>
      <c r="M707" t="s">
        <v>5244</v>
      </c>
      <c r="N707" t="s">
        <v>506</v>
      </c>
      <c r="O707" t="s">
        <v>130</v>
      </c>
      <c r="P707" t="s">
        <v>205</v>
      </c>
      <c r="Q707">
        <v>1</v>
      </c>
      <c r="R707" t="s">
        <v>126</v>
      </c>
      <c r="S707" t="s">
        <v>309</v>
      </c>
      <c r="T707">
        <v>120</v>
      </c>
      <c r="U707" t="s">
        <v>130</v>
      </c>
      <c r="V707" t="s">
        <v>310</v>
      </c>
      <c r="W707" t="s">
        <v>129</v>
      </c>
      <c r="X707" t="s">
        <v>130</v>
      </c>
      <c r="Y707">
        <v>1.0129999999999999</v>
      </c>
      <c r="Z707">
        <v>1.0029999999999999</v>
      </c>
      <c r="AA707">
        <v>1.0229999999999999</v>
      </c>
      <c r="AB707" t="s">
        <v>131</v>
      </c>
      <c r="AC707" t="s">
        <v>130</v>
      </c>
      <c r="AD707" t="s">
        <v>147</v>
      </c>
      <c r="AE707" t="s">
        <v>130</v>
      </c>
      <c r="AF707" t="s">
        <v>160</v>
      </c>
      <c r="AG707" t="s">
        <v>134</v>
      </c>
      <c r="AH707" t="s">
        <v>507</v>
      </c>
      <c r="AI707" t="s">
        <v>162</v>
      </c>
      <c r="AJ707" t="s">
        <v>226</v>
      </c>
      <c r="AK707" t="s">
        <v>514</v>
      </c>
      <c r="AL707">
        <v>31.519861110000001</v>
      </c>
      <c r="AM707">
        <v>106.40166670000001</v>
      </c>
      <c r="AN707" t="s">
        <v>509</v>
      </c>
      <c r="AO707">
        <v>2019</v>
      </c>
      <c r="AP707">
        <v>1</v>
      </c>
      <c r="AQ707">
        <v>1</v>
      </c>
      <c r="AR707" t="s">
        <v>140</v>
      </c>
      <c r="AS707" t="s">
        <v>499</v>
      </c>
      <c r="AT707">
        <v>2.2000000000000002</v>
      </c>
      <c r="AU707" t="s">
        <v>142</v>
      </c>
      <c r="AV707">
        <v>200</v>
      </c>
      <c r="AW707">
        <v>106.40166670000001</v>
      </c>
      <c r="AX707">
        <v>31.519861110000001</v>
      </c>
      <c r="AY707">
        <v>7.075731E-3</v>
      </c>
      <c r="AZ707">
        <v>1.406451E-3</v>
      </c>
      <c r="BA707">
        <v>505534.29690000002</v>
      </c>
      <c r="BB707">
        <v>120</v>
      </c>
      <c r="BC707" s="70">
        <v>1.9800000000000001E-6</v>
      </c>
      <c r="BD707">
        <v>4.3191369999999998E-3</v>
      </c>
      <c r="BE707">
        <v>9.8323249999999994E-3</v>
      </c>
    </row>
    <row r="708" spans="1:57" ht="17" x14ac:dyDescent="0.2">
      <c r="A708" s="32">
        <v>37</v>
      </c>
      <c r="B708" t="s">
        <v>512</v>
      </c>
      <c r="C708" t="s">
        <v>513</v>
      </c>
      <c r="D708" t="s">
        <v>115</v>
      </c>
      <c r="E708" t="s">
        <v>151</v>
      </c>
      <c r="F708" t="s">
        <v>152</v>
      </c>
      <c r="G708" t="s">
        <v>200</v>
      </c>
      <c r="H708" t="s">
        <v>236</v>
      </c>
      <c r="I708" t="s">
        <v>505</v>
      </c>
      <c r="J708" s="24" t="s">
        <v>505</v>
      </c>
      <c r="K708" t="s">
        <v>5251</v>
      </c>
      <c r="L708" t="s">
        <v>122</v>
      </c>
      <c r="M708" t="s">
        <v>5244</v>
      </c>
      <c r="N708" t="s">
        <v>506</v>
      </c>
      <c r="O708" t="s">
        <v>130</v>
      </c>
      <c r="P708" t="s">
        <v>205</v>
      </c>
      <c r="Q708">
        <v>1</v>
      </c>
      <c r="R708" t="s">
        <v>126</v>
      </c>
      <c r="S708" t="s">
        <v>309</v>
      </c>
      <c r="T708">
        <v>120</v>
      </c>
      <c r="U708" t="s">
        <v>130</v>
      </c>
      <c r="V708" t="s">
        <v>310</v>
      </c>
      <c r="W708" t="s">
        <v>129</v>
      </c>
      <c r="X708" t="s">
        <v>130</v>
      </c>
      <c r="Y708">
        <v>1.1930000000000001</v>
      </c>
      <c r="Z708">
        <v>1.095</v>
      </c>
      <c r="AA708">
        <v>1.3009999999999999</v>
      </c>
      <c r="AB708" t="s">
        <v>131</v>
      </c>
      <c r="AC708" t="s">
        <v>130</v>
      </c>
      <c r="AD708" t="s">
        <v>147</v>
      </c>
      <c r="AE708" t="s">
        <v>130</v>
      </c>
      <c r="AF708" t="s">
        <v>160</v>
      </c>
      <c r="AG708" t="s">
        <v>134</v>
      </c>
      <c r="AH708" t="s">
        <v>507</v>
      </c>
      <c r="AI708" t="s">
        <v>162</v>
      </c>
      <c r="AJ708" t="s">
        <v>226</v>
      </c>
      <c r="AK708" t="s">
        <v>514</v>
      </c>
      <c r="AL708">
        <v>31.519861110000001</v>
      </c>
      <c r="AM708">
        <v>106.40166670000001</v>
      </c>
      <c r="AN708" t="s">
        <v>509</v>
      </c>
      <c r="AO708">
        <v>2019</v>
      </c>
      <c r="AP708">
        <v>1</v>
      </c>
      <c r="AQ708">
        <v>3</v>
      </c>
      <c r="AR708" t="s">
        <v>140</v>
      </c>
      <c r="AS708" t="s">
        <v>499</v>
      </c>
      <c r="AT708">
        <v>2.2000000000000002</v>
      </c>
      <c r="AU708" t="s">
        <v>142</v>
      </c>
      <c r="AV708">
        <v>200</v>
      </c>
      <c r="AW708">
        <v>106.40166670000001</v>
      </c>
      <c r="AX708">
        <v>31.519861110000001</v>
      </c>
      <c r="AY708">
        <v>9.6673936000000002E-2</v>
      </c>
      <c r="AZ708">
        <v>1.5189674E-2</v>
      </c>
      <c r="BA708">
        <v>4334.1417769999998</v>
      </c>
      <c r="BB708">
        <v>120</v>
      </c>
      <c r="BC708">
        <v>2.30726E-4</v>
      </c>
      <c r="BD708">
        <v>6.6902721999999998E-2</v>
      </c>
      <c r="BE708">
        <v>0.12644514900000001</v>
      </c>
    </row>
    <row r="709" spans="1:57" ht="34" x14ac:dyDescent="0.2">
      <c r="A709" s="32">
        <v>186</v>
      </c>
      <c r="B709" t="s">
        <v>2392</v>
      </c>
      <c r="C709" t="s">
        <v>2393</v>
      </c>
      <c r="D709" t="s">
        <v>115</v>
      </c>
      <c r="E709" t="s">
        <v>151</v>
      </c>
      <c r="F709" t="s">
        <v>200</v>
      </c>
      <c r="G709" t="s">
        <v>200</v>
      </c>
      <c r="H709" t="s">
        <v>236</v>
      </c>
      <c r="I709" t="s">
        <v>202</v>
      </c>
      <c r="J709" s="24" t="s">
        <v>203</v>
      </c>
      <c r="K709" t="s">
        <v>5243</v>
      </c>
      <c r="L709" t="s">
        <v>122</v>
      </c>
      <c r="M709" t="s">
        <v>5244</v>
      </c>
      <c r="N709" t="s">
        <v>204</v>
      </c>
      <c r="O709" t="s">
        <v>130</v>
      </c>
      <c r="P709" t="s">
        <v>205</v>
      </c>
      <c r="Q709">
        <v>1</v>
      </c>
      <c r="R709" t="s">
        <v>126</v>
      </c>
      <c r="S709" t="s">
        <v>2394</v>
      </c>
      <c r="T709">
        <v>254</v>
      </c>
      <c r="U709" t="s">
        <v>130</v>
      </c>
      <c r="V709" t="s">
        <v>2395</v>
      </c>
      <c r="W709" t="s">
        <v>2328</v>
      </c>
      <c r="X709" t="s">
        <v>130</v>
      </c>
      <c r="Y709">
        <v>-3.2000000000000001E-2</v>
      </c>
      <c r="Z709">
        <v>-3.9E-2</v>
      </c>
      <c r="AA709">
        <v>-2.5000000000000001E-2</v>
      </c>
      <c r="AB709" t="s">
        <v>179</v>
      </c>
      <c r="AC709">
        <v>7.0000000000000001E-3</v>
      </c>
      <c r="AD709" t="s">
        <v>188</v>
      </c>
      <c r="AE709" t="s">
        <v>130</v>
      </c>
      <c r="AF709" t="s">
        <v>133</v>
      </c>
      <c r="AG709" t="s">
        <v>208</v>
      </c>
      <c r="AH709" t="s">
        <v>2396</v>
      </c>
      <c r="AI709" t="s">
        <v>162</v>
      </c>
      <c r="AJ709" t="s">
        <v>226</v>
      </c>
      <c r="AK709" t="s">
        <v>2397</v>
      </c>
      <c r="AL709" t="s">
        <v>130</v>
      </c>
      <c r="AM709" t="s">
        <v>130</v>
      </c>
      <c r="AN709" t="s">
        <v>509</v>
      </c>
      <c r="AO709">
        <v>2020</v>
      </c>
      <c r="AP709">
        <v>1</v>
      </c>
      <c r="AQ709">
        <v>1</v>
      </c>
      <c r="AR709" t="s">
        <v>130</v>
      </c>
      <c r="AS709" t="s">
        <v>996</v>
      </c>
      <c r="AT709">
        <v>8.01</v>
      </c>
      <c r="AU709" t="s">
        <v>130</v>
      </c>
      <c r="AV709" t="s">
        <v>130</v>
      </c>
      <c r="AW709">
        <v>107.119</v>
      </c>
      <c r="AX709">
        <v>38.265999999999998</v>
      </c>
      <c r="AY709" t="s">
        <v>130</v>
      </c>
      <c r="AZ709" t="s">
        <v>130</v>
      </c>
      <c r="BA709" t="s">
        <v>130</v>
      </c>
      <c r="BB709" t="s">
        <v>130</v>
      </c>
      <c r="BC709" t="s">
        <v>130</v>
      </c>
      <c r="BD709" t="s">
        <v>130</v>
      </c>
      <c r="BE709" t="s">
        <v>130</v>
      </c>
    </row>
    <row r="710" spans="1:57" ht="34" x14ac:dyDescent="0.2">
      <c r="A710" s="32">
        <v>186</v>
      </c>
      <c r="B710" t="s">
        <v>2398</v>
      </c>
      <c r="C710" t="s">
        <v>2399</v>
      </c>
      <c r="D710" t="s">
        <v>145</v>
      </c>
      <c r="E710" t="s">
        <v>151</v>
      </c>
      <c r="F710" t="s">
        <v>200</v>
      </c>
      <c r="G710" t="s">
        <v>200</v>
      </c>
      <c r="H710" t="s">
        <v>245</v>
      </c>
      <c r="I710" t="s">
        <v>202</v>
      </c>
      <c r="J710" s="24" t="s">
        <v>203</v>
      </c>
      <c r="K710" t="s">
        <v>5243</v>
      </c>
      <c r="L710" t="s">
        <v>122</v>
      </c>
      <c r="M710" t="s">
        <v>5244</v>
      </c>
      <c r="N710" t="s">
        <v>204</v>
      </c>
      <c r="O710" t="s">
        <v>130</v>
      </c>
      <c r="P710" t="s">
        <v>205</v>
      </c>
      <c r="Q710" t="s">
        <v>2400</v>
      </c>
      <c r="R710" t="s">
        <v>126</v>
      </c>
      <c r="S710" t="s">
        <v>2394</v>
      </c>
      <c r="T710">
        <v>35373</v>
      </c>
      <c r="U710" t="s">
        <v>130</v>
      </c>
      <c r="V710" t="s">
        <v>130</v>
      </c>
      <c r="W710" t="s">
        <v>2328</v>
      </c>
      <c r="X710" t="s">
        <v>130</v>
      </c>
      <c r="Y710" t="s">
        <v>130</v>
      </c>
      <c r="Z710" t="s">
        <v>130</v>
      </c>
      <c r="AA710" t="s">
        <v>130</v>
      </c>
      <c r="AB710" t="s">
        <v>2343</v>
      </c>
      <c r="AC710" t="s">
        <v>130</v>
      </c>
      <c r="AD710" t="s">
        <v>130</v>
      </c>
      <c r="AE710" t="s">
        <v>130</v>
      </c>
      <c r="AF710" t="s">
        <v>130</v>
      </c>
      <c r="AG710" t="s">
        <v>208</v>
      </c>
      <c r="AH710" t="s">
        <v>2396</v>
      </c>
      <c r="AI710" t="s">
        <v>162</v>
      </c>
      <c r="AJ710" t="s">
        <v>226</v>
      </c>
      <c r="AK710" t="s">
        <v>2397</v>
      </c>
      <c r="AL710" t="s">
        <v>130</v>
      </c>
      <c r="AM710" t="s">
        <v>130</v>
      </c>
      <c r="AN710" t="s">
        <v>509</v>
      </c>
      <c r="AO710">
        <v>2020</v>
      </c>
      <c r="AP710">
        <v>1</v>
      </c>
      <c r="AQ710">
        <v>1</v>
      </c>
      <c r="AR710" t="s">
        <v>130</v>
      </c>
      <c r="AS710" t="s">
        <v>996</v>
      </c>
      <c r="AT710">
        <v>8.01</v>
      </c>
      <c r="AU710" t="s">
        <v>130</v>
      </c>
      <c r="AV710" t="s">
        <v>130</v>
      </c>
      <c r="AW710">
        <v>107.119</v>
      </c>
      <c r="AX710">
        <v>38.265999999999998</v>
      </c>
      <c r="AY710" t="s">
        <v>130</v>
      </c>
      <c r="AZ710" t="s">
        <v>130</v>
      </c>
      <c r="BA710" t="s">
        <v>130</v>
      </c>
      <c r="BB710" t="s">
        <v>130</v>
      </c>
      <c r="BC710" t="s">
        <v>130</v>
      </c>
      <c r="BD710" t="s">
        <v>130</v>
      </c>
      <c r="BE710" t="s">
        <v>130</v>
      </c>
    </row>
    <row r="711" spans="1:57" ht="34" x14ac:dyDescent="0.2">
      <c r="A711" s="32">
        <v>186</v>
      </c>
      <c r="B711" t="s">
        <v>2401</v>
      </c>
      <c r="C711" t="s">
        <v>2402</v>
      </c>
      <c r="D711" t="s">
        <v>150</v>
      </c>
      <c r="E711" t="s">
        <v>151</v>
      </c>
      <c r="F711" t="s">
        <v>200</v>
      </c>
      <c r="G711" t="s">
        <v>200</v>
      </c>
      <c r="H711" t="s">
        <v>482</v>
      </c>
      <c r="I711" t="s">
        <v>202</v>
      </c>
      <c r="J711" s="24" t="s">
        <v>203</v>
      </c>
      <c r="K711" t="s">
        <v>5243</v>
      </c>
      <c r="L711" t="s">
        <v>122</v>
      </c>
      <c r="M711" t="s">
        <v>5244</v>
      </c>
      <c r="N711" t="s">
        <v>204</v>
      </c>
      <c r="O711" t="s">
        <v>130</v>
      </c>
      <c r="P711" t="s">
        <v>205</v>
      </c>
      <c r="Q711">
        <v>1</v>
      </c>
      <c r="R711" t="s">
        <v>126</v>
      </c>
      <c r="S711" t="s">
        <v>2394</v>
      </c>
      <c r="T711">
        <v>35373</v>
      </c>
      <c r="U711" t="s">
        <v>130</v>
      </c>
      <c r="V711" t="s">
        <v>130</v>
      </c>
      <c r="W711" t="s">
        <v>2328</v>
      </c>
      <c r="X711" t="s">
        <v>130</v>
      </c>
      <c r="Y711" t="s">
        <v>130</v>
      </c>
      <c r="Z711" t="s">
        <v>130</v>
      </c>
      <c r="AA711" t="s">
        <v>130</v>
      </c>
      <c r="AB711" t="s">
        <v>2343</v>
      </c>
      <c r="AC711" t="s">
        <v>130</v>
      </c>
      <c r="AD711" t="s">
        <v>130</v>
      </c>
      <c r="AE711" t="s">
        <v>130</v>
      </c>
      <c r="AF711" t="s">
        <v>130</v>
      </c>
      <c r="AG711" t="s">
        <v>208</v>
      </c>
      <c r="AH711" t="s">
        <v>2396</v>
      </c>
      <c r="AI711" t="s">
        <v>162</v>
      </c>
      <c r="AJ711" t="s">
        <v>226</v>
      </c>
      <c r="AK711" t="s">
        <v>2397</v>
      </c>
      <c r="AL711" t="s">
        <v>130</v>
      </c>
      <c r="AM711" t="s">
        <v>130</v>
      </c>
      <c r="AN711" t="s">
        <v>2403</v>
      </c>
      <c r="AO711">
        <v>2020</v>
      </c>
      <c r="AP711">
        <v>1</v>
      </c>
      <c r="AQ711">
        <v>1</v>
      </c>
      <c r="AR711" t="s">
        <v>130</v>
      </c>
      <c r="AS711" t="s">
        <v>996</v>
      </c>
      <c r="AT711">
        <v>8.01</v>
      </c>
      <c r="AU711" t="s">
        <v>130</v>
      </c>
      <c r="AV711" t="s">
        <v>130</v>
      </c>
      <c r="AW711">
        <v>107.119</v>
      </c>
      <c r="AX711">
        <v>38.265999999999998</v>
      </c>
      <c r="AY711" t="s">
        <v>130</v>
      </c>
      <c r="AZ711" t="s">
        <v>130</v>
      </c>
      <c r="BA711" t="s">
        <v>130</v>
      </c>
      <c r="BB711" t="s">
        <v>130</v>
      </c>
      <c r="BC711" t="s">
        <v>130</v>
      </c>
      <c r="BD711" t="s">
        <v>130</v>
      </c>
      <c r="BE711" t="s">
        <v>130</v>
      </c>
    </row>
    <row r="712" spans="1:57" ht="34" x14ac:dyDescent="0.2">
      <c r="A712" s="32">
        <v>186</v>
      </c>
      <c r="B712" t="s">
        <v>2404</v>
      </c>
      <c r="C712" t="s">
        <v>2405</v>
      </c>
      <c r="D712" t="s">
        <v>115</v>
      </c>
      <c r="E712" t="s">
        <v>151</v>
      </c>
      <c r="F712" t="s">
        <v>200</v>
      </c>
      <c r="G712" t="s">
        <v>200</v>
      </c>
      <c r="H712" t="s">
        <v>236</v>
      </c>
      <c r="I712" t="s">
        <v>202</v>
      </c>
      <c r="J712" s="24" t="s">
        <v>203</v>
      </c>
      <c r="K712" t="s">
        <v>5243</v>
      </c>
      <c r="L712" t="s">
        <v>122</v>
      </c>
      <c r="M712" t="s">
        <v>5244</v>
      </c>
      <c r="N712" t="s">
        <v>204</v>
      </c>
      <c r="O712" t="s">
        <v>130</v>
      </c>
      <c r="P712" t="s">
        <v>205</v>
      </c>
      <c r="Q712">
        <v>1</v>
      </c>
      <c r="R712" t="s">
        <v>126</v>
      </c>
      <c r="S712" t="s">
        <v>2394</v>
      </c>
      <c r="T712">
        <v>254</v>
      </c>
      <c r="U712" t="s">
        <v>130</v>
      </c>
      <c r="V712" t="s">
        <v>2395</v>
      </c>
      <c r="W712" t="s">
        <v>2328</v>
      </c>
      <c r="X712" t="s">
        <v>130</v>
      </c>
      <c r="Y712">
        <v>-0.57399999999999995</v>
      </c>
      <c r="Z712">
        <v>-0.58499999999999996</v>
      </c>
      <c r="AA712">
        <v>-0.56299999999999994</v>
      </c>
      <c r="AB712" t="s">
        <v>179</v>
      </c>
      <c r="AC712">
        <v>1.0999999999999999E-2</v>
      </c>
      <c r="AD712" t="s">
        <v>188</v>
      </c>
      <c r="AE712" t="s">
        <v>130</v>
      </c>
      <c r="AF712" t="s">
        <v>133</v>
      </c>
      <c r="AG712" t="s">
        <v>208</v>
      </c>
      <c r="AH712" t="s">
        <v>2396</v>
      </c>
      <c r="AI712" t="s">
        <v>162</v>
      </c>
      <c r="AJ712" t="s">
        <v>226</v>
      </c>
      <c r="AK712" t="s">
        <v>2406</v>
      </c>
      <c r="AL712" t="s">
        <v>130</v>
      </c>
      <c r="AM712" t="s">
        <v>130</v>
      </c>
      <c r="AN712" t="s">
        <v>2407</v>
      </c>
      <c r="AO712">
        <v>2020</v>
      </c>
      <c r="AP712">
        <v>1</v>
      </c>
      <c r="AQ712">
        <v>2</v>
      </c>
      <c r="AR712" t="s">
        <v>130</v>
      </c>
      <c r="AS712" t="s">
        <v>996</v>
      </c>
      <c r="AT712">
        <v>8.01</v>
      </c>
      <c r="AU712" t="s">
        <v>130</v>
      </c>
      <c r="AV712" t="s">
        <v>130</v>
      </c>
      <c r="AW712">
        <v>109.72499999999999</v>
      </c>
      <c r="AX712">
        <v>29.117999999999999</v>
      </c>
      <c r="AY712" t="s">
        <v>130</v>
      </c>
      <c r="AZ712" t="s">
        <v>130</v>
      </c>
      <c r="BA712" t="s">
        <v>130</v>
      </c>
      <c r="BB712" t="s">
        <v>130</v>
      </c>
      <c r="BC712" t="s">
        <v>130</v>
      </c>
      <c r="BD712" t="s">
        <v>130</v>
      </c>
      <c r="BE712" t="s">
        <v>130</v>
      </c>
    </row>
    <row r="713" spans="1:57" ht="34" x14ac:dyDescent="0.2">
      <c r="A713" s="32">
        <v>186</v>
      </c>
      <c r="B713" t="s">
        <v>2408</v>
      </c>
      <c r="C713" t="s">
        <v>2409</v>
      </c>
      <c r="D713" t="s">
        <v>145</v>
      </c>
      <c r="E713" t="s">
        <v>151</v>
      </c>
      <c r="F713" t="s">
        <v>200</v>
      </c>
      <c r="G713" t="s">
        <v>200</v>
      </c>
      <c r="H713" t="s">
        <v>245</v>
      </c>
      <c r="I713" t="s">
        <v>202</v>
      </c>
      <c r="J713" s="24" t="s">
        <v>203</v>
      </c>
      <c r="K713" t="s">
        <v>5243</v>
      </c>
      <c r="L713" t="s">
        <v>122</v>
      </c>
      <c r="M713" t="s">
        <v>5244</v>
      </c>
      <c r="N713" t="s">
        <v>204</v>
      </c>
      <c r="O713" t="s">
        <v>130</v>
      </c>
      <c r="P713" t="s">
        <v>205</v>
      </c>
      <c r="Q713" t="s">
        <v>2400</v>
      </c>
      <c r="R713" t="s">
        <v>126</v>
      </c>
      <c r="S713" t="s">
        <v>2394</v>
      </c>
      <c r="T713">
        <v>36538</v>
      </c>
      <c r="U713" t="s">
        <v>130</v>
      </c>
      <c r="V713" t="s">
        <v>130</v>
      </c>
      <c r="W713" t="s">
        <v>2328</v>
      </c>
      <c r="X713" t="s">
        <v>130</v>
      </c>
      <c r="Y713" t="s">
        <v>130</v>
      </c>
      <c r="Z713" t="s">
        <v>130</v>
      </c>
      <c r="AA713" t="s">
        <v>130</v>
      </c>
      <c r="AB713" t="s">
        <v>2343</v>
      </c>
      <c r="AC713" t="s">
        <v>130</v>
      </c>
      <c r="AD713" t="s">
        <v>130</v>
      </c>
      <c r="AE713" t="s">
        <v>130</v>
      </c>
      <c r="AF713" t="s">
        <v>130</v>
      </c>
      <c r="AG713" t="s">
        <v>208</v>
      </c>
      <c r="AH713" t="s">
        <v>2396</v>
      </c>
      <c r="AI713" t="s">
        <v>162</v>
      </c>
      <c r="AJ713" t="s">
        <v>226</v>
      </c>
      <c r="AK713" t="s">
        <v>2406</v>
      </c>
      <c r="AL713" t="s">
        <v>130</v>
      </c>
      <c r="AM713" t="s">
        <v>130</v>
      </c>
      <c r="AN713" t="s">
        <v>2410</v>
      </c>
      <c r="AO713">
        <v>2020</v>
      </c>
      <c r="AP713">
        <v>1</v>
      </c>
      <c r="AQ713">
        <v>2</v>
      </c>
      <c r="AR713" t="s">
        <v>130</v>
      </c>
      <c r="AS713" t="s">
        <v>996</v>
      </c>
      <c r="AT713">
        <v>8.01</v>
      </c>
      <c r="AU713" t="s">
        <v>130</v>
      </c>
      <c r="AV713" t="s">
        <v>130</v>
      </c>
      <c r="AW713">
        <v>109.72499999999999</v>
      </c>
      <c r="AX713">
        <v>29.117999999999999</v>
      </c>
      <c r="AY713" t="s">
        <v>130</v>
      </c>
      <c r="AZ713" t="s">
        <v>130</v>
      </c>
      <c r="BA713" t="s">
        <v>130</v>
      </c>
      <c r="BB713" t="s">
        <v>130</v>
      </c>
      <c r="BC713" t="s">
        <v>130</v>
      </c>
      <c r="BD713" t="s">
        <v>130</v>
      </c>
      <c r="BE713" t="s">
        <v>130</v>
      </c>
    </row>
    <row r="714" spans="1:57" ht="34" x14ac:dyDescent="0.2">
      <c r="A714" s="32">
        <v>186</v>
      </c>
      <c r="B714" t="s">
        <v>2411</v>
      </c>
      <c r="C714" t="s">
        <v>2412</v>
      </c>
      <c r="D714" t="s">
        <v>150</v>
      </c>
      <c r="E714" t="s">
        <v>151</v>
      </c>
      <c r="F714" t="s">
        <v>200</v>
      </c>
      <c r="G714" t="s">
        <v>200</v>
      </c>
      <c r="H714" t="s">
        <v>482</v>
      </c>
      <c r="I714" t="s">
        <v>202</v>
      </c>
      <c r="J714" s="24" t="s">
        <v>203</v>
      </c>
      <c r="K714" t="s">
        <v>5243</v>
      </c>
      <c r="L714" t="s">
        <v>122</v>
      </c>
      <c r="M714" t="s">
        <v>5244</v>
      </c>
      <c r="N714" t="s">
        <v>204</v>
      </c>
      <c r="O714" t="s">
        <v>130</v>
      </c>
      <c r="P714" t="s">
        <v>205</v>
      </c>
      <c r="Q714">
        <v>1</v>
      </c>
      <c r="R714" t="s">
        <v>126</v>
      </c>
      <c r="S714" t="s">
        <v>2394</v>
      </c>
      <c r="T714">
        <v>36538</v>
      </c>
      <c r="U714" t="s">
        <v>130</v>
      </c>
      <c r="V714" t="s">
        <v>130</v>
      </c>
      <c r="W714" t="s">
        <v>2328</v>
      </c>
      <c r="X714" t="s">
        <v>130</v>
      </c>
      <c r="Y714" t="s">
        <v>130</v>
      </c>
      <c r="Z714" t="s">
        <v>130</v>
      </c>
      <c r="AA714" t="s">
        <v>130</v>
      </c>
      <c r="AB714" t="s">
        <v>2343</v>
      </c>
      <c r="AC714" t="s">
        <v>130</v>
      </c>
      <c r="AD714" t="s">
        <v>130</v>
      </c>
      <c r="AE714" t="s">
        <v>130</v>
      </c>
      <c r="AF714" t="s">
        <v>130</v>
      </c>
      <c r="AG714" t="s">
        <v>208</v>
      </c>
      <c r="AH714" t="s">
        <v>2396</v>
      </c>
      <c r="AI714" t="s">
        <v>162</v>
      </c>
      <c r="AJ714" t="s">
        <v>226</v>
      </c>
      <c r="AK714" t="s">
        <v>2406</v>
      </c>
      <c r="AL714" t="s">
        <v>130</v>
      </c>
      <c r="AM714" t="s">
        <v>130</v>
      </c>
      <c r="AN714" t="s">
        <v>2413</v>
      </c>
      <c r="AO714">
        <v>2020</v>
      </c>
      <c r="AP714">
        <v>1</v>
      </c>
      <c r="AQ714">
        <v>2</v>
      </c>
      <c r="AR714" t="s">
        <v>130</v>
      </c>
      <c r="AS714" t="s">
        <v>996</v>
      </c>
      <c r="AT714">
        <v>8.01</v>
      </c>
      <c r="AU714" t="s">
        <v>130</v>
      </c>
      <c r="AV714" t="s">
        <v>130</v>
      </c>
      <c r="AW714">
        <v>109.72499999999999</v>
      </c>
      <c r="AX714">
        <v>29.117999999999999</v>
      </c>
      <c r="AY714" t="s">
        <v>130</v>
      </c>
      <c r="AZ714" t="s">
        <v>130</v>
      </c>
      <c r="BA714" t="s">
        <v>130</v>
      </c>
      <c r="BB714" t="s">
        <v>130</v>
      </c>
      <c r="BC714" t="s">
        <v>130</v>
      </c>
      <c r="BD714" t="s">
        <v>130</v>
      </c>
      <c r="BE714" t="s">
        <v>130</v>
      </c>
    </row>
    <row r="715" spans="1:57" ht="34" x14ac:dyDescent="0.2">
      <c r="A715" s="32">
        <v>186</v>
      </c>
      <c r="B715" t="s">
        <v>2414</v>
      </c>
      <c r="C715" t="s">
        <v>2415</v>
      </c>
      <c r="D715" t="s">
        <v>115</v>
      </c>
      <c r="E715" t="s">
        <v>151</v>
      </c>
      <c r="F715" t="s">
        <v>200</v>
      </c>
      <c r="G715" t="s">
        <v>200</v>
      </c>
      <c r="H715" t="s">
        <v>236</v>
      </c>
      <c r="I715" t="s">
        <v>202</v>
      </c>
      <c r="J715" s="24" t="s">
        <v>203</v>
      </c>
      <c r="K715" t="s">
        <v>5243</v>
      </c>
      <c r="L715" t="s">
        <v>122</v>
      </c>
      <c r="M715" t="s">
        <v>5244</v>
      </c>
      <c r="N715" t="s">
        <v>204</v>
      </c>
      <c r="O715" t="s">
        <v>130</v>
      </c>
      <c r="P715" t="s">
        <v>205</v>
      </c>
      <c r="Q715">
        <v>1</v>
      </c>
      <c r="R715" t="s">
        <v>126</v>
      </c>
      <c r="S715" t="s">
        <v>2394</v>
      </c>
      <c r="T715">
        <v>254</v>
      </c>
      <c r="U715" t="s">
        <v>130</v>
      </c>
      <c r="V715" t="s">
        <v>2395</v>
      </c>
      <c r="W715" t="s">
        <v>2328</v>
      </c>
      <c r="X715" t="s">
        <v>130</v>
      </c>
      <c r="Y715">
        <v>0.188</v>
      </c>
      <c r="Z715">
        <v>0.183</v>
      </c>
      <c r="AA715">
        <v>0.193</v>
      </c>
      <c r="AB715" t="s">
        <v>179</v>
      </c>
      <c r="AC715">
        <v>5.0000000000000001E-3</v>
      </c>
      <c r="AD715" t="s">
        <v>188</v>
      </c>
      <c r="AE715" t="s">
        <v>130</v>
      </c>
      <c r="AF715" t="s">
        <v>160</v>
      </c>
      <c r="AG715" t="s">
        <v>208</v>
      </c>
      <c r="AH715" t="s">
        <v>2396</v>
      </c>
      <c r="AI715" t="s">
        <v>162</v>
      </c>
      <c r="AJ715" t="s">
        <v>226</v>
      </c>
      <c r="AK715" t="s">
        <v>2416</v>
      </c>
      <c r="AL715" t="s">
        <v>130</v>
      </c>
      <c r="AM715" t="s">
        <v>130</v>
      </c>
      <c r="AN715" t="s">
        <v>2417</v>
      </c>
      <c r="AO715">
        <v>2020</v>
      </c>
      <c r="AP715">
        <v>1</v>
      </c>
      <c r="AQ715">
        <v>3</v>
      </c>
      <c r="AR715" t="s">
        <v>130</v>
      </c>
      <c r="AS715" t="s">
        <v>996</v>
      </c>
      <c r="AT715">
        <v>8.01</v>
      </c>
      <c r="AU715" t="s">
        <v>130</v>
      </c>
      <c r="AV715" t="s">
        <v>130</v>
      </c>
      <c r="AW715">
        <v>108.78</v>
      </c>
      <c r="AX715">
        <v>22.513000000000002</v>
      </c>
      <c r="AY715" t="s">
        <v>130</v>
      </c>
      <c r="AZ715" t="s">
        <v>130</v>
      </c>
      <c r="BA715" t="s">
        <v>130</v>
      </c>
      <c r="BB715" t="s">
        <v>130</v>
      </c>
      <c r="BC715" t="s">
        <v>130</v>
      </c>
      <c r="BD715" t="s">
        <v>130</v>
      </c>
      <c r="BE715" t="s">
        <v>130</v>
      </c>
    </row>
    <row r="716" spans="1:57" ht="34" x14ac:dyDescent="0.2">
      <c r="A716" s="32">
        <v>186</v>
      </c>
      <c r="B716" t="s">
        <v>2418</v>
      </c>
      <c r="C716" t="s">
        <v>2419</v>
      </c>
      <c r="D716" t="s">
        <v>145</v>
      </c>
      <c r="E716" t="s">
        <v>151</v>
      </c>
      <c r="F716" t="s">
        <v>200</v>
      </c>
      <c r="G716" t="s">
        <v>200</v>
      </c>
      <c r="H716" t="s">
        <v>245</v>
      </c>
      <c r="I716" t="s">
        <v>202</v>
      </c>
      <c r="J716" s="24" t="s">
        <v>203</v>
      </c>
      <c r="K716" t="s">
        <v>5243</v>
      </c>
      <c r="L716" t="s">
        <v>122</v>
      </c>
      <c r="M716" t="s">
        <v>5244</v>
      </c>
      <c r="N716" t="s">
        <v>204</v>
      </c>
      <c r="O716" t="s">
        <v>130</v>
      </c>
      <c r="P716" t="s">
        <v>205</v>
      </c>
      <c r="Q716" t="s">
        <v>2400</v>
      </c>
      <c r="R716" t="s">
        <v>126</v>
      </c>
      <c r="S716" t="s">
        <v>2394</v>
      </c>
      <c r="T716">
        <v>27041</v>
      </c>
      <c r="U716" t="s">
        <v>130</v>
      </c>
      <c r="V716" t="s">
        <v>130</v>
      </c>
      <c r="W716" t="s">
        <v>2328</v>
      </c>
      <c r="X716" t="s">
        <v>130</v>
      </c>
      <c r="Y716" t="s">
        <v>130</v>
      </c>
      <c r="Z716" t="s">
        <v>130</v>
      </c>
      <c r="AA716" t="s">
        <v>130</v>
      </c>
      <c r="AB716" t="s">
        <v>2343</v>
      </c>
      <c r="AC716" t="s">
        <v>130</v>
      </c>
      <c r="AD716" t="s">
        <v>130</v>
      </c>
      <c r="AE716" t="s">
        <v>130</v>
      </c>
      <c r="AF716" t="s">
        <v>130</v>
      </c>
      <c r="AG716" t="s">
        <v>208</v>
      </c>
      <c r="AH716" t="s">
        <v>2396</v>
      </c>
      <c r="AI716" t="s">
        <v>162</v>
      </c>
      <c r="AJ716" t="s">
        <v>226</v>
      </c>
      <c r="AK716" t="s">
        <v>2416</v>
      </c>
      <c r="AL716" t="s">
        <v>130</v>
      </c>
      <c r="AM716" t="s">
        <v>130</v>
      </c>
      <c r="AN716" t="s">
        <v>2420</v>
      </c>
      <c r="AO716">
        <v>2020</v>
      </c>
      <c r="AP716">
        <v>1</v>
      </c>
      <c r="AQ716">
        <v>3</v>
      </c>
      <c r="AR716" t="s">
        <v>130</v>
      </c>
      <c r="AS716" t="s">
        <v>996</v>
      </c>
      <c r="AT716">
        <v>8.01</v>
      </c>
      <c r="AU716" t="s">
        <v>130</v>
      </c>
      <c r="AV716" t="s">
        <v>130</v>
      </c>
      <c r="AW716">
        <v>108.78</v>
      </c>
      <c r="AX716">
        <v>22.513000000000002</v>
      </c>
      <c r="AY716" t="s">
        <v>130</v>
      </c>
      <c r="AZ716" t="s">
        <v>130</v>
      </c>
      <c r="BA716" t="s">
        <v>130</v>
      </c>
      <c r="BB716" t="s">
        <v>130</v>
      </c>
      <c r="BC716" t="s">
        <v>130</v>
      </c>
      <c r="BD716" t="s">
        <v>130</v>
      </c>
      <c r="BE716" t="s">
        <v>130</v>
      </c>
    </row>
    <row r="717" spans="1:57" ht="34" x14ac:dyDescent="0.2">
      <c r="A717" s="32">
        <v>186</v>
      </c>
      <c r="B717" t="s">
        <v>2421</v>
      </c>
      <c r="C717" t="s">
        <v>2422</v>
      </c>
      <c r="D717" t="s">
        <v>150</v>
      </c>
      <c r="E717" t="s">
        <v>151</v>
      </c>
      <c r="F717" t="s">
        <v>200</v>
      </c>
      <c r="G717" t="s">
        <v>200</v>
      </c>
      <c r="H717" t="s">
        <v>482</v>
      </c>
      <c r="I717" t="s">
        <v>202</v>
      </c>
      <c r="J717" s="24" t="s">
        <v>203</v>
      </c>
      <c r="K717" t="s">
        <v>5243</v>
      </c>
      <c r="L717" t="s">
        <v>122</v>
      </c>
      <c r="M717" t="s">
        <v>5244</v>
      </c>
      <c r="N717" t="s">
        <v>204</v>
      </c>
      <c r="O717" t="s">
        <v>130</v>
      </c>
      <c r="P717" t="s">
        <v>205</v>
      </c>
      <c r="Q717">
        <v>1</v>
      </c>
      <c r="R717" t="s">
        <v>126</v>
      </c>
      <c r="S717" t="s">
        <v>2394</v>
      </c>
      <c r="T717">
        <v>27041</v>
      </c>
      <c r="U717" t="s">
        <v>130</v>
      </c>
      <c r="V717" t="s">
        <v>130</v>
      </c>
      <c r="W717" t="s">
        <v>2328</v>
      </c>
      <c r="X717" t="s">
        <v>130</v>
      </c>
      <c r="Y717" t="s">
        <v>130</v>
      </c>
      <c r="Z717" t="s">
        <v>130</v>
      </c>
      <c r="AA717" t="s">
        <v>130</v>
      </c>
      <c r="AB717" t="s">
        <v>2343</v>
      </c>
      <c r="AC717" t="s">
        <v>130</v>
      </c>
      <c r="AD717" t="s">
        <v>130</v>
      </c>
      <c r="AE717" t="s">
        <v>130</v>
      </c>
      <c r="AF717" t="s">
        <v>130</v>
      </c>
      <c r="AG717" t="s">
        <v>208</v>
      </c>
      <c r="AH717" t="s">
        <v>2396</v>
      </c>
      <c r="AI717" t="s">
        <v>162</v>
      </c>
      <c r="AJ717" t="s">
        <v>226</v>
      </c>
      <c r="AK717" t="s">
        <v>2416</v>
      </c>
      <c r="AL717" t="s">
        <v>130</v>
      </c>
      <c r="AM717" t="s">
        <v>130</v>
      </c>
      <c r="AN717" t="s">
        <v>2423</v>
      </c>
      <c r="AO717">
        <v>2020</v>
      </c>
      <c r="AP717">
        <v>1</v>
      </c>
      <c r="AQ717">
        <v>3</v>
      </c>
      <c r="AR717" t="s">
        <v>130</v>
      </c>
      <c r="AS717" t="s">
        <v>996</v>
      </c>
      <c r="AT717">
        <v>8.01</v>
      </c>
      <c r="AU717" t="s">
        <v>130</v>
      </c>
      <c r="AV717" t="s">
        <v>130</v>
      </c>
      <c r="AW717">
        <v>108.78</v>
      </c>
      <c r="AX717">
        <v>22.513000000000002</v>
      </c>
      <c r="AY717" t="s">
        <v>130</v>
      </c>
      <c r="AZ717" t="s">
        <v>130</v>
      </c>
      <c r="BA717" t="s">
        <v>130</v>
      </c>
      <c r="BB717" t="s">
        <v>130</v>
      </c>
      <c r="BC717" t="s">
        <v>130</v>
      </c>
      <c r="BD717" t="s">
        <v>130</v>
      </c>
      <c r="BE717" t="s">
        <v>130</v>
      </c>
    </row>
    <row r="718" spans="1:57" ht="17" x14ac:dyDescent="0.2">
      <c r="A718" s="32">
        <v>59</v>
      </c>
      <c r="B718" t="s">
        <v>741</v>
      </c>
      <c r="C718" t="s">
        <v>742</v>
      </c>
      <c r="D718" t="s">
        <v>115</v>
      </c>
      <c r="E718" t="s">
        <v>116</v>
      </c>
      <c r="F718" t="s">
        <v>369</v>
      </c>
      <c r="G718" t="s">
        <v>118</v>
      </c>
      <c r="H718" t="s">
        <v>260</v>
      </c>
      <c r="I718" t="s">
        <v>202</v>
      </c>
      <c r="J718" s="24" t="s">
        <v>743</v>
      </c>
      <c r="K718" t="s">
        <v>5243</v>
      </c>
      <c r="L718" t="s">
        <v>122</v>
      </c>
      <c r="M718" t="s">
        <v>5244</v>
      </c>
      <c r="N718" t="s">
        <v>204</v>
      </c>
      <c r="O718" t="s">
        <v>130</v>
      </c>
      <c r="P718" t="s">
        <v>205</v>
      </c>
      <c r="Q718">
        <v>1</v>
      </c>
      <c r="R718" t="s">
        <v>126</v>
      </c>
      <c r="S718" t="s">
        <v>744</v>
      </c>
      <c r="T718">
        <v>108</v>
      </c>
      <c r="U718" t="s">
        <v>130</v>
      </c>
      <c r="V718" t="s">
        <v>327</v>
      </c>
      <c r="W718" t="s">
        <v>129</v>
      </c>
      <c r="X718" t="s">
        <v>130</v>
      </c>
      <c r="Y718">
        <v>0.33</v>
      </c>
      <c r="Z718">
        <v>0.28000000000000003</v>
      </c>
      <c r="AA718">
        <v>0.37</v>
      </c>
      <c r="AB718" t="s">
        <v>131</v>
      </c>
      <c r="AC718" t="s">
        <v>130</v>
      </c>
      <c r="AD718" t="s">
        <v>462</v>
      </c>
      <c r="AE718">
        <v>0</v>
      </c>
      <c r="AF718" t="s">
        <v>133</v>
      </c>
      <c r="AG718" t="s">
        <v>383</v>
      </c>
      <c r="AH718" t="s">
        <v>745</v>
      </c>
      <c r="AI718" t="s">
        <v>162</v>
      </c>
      <c r="AJ718" t="s">
        <v>226</v>
      </c>
      <c r="AK718" t="s">
        <v>746</v>
      </c>
      <c r="AL718">
        <v>27.643218999999998</v>
      </c>
      <c r="AM718">
        <v>112.95367</v>
      </c>
      <c r="AN718" t="s">
        <v>747</v>
      </c>
      <c r="AO718">
        <v>2016</v>
      </c>
      <c r="AP718">
        <v>1</v>
      </c>
      <c r="AQ718" t="s">
        <v>130</v>
      </c>
      <c r="AR718" t="s">
        <v>748</v>
      </c>
      <c r="AS718" t="s">
        <v>274</v>
      </c>
      <c r="AT718">
        <v>2.1059999999999999</v>
      </c>
      <c r="AU718" t="s">
        <v>142</v>
      </c>
      <c r="AV718">
        <v>46</v>
      </c>
      <c r="AW718">
        <v>112.95367</v>
      </c>
      <c r="AX718">
        <v>27.643218999999998</v>
      </c>
      <c r="AY718">
        <v>-0.60690272099999998</v>
      </c>
      <c r="AZ718">
        <v>3.8922384999999997E-2</v>
      </c>
      <c r="BA718" t="s">
        <v>130</v>
      </c>
      <c r="BB718">
        <v>108</v>
      </c>
      <c r="BC718">
        <v>1.514952E-3</v>
      </c>
      <c r="BD718">
        <v>-0.68319059500000001</v>
      </c>
      <c r="BE718">
        <v>-0.53061484599999997</v>
      </c>
    </row>
    <row r="719" spans="1:57" ht="17" x14ac:dyDescent="0.2">
      <c r="A719" s="32">
        <v>59</v>
      </c>
      <c r="B719" t="s">
        <v>752</v>
      </c>
      <c r="C719" t="s">
        <v>753</v>
      </c>
      <c r="D719" t="s">
        <v>145</v>
      </c>
      <c r="E719" t="s">
        <v>116</v>
      </c>
      <c r="F719" t="s">
        <v>369</v>
      </c>
      <c r="G719" t="s">
        <v>118</v>
      </c>
      <c r="H719" t="s">
        <v>308</v>
      </c>
      <c r="I719" t="s">
        <v>202</v>
      </c>
      <c r="J719" s="24" t="s">
        <v>743</v>
      </c>
      <c r="K719" t="s">
        <v>5243</v>
      </c>
      <c r="L719" t="s">
        <v>122</v>
      </c>
      <c r="M719" t="s">
        <v>5244</v>
      </c>
      <c r="N719" t="s">
        <v>204</v>
      </c>
      <c r="O719" t="s">
        <v>130</v>
      </c>
      <c r="P719" t="s">
        <v>205</v>
      </c>
      <c r="Q719">
        <v>1</v>
      </c>
      <c r="R719" t="s">
        <v>126</v>
      </c>
      <c r="S719" t="s">
        <v>744</v>
      </c>
      <c r="T719">
        <v>108</v>
      </c>
      <c r="U719" t="s">
        <v>130</v>
      </c>
      <c r="V719" t="s">
        <v>327</v>
      </c>
      <c r="W719" t="s">
        <v>129</v>
      </c>
      <c r="X719" t="s">
        <v>130</v>
      </c>
      <c r="Y719">
        <v>4.54</v>
      </c>
      <c r="Z719">
        <v>3.89</v>
      </c>
      <c r="AA719">
        <v>5.29</v>
      </c>
      <c r="AB719" t="s">
        <v>131</v>
      </c>
      <c r="AC719" t="s">
        <v>130</v>
      </c>
      <c r="AD719" t="s">
        <v>462</v>
      </c>
      <c r="AE719">
        <v>0</v>
      </c>
      <c r="AF719" t="s">
        <v>160</v>
      </c>
      <c r="AG719" t="s">
        <v>134</v>
      </c>
      <c r="AH719" t="s">
        <v>745</v>
      </c>
      <c r="AI719" t="s">
        <v>162</v>
      </c>
      <c r="AJ719" t="s">
        <v>226</v>
      </c>
      <c r="AK719" t="s">
        <v>746</v>
      </c>
      <c r="AL719">
        <v>27.643218999999998</v>
      </c>
      <c r="AM719">
        <v>112.95367</v>
      </c>
      <c r="AN719" t="s">
        <v>747</v>
      </c>
      <c r="AO719">
        <v>2016</v>
      </c>
      <c r="AP719">
        <v>1</v>
      </c>
      <c r="AQ719" t="s">
        <v>130</v>
      </c>
      <c r="AR719" t="s">
        <v>754</v>
      </c>
      <c r="AS719" t="s">
        <v>274</v>
      </c>
      <c r="AT719">
        <v>2.1059999999999999</v>
      </c>
      <c r="AU719" t="s">
        <v>142</v>
      </c>
      <c r="AV719">
        <v>46</v>
      </c>
      <c r="AW719">
        <v>112.95367</v>
      </c>
      <c r="AX719">
        <v>27.643218999999998</v>
      </c>
      <c r="AY719">
        <v>0.82820463099999997</v>
      </c>
      <c r="AZ719">
        <v>4.2929743999999999E-2</v>
      </c>
      <c r="BA719" t="s">
        <v>130</v>
      </c>
      <c r="BB719">
        <v>108</v>
      </c>
      <c r="BC719">
        <v>1.842963E-3</v>
      </c>
      <c r="BD719">
        <v>0.74406233399999999</v>
      </c>
      <c r="BE719">
        <v>0.91234692799999995</v>
      </c>
    </row>
    <row r="720" spans="1:57" ht="17" x14ac:dyDescent="0.2">
      <c r="A720" s="32">
        <v>59</v>
      </c>
      <c r="B720" t="s">
        <v>749</v>
      </c>
      <c r="C720" t="s">
        <v>750</v>
      </c>
      <c r="D720" t="s">
        <v>145</v>
      </c>
      <c r="E720" t="s">
        <v>116</v>
      </c>
      <c r="F720" t="s">
        <v>369</v>
      </c>
      <c r="G720" t="s">
        <v>118</v>
      </c>
      <c r="H720" t="s">
        <v>308</v>
      </c>
      <c r="I720" t="s">
        <v>202</v>
      </c>
      <c r="J720" s="24" t="s">
        <v>743</v>
      </c>
      <c r="K720" t="s">
        <v>5243</v>
      </c>
      <c r="L720" t="s">
        <v>122</v>
      </c>
      <c r="M720" t="s">
        <v>5244</v>
      </c>
      <c r="N720" t="s">
        <v>204</v>
      </c>
      <c r="O720" t="s">
        <v>130</v>
      </c>
      <c r="P720" t="s">
        <v>205</v>
      </c>
      <c r="Q720">
        <v>1</v>
      </c>
      <c r="R720" t="s">
        <v>126</v>
      </c>
      <c r="S720" t="s">
        <v>744</v>
      </c>
      <c r="T720">
        <v>108</v>
      </c>
      <c r="U720" t="s">
        <v>130</v>
      </c>
      <c r="V720" t="s">
        <v>327</v>
      </c>
      <c r="W720" t="s">
        <v>129</v>
      </c>
      <c r="X720" t="s">
        <v>130</v>
      </c>
      <c r="Y720">
        <v>8.99</v>
      </c>
      <c r="Z720">
        <v>7.65</v>
      </c>
      <c r="AA720">
        <v>10.57</v>
      </c>
      <c r="AB720" t="s">
        <v>131</v>
      </c>
      <c r="AC720" t="s">
        <v>130</v>
      </c>
      <c r="AD720" t="s">
        <v>462</v>
      </c>
      <c r="AE720">
        <v>0</v>
      </c>
      <c r="AF720" t="s">
        <v>160</v>
      </c>
      <c r="AG720" t="s">
        <v>134</v>
      </c>
      <c r="AH720" t="s">
        <v>745</v>
      </c>
      <c r="AI720" t="s">
        <v>162</v>
      </c>
      <c r="AJ720" t="s">
        <v>226</v>
      </c>
      <c r="AK720" t="s">
        <v>746</v>
      </c>
      <c r="AL720">
        <v>27.643218999999998</v>
      </c>
      <c r="AM720">
        <v>112.95367</v>
      </c>
      <c r="AN720" t="s">
        <v>747</v>
      </c>
      <c r="AO720">
        <v>2016</v>
      </c>
      <c r="AP720">
        <v>1</v>
      </c>
      <c r="AQ720" t="s">
        <v>130</v>
      </c>
      <c r="AR720" t="s">
        <v>751</v>
      </c>
      <c r="AS720" t="s">
        <v>274</v>
      </c>
      <c r="AT720">
        <v>2.1059999999999999</v>
      </c>
      <c r="AU720" t="s">
        <v>142</v>
      </c>
      <c r="AV720">
        <v>46</v>
      </c>
      <c r="AW720">
        <v>112.95367</v>
      </c>
      <c r="AX720">
        <v>27.643218999999998</v>
      </c>
      <c r="AY720">
        <v>1.202193375</v>
      </c>
      <c r="AZ720">
        <v>4.5150889E-2</v>
      </c>
      <c r="BA720" t="s">
        <v>130</v>
      </c>
      <c r="BB720">
        <v>108</v>
      </c>
      <c r="BC720">
        <v>2.0386029999999999E-3</v>
      </c>
      <c r="BD720">
        <v>1.1136976329999999</v>
      </c>
      <c r="BE720">
        <v>1.290689118</v>
      </c>
    </row>
    <row r="721" spans="1:57" ht="34" x14ac:dyDescent="0.2">
      <c r="A721" s="32">
        <v>128</v>
      </c>
      <c r="B721" t="s">
        <v>1462</v>
      </c>
      <c r="C721" t="s">
        <v>1463</v>
      </c>
      <c r="D721" t="s">
        <v>115</v>
      </c>
      <c r="E721" t="s">
        <v>116</v>
      </c>
      <c r="F721" t="s">
        <v>369</v>
      </c>
      <c r="G721" t="s">
        <v>418</v>
      </c>
      <c r="H721" t="s">
        <v>283</v>
      </c>
      <c r="I721" t="s">
        <v>202</v>
      </c>
      <c r="J721" s="24" t="s">
        <v>946</v>
      </c>
      <c r="K721" t="s">
        <v>5243</v>
      </c>
      <c r="L721" t="s">
        <v>122</v>
      </c>
      <c r="M721" t="s">
        <v>5244</v>
      </c>
      <c r="N721" t="s">
        <v>204</v>
      </c>
      <c r="O721" t="s">
        <v>130</v>
      </c>
      <c r="P721" t="s">
        <v>205</v>
      </c>
      <c r="Q721">
        <v>1</v>
      </c>
      <c r="R721" t="s">
        <v>126</v>
      </c>
      <c r="S721" t="s">
        <v>394</v>
      </c>
      <c r="T721">
        <v>204</v>
      </c>
      <c r="U721" t="s">
        <v>130</v>
      </c>
      <c r="V721" t="s">
        <v>5101</v>
      </c>
      <c r="W721" t="s">
        <v>129</v>
      </c>
      <c r="X721" t="s">
        <v>130</v>
      </c>
      <c r="Y721">
        <v>-0.49</v>
      </c>
      <c r="Z721">
        <v>-0.50800000000000001</v>
      </c>
      <c r="AA721">
        <v>-0.47199999999999998</v>
      </c>
      <c r="AB721" t="s">
        <v>179</v>
      </c>
      <c r="AC721">
        <v>1.7999999999999999E-2</v>
      </c>
      <c r="AD721" t="s">
        <v>132</v>
      </c>
      <c r="AE721" s="70">
        <v>5.0000000000000001E-3</v>
      </c>
      <c r="AF721" t="s">
        <v>133</v>
      </c>
      <c r="AG721" t="s">
        <v>134</v>
      </c>
      <c r="AH721" t="s">
        <v>1464</v>
      </c>
      <c r="AI721" t="s">
        <v>758</v>
      </c>
      <c r="AJ721" t="s">
        <v>949</v>
      </c>
      <c r="AK721" t="s">
        <v>1465</v>
      </c>
      <c r="AL721">
        <v>-34.165951999999997</v>
      </c>
      <c r="AM721">
        <v>-58.802681999999997</v>
      </c>
      <c r="AN721" t="s">
        <v>1466</v>
      </c>
      <c r="AO721">
        <v>2018</v>
      </c>
      <c r="AP721">
        <v>1</v>
      </c>
      <c r="AQ721">
        <v>1</v>
      </c>
      <c r="AR721" t="s">
        <v>1467</v>
      </c>
      <c r="AS721" t="s">
        <v>1468</v>
      </c>
      <c r="AT721">
        <v>4.5679999999999996</v>
      </c>
      <c r="AU721" t="s">
        <v>142</v>
      </c>
      <c r="AV721">
        <v>106</v>
      </c>
      <c r="AW721">
        <v>-58.802681999999997</v>
      </c>
      <c r="AX721">
        <v>-34.165951999999997</v>
      </c>
      <c r="AY721">
        <v>-3.8164572309999998</v>
      </c>
      <c r="AZ721">
        <v>0.30367288399999998</v>
      </c>
      <c r="BA721" t="s">
        <v>130</v>
      </c>
      <c r="BB721">
        <v>204</v>
      </c>
      <c r="BC721">
        <v>9.2217220000000003E-2</v>
      </c>
      <c r="BD721">
        <v>-4.4116560839999996</v>
      </c>
      <c r="BE721">
        <v>-3.221258379</v>
      </c>
    </row>
    <row r="722" spans="1:57" ht="34" x14ac:dyDescent="0.2">
      <c r="A722" s="32">
        <v>128</v>
      </c>
      <c r="B722" t="s">
        <v>1474</v>
      </c>
      <c r="C722" t="s">
        <v>1475</v>
      </c>
      <c r="D722" t="s">
        <v>115</v>
      </c>
      <c r="E722" t="s">
        <v>116</v>
      </c>
      <c r="F722" t="s">
        <v>369</v>
      </c>
      <c r="G722" t="s">
        <v>418</v>
      </c>
      <c r="H722" t="s">
        <v>283</v>
      </c>
      <c r="I722" t="s">
        <v>202</v>
      </c>
      <c r="J722" s="24" t="s">
        <v>946</v>
      </c>
      <c r="K722" t="s">
        <v>5243</v>
      </c>
      <c r="L722" t="s">
        <v>122</v>
      </c>
      <c r="M722" t="s">
        <v>5244</v>
      </c>
      <c r="N722" t="s">
        <v>204</v>
      </c>
      <c r="O722" t="s">
        <v>130</v>
      </c>
      <c r="P722" t="s">
        <v>205</v>
      </c>
      <c r="Q722">
        <v>1</v>
      </c>
      <c r="R722" t="s">
        <v>126</v>
      </c>
      <c r="S722" t="s">
        <v>394</v>
      </c>
      <c r="T722">
        <v>36</v>
      </c>
      <c r="U722" t="s">
        <v>130</v>
      </c>
      <c r="V722" t="s">
        <v>5101</v>
      </c>
      <c r="W722" t="s">
        <v>129</v>
      </c>
      <c r="X722" t="s">
        <v>130</v>
      </c>
      <c r="Y722">
        <v>-0.12</v>
      </c>
      <c r="Z722">
        <v>-0.16</v>
      </c>
      <c r="AA722">
        <v>-0.08</v>
      </c>
      <c r="AB722" t="s">
        <v>179</v>
      </c>
      <c r="AC722">
        <v>0.04</v>
      </c>
      <c r="AD722" t="s">
        <v>188</v>
      </c>
      <c r="AE722" s="70">
        <v>2E-3</v>
      </c>
      <c r="AF722" t="s">
        <v>133</v>
      </c>
      <c r="AG722" t="s">
        <v>134</v>
      </c>
      <c r="AH722" t="s">
        <v>1464</v>
      </c>
      <c r="AI722" t="s">
        <v>758</v>
      </c>
      <c r="AJ722" t="s">
        <v>949</v>
      </c>
      <c r="AK722" t="s">
        <v>1465</v>
      </c>
      <c r="AL722">
        <v>-34.165951999999997</v>
      </c>
      <c r="AM722">
        <v>-58.802681999999997</v>
      </c>
      <c r="AN722" t="s">
        <v>1466</v>
      </c>
      <c r="AO722">
        <v>2018</v>
      </c>
      <c r="AP722">
        <v>1</v>
      </c>
      <c r="AQ722">
        <v>1</v>
      </c>
      <c r="AR722" t="s">
        <v>1476</v>
      </c>
      <c r="AS722" t="s">
        <v>1468</v>
      </c>
      <c r="AT722">
        <v>4.5679999999999996</v>
      </c>
      <c r="AU722" t="s">
        <v>142</v>
      </c>
      <c r="AV722">
        <v>106</v>
      </c>
      <c r="AW722">
        <v>-58.802681999999997</v>
      </c>
      <c r="AX722">
        <v>-34.165951999999997</v>
      </c>
      <c r="AY722">
        <v>-1.006125033</v>
      </c>
      <c r="AZ722">
        <v>0.38283175800000002</v>
      </c>
      <c r="BA722" t="s">
        <v>130</v>
      </c>
      <c r="BB722">
        <v>36</v>
      </c>
      <c r="BC722">
        <v>0.146560155</v>
      </c>
      <c r="BD722">
        <v>-1.7564752779999999</v>
      </c>
      <c r="BE722">
        <v>-0.255774787</v>
      </c>
    </row>
    <row r="723" spans="1:57" ht="34" x14ac:dyDescent="0.2">
      <c r="A723" s="32">
        <v>128</v>
      </c>
      <c r="B723" t="s">
        <v>1469</v>
      </c>
      <c r="C723" t="s">
        <v>1470</v>
      </c>
      <c r="D723" t="s">
        <v>145</v>
      </c>
      <c r="E723" t="s">
        <v>116</v>
      </c>
      <c r="F723" t="s">
        <v>369</v>
      </c>
      <c r="G723" t="s">
        <v>418</v>
      </c>
      <c r="H723" t="s">
        <v>245</v>
      </c>
      <c r="I723" t="s">
        <v>202</v>
      </c>
      <c r="J723" s="24" t="s">
        <v>946</v>
      </c>
      <c r="K723" t="s">
        <v>5243</v>
      </c>
      <c r="L723" t="s">
        <v>122</v>
      </c>
      <c r="M723" t="s">
        <v>5244</v>
      </c>
      <c r="N723" t="s">
        <v>204</v>
      </c>
      <c r="O723" t="s">
        <v>130</v>
      </c>
      <c r="P723" t="s">
        <v>205</v>
      </c>
      <c r="Q723">
        <v>1</v>
      </c>
      <c r="R723" t="s">
        <v>126</v>
      </c>
      <c r="S723" t="s">
        <v>394</v>
      </c>
      <c r="T723">
        <v>204</v>
      </c>
      <c r="U723" t="s">
        <v>130</v>
      </c>
      <c r="V723" t="s">
        <v>5101</v>
      </c>
      <c r="W723" t="s">
        <v>129</v>
      </c>
      <c r="X723" t="s">
        <v>130</v>
      </c>
      <c r="Y723">
        <v>2E-3</v>
      </c>
      <c r="Z723">
        <v>1E-3</v>
      </c>
      <c r="AA723">
        <v>3.0000000000000001E-3</v>
      </c>
      <c r="AB723" t="s">
        <v>179</v>
      </c>
      <c r="AC723">
        <v>1E-3</v>
      </c>
      <c r="AD723" t="s">
        <v>188</v>
      </c>
      <c r="AE723" s="70">
        <v>1E-3</v>
      </c>
      <c r="AF723" t="s">
        <v>160</v>
      </c>
      <c r="AG723" t="s">
        <v>134</v>
      </c>
      <c r="AH723" t="s">
        <v>1464</v>
      </c>
      <c r="AI723" t="s">
        <v>758</v>
      </c>
      <c r="AJ723" t="s">
        <v>949</v>
      </c>
      <c r="AK723" t="s">
        <v>1465</v>
      </c>
      <c r="AL723">
        <v>-34.165951999999997</v>
      </c>
      <c r="AM723">
        <v>-58.802681999999997</v>
      </c>
      <c r="AN723" t="s">
        <v>1466</v>
      </c>
      <c r="AO723">
        <v>2018</v>
      </c>
      <c r="AP723">
        <v>1</v>
      </c>
      <c r="AQ723">
        <v>2</v>
      </c>
      <c r="AR723" t="s">
        <v>1467</v>
      </c>
      <c r="AS723" t="s">
        <v>1468</v>
      </c>
      <c r="AT723">
        <v>4.5679999999999996</v>
      </c>
      <c r="AU723" t="s">
        <v>142</v>
      </c>
      <c r="AV723">
        <v>106</v>
      </c>
      <c r="AW723">
        <v>-58.802681999999997</v>
      </c>
      <c r="AX723">
        <v>-34.165951999999997</v>
      </c>
      <c r="AY723">
        <v>0.28039277600000001</v>
      </c>
      <c r="AZ723">
        <v>0.141929413</v>
      </c>
      <c r="BA723" t="s">
        <v>130</v>
      </c>
      <c r="BB723">
        <v>204</v>
      </c>
      <c r="BC723">
        <v>2.0143958E-2</v>
      </c>
      <c r="BD723">
        <v>2.2111269999999998E-3</v>
      </c>
      <c r="BE723">
        <v>0.55857442599999996</v>
      </c>
    </row>
    <row r="724" spans="1:57" ht="34" x14ac:dyDescent="0.2">
      <c r="A724" s="32">
        <v>128</v>
      </c>
      <c r="B724" t="s">
        <v>1471</v>
      </c>
      <c r="C724" t="s">
        <v>1472</v>
      </c>
      <c r="D724" t="s">
        <v>145</v>
      </c>
      <c r="E724" t="s">
        <v>116</v>
      </c>
      <c r="F724" t="s">
        <v>369</v>
      </c>
      <c r="G724" t="s">
        <v>418</v>
      </c>
      <c r="H724" t="s">
        <v>245</v>
      </c>
      <c r="I724" t="s">
        <v>202</v>
      </c>
      <c r="J724" s="24" t="s">
        <v>946</v>
      </c>
      <c r="K724" t="s">
        <v>5243</v>
      </c>
      <c r="L724" t="s">
        <v>122</v>
      </c>
      <c r="M724" t="s">
        <v>5244</v>
      </c>
      <c r="N724" t="s">
        <v>204</v>
      </c>
      <c r="O724" t="s">
        <v>130</v>
      </c>
      <c r="P724" t="s">
        <v>205</v>
      </c>
      <c r="Q724">
        <v>1</v>
      </c>
      <c r="R724" t="s">
        <v>126</v>
      </c>
      <c r="S724" t="s">
        <v>394</v>
      </c>
      <c r="T724">
        <v>20</v>
      </c>
      <c r="U724" t="s">
        <v>130</v>
      </c>
      <c r="V724" t="s">
        <v>5101</v>
      </c>
      <c r="W724" t="s">
        <v>129</v>
      </c>
      <c r="X724" t="s">
        <v>130</v>
      </c>
      <c r="Y724">
        <v>6.0000000000000001E-3</v>
      </c>
      <c r="Z724">
        <v>4.0000000000000001E-3</v>
      </c>
      <c r="AA724">
        <v>8.0000000000000002E-3</v>
      </c>
      <c r="AB724" t="s">
        <v>179</v>
      </c>
      <c r="AC724">
        <v>2E-3</v>
      </c>
      <c r="AD724" t="s">
        <v>188</v>
      </c>
      <c r="AE724" t="s">
        <v>130</v>
      </c>
      <c r="AF724" t="s">
        <v>160</v>
      </c>
      <c r="AG724" t="s">
        <v>134</v>
      </c>
      <c r="AH724" t="s">
        <v>1464</v>
      </c>
      <c r="AI724" t="s">
        <v>758</v>
      </c>
      <c r="AJ724" t="s">
        <v>949</v>
      </c>
      <c r="AK724" t="s">
        <v>1465</v>
      </c>
      <c r="AL724">
        <v>-34.165951999999997</v>
      </c>
      <c r="AM724">
        <v>-58.802681999999997</v>
      </c>
      <c r="AN724" t="s">
        <v>1466</v>
      </c>
      <c r="AO724">
        <v>2018</v>
      </c>
      <c r="AP724">
        <v>1</v>
      </c>
      <c r="AQ724">
        <v>2</v>
      </c>
      <c r="AR724" t="s">
        <v>1473</v>
      </c>
      <c r="AS724" t="s">
        <v>1468</v>
      </c>
      <c r="AT724">
        <v>4.5679999999999996</v>
      </c>
      <c r="AU724" t="s">
        <v>142</v>
      </c>
      <c r="AV724">
        <v>106</v>
      </c>
      <c r="AW724">
        <v>-58.802681999999997</v>
      </c>
      <c r="AX724">
        <v>-34.165951999999997</v>
      </c>
      <c r="AY724">
        <v>1.35445806</v>
      </c>
      <c r="AZ724">
        <v>0.56898619399999995</v>
      </c>
      <c r="BA724" t="s">
        <v>130</v>
      </c>
      <c r="BB724">
        <v>20</v>
      </c>
      <c r="BC724">
        <v>0.32374528899999999</v>
      </c>
      <c r="BD724">
        <v>0.23924512000000001</v>
      </c>
      <c r="BE724">
        <v>2.4696709989999999</v>
      </c>
    </row>
    <row r="725" spans="1:57" ht="34" x14ac:dyDescent="0.2">
      <c r="A725" s="32">
        <v>189</v>
      </c>
      <c r="B725" t="s">
        <v>1987</v>
      </c>
      <c r="C725" t="s">
        <v>1988</v>
      </c>
      <c r="D725" t="s">
        <v>145</v>
      </c>
      <c r="E725" t="s">
        <v>151</v>
      </c>
      <c r="F725" t="s">
        <v>152</v>
      </c>
      <c r="G725" t="s">
        <v>1989</v>
      </c>
      <c r="H725" t="s">
        <v>245</v>
      </c>
      <c r="I725" t="s">
        <v>202</v>
      </c>
      <c r="J725" s="24" t="s">
        <v>203</v>
      </c>
      <c r="K725" t="s">
        <v>5243</v>
      </c>
      <c r="L725" t="s">
        <v>122</v>
      </c>
      <c r="M725" t="s">
        <v>5244</v>
      </c>
      <c r="N725" t="s">
        <v>204</v>
      </c>
      <c r="O725" t="s">
        <v>130</v>
      </c>
      <c r="P725" t="s">
        <v>205</v>
      </c>
      <c r="Q725">
        <v>1</v>
      </c>
      <c r="R725" t="s">
        <v>1047</v>
      </c>
      <c r="S725" t="s">
        <v>1048</v>
      </c>
      <c r="T725">
        <v>1846</v>
      </c>
      <c r="U725" t="s">
        <v>130</v>
      </c>
      <c r="V725" t="s">
        <v>5101</v>
      </c>
      <c r="W725" t="s">
        <v>129</v>
      </c>
      <c r="X725" t="s">
        <v>130</v>
      </c>
      <c r="Y725">
        <v>3.0000000000000001E-3</v>
      </c>
      <c r="Z725" t="s">
        <v>130</v>
      </c>
      <c r="AA725" t="s">
        <v>130</v>
      </c>
      <c r="AB725" t="s">
        <v>130</v>
      </c>
      <c r="AC725" t="s">
        <v>130</v>
      </c>
      <c r="AD725" t="s">
        <v>188</v>
      </c>
      <c r="AE725" t="s">
        <v>130</v>
      </c>
      <c r="AF725" t="s">
        <v>160</v>
      </c>
      <c r="AG725" t="s">
        <v>134</v>
      </c>
      <c r="AH725" t="s">
        <v>1990</v>
      </c>
      <c r="AI725" t="s">
        <v>162</v>
      </c>
      <c r="AJ725" t="s">
        <v>226</v>
      </c>
      <c r="AK725" t="s">
        <v>1991</v>
      </c>
      <c r="AL725">
        <v>36.066898000000002</v>
      </c>
      <c r="AM725">
        <v>120.382698</v>
      </c>
      <c r="AN725" t="s">
        <v>1992</v>
      </c>
      <c r="AO725">
        <v>2019</v>
      </c>
      <c r="AP725">
        <v>1</v>
      </c>
      <c r="AQ725">
        <v>3</v>
      </c>
      <c r="AR725" t="s">
        <v>130</v>
      </c>
      <c r="AS725" t="s">
        <v>3341</v>
      </c>
      <c r="AT725" t="s">
        <v>130</v>
      </c>
      <c r="AU725" t="s">
        <v>130</v>
      </c>
      <c r="AV725">
        <v>64</v>
      </c>
      <c r="AW725">
        <v>120.382698</v>
      </c>
      <c r="AX725">
        <v>36.066898000000002</v>
      </c>
      <c r="AY725">
        <v>0.153438774</v>
      </c>
      <c r="AZ725">
        <v>4.6705284E-2</v>
      </c>
      <c r="BA725" t="s">
        <v>130</v>
      </c>
      <c r="BB725">
        <v>1846</v>
      </c>
      <c r="BC725">
        <v>2.1813840000000002E-3</v>
      </c>
      <c r="BD725">
        <v>6.1896417000000002E-2</v>
      </c>
      <c r="BE725">
        <v>0.24498112999999999</v>
      </c>
    </row>
    <row r="726" spans="1:57" ht="34" x14ac:dyDescent="0.2">
      <c r="A726" s="32">
        <v>189</v>
      </c>
      <c r="B726" t="s">
        <v>2431</v>
      </c>
      <c r="C726" t="s">
        <v>2432</v>
      </c>
      <c r="D726" t="s">
        <v>150</v>
      </c>
      <c r="E726" t="s">
        <v>151</v>
      </c>
      <c r="F726" t="s">
        <v>152</v>
      </c>
      <c r="G726" t="s">
        <v>1989</v>
      </c>
      <c r="H726" t="s">
        <v>482</v>
      </c>
      <c r="I726" t="s">
        <v>202</v>
      </c>
      <c r="J726" s="24" t="s">
        <v>203</v>
      </c>
      <c r="K726" t="s">
        <v>5243</v>
      </c>
      <c r="L726" t="s">
        <v>122</v>
      </c>
      <c r="M726" t="s">
        <v>5244</v>
      </c>
      <c r="N726" t="s">
        <v>204</v>
      </c>
      <c r="O726" t="s">
        <v>130</v>
      </c>
      <c r="P726" t="s">
        <v>205</v>
      </c>
      <c r="Q726">
        <v>1</v>
      </c>
      <c r="R726" t="s">
        <v>1047</v>
      </c>
      <c r="S726" t="s">
        <v>1048</v>
      </c>
      <c r="T726">
        <v>1846</v>
      </c>
      <c r="U726" t="s">
        <v>130</v>
      </c>
      <c r="V726" t="s">
        <v>130</v>
      </c>
      <c r="W726" t="s">
        <v>2328</v>
      </c>
      <c r="X726" t="s">
        <v>130</v>
      </c>
      <c r="Y726" t="s">
        <v>130</v>
      </c>
      <c r="Z726" t="s">
        <v>130</v>
      </c>
      <c r="AA726" t="s">
        <v>130</v>
      </c>
      <c r="AB726" t="s">
        <v>2343</v>
      </c>
      <c r="AC726" t="s">
        <v>130</v>
      </c>
      <c r="AD726" t="s">
        <v>130</v>
      </c>
      <c r="AE726" t="s">
        <v>130</v>
      </c>
      <c r="AF726" t="s">
        <v>130</v>
      </c>
      <c r="AG726" t="s">
        <v>134</v>
      </c>
      <c r="AH726" t="s">
        <v>1990</v>
      </c>
      <c r="AI726" t="s">
        <v>162</v>
      </c>
      <c r="AJ726" t="s">
        <v>226</v>
      </c>
      <c r="AK726" t="s">
        <v>1991</v>
      </c>
      <c r="AL726">
        <v>36.066898000000002</v>
      </c>
      <c r="AM726">
        <v>120.382698</v>
      </c>
      <c r="AN726" t="s">
        <v>1992</v>
      </c>
      <c r="AO726">
        <v>2019</v>
      </c>
      <c r="AP726">
        <v>1</v>
      </c>
      <c r="AQ726">
        <v>3</v>
      </c>
      <c r="AR726" t="s">
        <v>130</v>
      </c>
      <c r="AS726" t="s">
        <v>5386</v>
      </c>
      <c r="AT726" t="s">
        <v>130</v>
      </c>
      <c r="AU726" t="s">
        <v>130</v>
      </c>
      <c r="AV726" t="s">
        <v>130</v>
      </c>
      <c r="AW726">
        <v>120.382698</v>
      </c>
      <c r="AX726">
        <v>36.066898000000002</v>
      </c>
      <c r="AY726" t="s">
        <v>130</v>
      </c>
      <c r="AZ726" t="s">
        <v>130</v>
      </c>
      <c r="BA726" t="s">
        <v>130</v>
      </c>
      <c r="BB726" t="s">
        <v>130</v>
      </c>
      <c r="BC726" t="s">
        <v>130</v>
      </c>
      <c r="BD726" t="s">
        <v>130</v>
      </c>
      <c r="BE726" t="s">
        <v>130</v>
      </c>
    </row>
    <row r="727" spans="1:57" ht="34" x14ac:dyDescent="0.2">
      <c r="A727" s="32">
        <v>189</v>
      </c>
      <c r="B727" t="s">
        <v>2428</v>
      </c>
      <c r="C727" t="s">
        <v>2429</v>
      </c>
      <c r="D727" t="s">
        <v>115</v>
      </c>
      <c r="E727" t="s">
        <v>151</v>
      </c>
      <c r="F727" t="s">
        <v>152</v>
      </c>
      <c r="G727" t="s">
        <v>1989</v>
      </c>
      <c r="H727" t="s">
        <v>236</v>
      </c>
      <c r="I727" t="s">
        <v>202</v>
      </c>
      <c r="J727" s="24" t="s">
        <v>203</v>
      </c>
      <c r="K727" t="s">
        <v>5243</v>
      </c>
      <c r="L727" t="s">
        <v>122</v>
      </c>
      <c r="M727" t="s">
        <v>5244</v>
      </c>
      <c r="N727" t="s">
        <v>204</v>
      </c>
      <c r="O727" t="s">
        <v>130</v>
      </c>
      <c r="P727" t="s">
        <v>205</v>
      </c>
      <c r="Q727">
        <v>1</v>
      </c>
      <c r="R727" t="s">
        <v>1047</v>
      </c>
      <c r="S727" t="s">
        <v>1048</v>
      </c>
      <c r="T727">
        <v>1846</v>
      </c>
      <c r="U727" t="s">
        <v>130</v>
      </c>
      <c r="V727" t="s">
        <v>130</v>
      </c>
      <c r="W727" t="s">
        <v>2328</v>
      </c>
      <c r="X727" t="s">
        <v>130</v>
      </c>
      <c r="Y727" t="s">
        <v>130</v>
      </c>
      <c r="Z727" t="s">
        <v>130</v>
      </c>
      <c r="AA727" t="s">
        <v>130</v>
      </c>
      <c r="AB727" t="s">
        <v>2343</v>
      </c>
      <c r="AC727" t="s">
        <v>130</v>
      </c>
      <c r="AD727" t="s">
        <v>130</v>
      </c>
      <c r="AE727" t="s">
        <v>130</v>
      </c>
      <c r="AF727" t="s">
        <v>130</v>
      </c>
      <c r="AG727" t="s">
        <v>134</v>
      </c>
      <c r="AH727" t="s">
        <v>1990</v>
      </c>
      <c r="AI727" t="s">
        <v>162</v>
      </c>
      <c r="AJ727" t="s">
        <v>226</v>
      </c>
      <c r="AK727" t="s">
        <v>1991</v>
      </c>
      <c r="AL727">
        <v>36.066898000000002</v>
      </c>
      <c r="AM727">
        <v>120.382698</v>
      </c>
      <c r="AN727" t="s">
        <v>1992</v>
      </c>
      <c r="AO727">
        <v>2019</v>
      </c>
      <c r="AP727">
        <v>1</v>
      </c>
      <c r="AQ727">
        <v>3</v>
      </c>
      <c r="AR727" t="s">
        <v>130</v>
      </c>
      <c r="AS727" t="s">
        <v>5386</v>
      </c>
      <c r="AT727" t="s">
        <v>130</v>
      </c>
      <c r="AU727" t="s">
        <v>130</v>
      </c>
      <c r="AV727" t="s">
        <v>130</v>
      </c>
      <c r="AW727">
        <v>120.382698</v>
      </c>
      <c r="AX727">
        <v>36.066898000000002</v>
      </c>
      <c r="AY727" t="s">
        <v>130</v>
      </c>
      <c r="AZ727" t="s">
        <v>130</v>
      </c>
      <c r="BA727" t="s">
        <v>130</v>
      </c>
      <c r="BB727" t="s">
        <v>130</v>
      </c>
      <c r="BC727" t="s">
        <v>130</v>
      </c>
      <c r="BD727" t="s">
        <v>130</v>
      </c>
      <c r="BE727" t="s">
        <v>130</v>
      </c>
    </row>
    <row r="728" spans="1:57" ht="17" x14ac:dyDescent="0.2">
      <c r="A728" s="32">
        <v>60</v>
      </c>
      <c r="B728" t="s">
        <v>755</v>
      </c>
      <c r="C728" t="s">
        <v>756</v>
      </c>
      <c r="D728" t="s">
        <v>115</v>
      </c>
      <c r="E728" t="s">
        <v>151</v>
      </c>
      <c r="F728" t="s">
        <v>152</v>
      </c>
      <c r="G728" t="s">
        <v>152</v>
      </c>
      <c r="H728" t="s">
        <v>701</v>
      </c>
      <c r="I728" t="s">
        <v>505</v>
      </c>
      <c r="J728" s="24" t="s">
        <v>505</v>
      </c>
      <c r="K728" t="s">
        <v>5251</v>
      </c>
      <c r="L728" t="s">
        <v>122</v>
      </c>
      <c r="M728" t="s">
        <v>5244</v>
      </c>
      <c r="N728" t="s">
        <v>506</v>
      </c>
      <c r="O728" t="s">
        <v>130</v>
      </c>
      <c r="P728" t="s">
        <v>205</v>
      </c>
      <c r="Q728">
        <v>1</v>
      </c>
      <c r="R728" t="s">
        <v>126</v>
      </c>
      <c r="S728" t="s">
        <v>608</v>
      </c>
      <c r="T728">
        <v>15469</v>
      </c>
      <c r="U728" t="s">
        <v>130</v>
      </c>
      <c r="V728" t="s">
        <v>310</v>
      </c>
      <c r="W728" t="s">
        <v>129</v>
      </c>
      <c r="X728" t="s">
        <v>130</v>
      </c>
      <c r="Y728">
        <v>0.81899999999999995</v>
      </c>
      <c r="Z728">
        <v>0.78200000000000003</v>
      </c>
      <c r="AA728">
        <v>0.85899999999999999</v>
      </c>
      <c r="AB728" t="s">
        <v>131</v>
      </c>
      <c r="AC728" t="s">
        <v>130</v>
      </c>
      <c r="AD728" t="s">
        <v>147</v>
      </c>
      <c r="AE728" t="s">
        <v>130</v>
      </c>
      <c r="AF728" t="s">
        <v>133</v>
      </c>
      <c r="AG728" t="s">
        <v>134</v>
      </c>
      <c r="AH728" t="s">
        <v>757</v>
      </c>
      <c r="AI728" t="s">
        <v>758</v>
      </c>
      <c r="AJ728" t="s">
        <v>759</v>
      </c>
      <c r="AK728" t="s">
        <v>130</v>
      </c>
      <c r="AL728" t="s">
        <v>130</v>
      </c>
      <c r="AM728" t="s">
        <v>130</v>
      </c>
      <c r="AN728" t="s">
        <v>760</v>
      </c>
      <c r="AO728">
        <v>2021</v>
      </c>
      <c r="AP728">
        <v>1</v>
      </c>
      <c r="AQ728" t="s">
        <v>130</v>
      </c>
      <c r="AR728" t="s">
        <v>761</v>
      </c>
      <c r="AS728" t="s">
        <v>762</v>
      </c>
      <c r="AT728">
        <v>3.4129999999999998</v>
      </c>
      <c r="AU728" t="s">
        <v>142</v>
      </c>
      <c r="AV728">
        <v>200</v>
      </c>
      <c r="AW728">
        <v>-74.297300000000007</v>
      </c>
      <c r="AX728">
        <v>4.5709</v>
      </c>
      <c r="AY728">
        <v>-0.11007916099999999</v>
      </c>
      <c r="AZ728">
        <v>5.6258050000000002E-3</v>
      </c>
      <c r="BA728">
        <v>31595.89356</v>
      </c>
      <c r="BB728">
        <v>15469</v>
      </c>
      <c r="BC728" s="70">
        <v>3.1600000000000002E-5</v>
      </c>
      <c r="BD728">
        <v>-0.121105537</v>
      </c>
      <c r="BE728">
        <v>-9.9052786000000004E-2</v>
      </c>
    </row>
    <row r="729" spans="1:57" ht="17" x14ac:dyDescent="0.2">
      <c r="A729" s="32">
        <v>60</v>
      </c>
      <c r="B729" t="s">
        <v>763</v>
      </c>
      <c r="C729" t="s">
        <v>764</v>
      </c>
      <c r="D729" t="s">
        <v>145</v>
      </c>
      <c r="E729" t="s">
        <v>151</v>
      </c>
      <c r="F729" t="s">
        <v>152</v>
      </c>
      <c r="G729" t="s">
        <v>152</v>
      </c>
      <c r="H729" t="s">
        <v>632</v>
      </c>
      <c r="I729" t="s">
        <v>505</v>
      </c>
      <c r="J729" s="24" t="s">
        <v>505</v>
      </c>
      <c r="K729" t="s">
        <v>5251</v>
      </c>
      <c r="L729" t="s">
        <v>122</v>
      </c>
      <c r="M729" t="s">
        <v>5244</v>
      </c>
      <c r="N729" t="s">
        <v>506</v>
      </c>
      <c r="O729" t="s">
        <v>130</v>
      </c>
      <c r="P729" t="s">
        <v>205</v>
      </c>
      <c r="Q729">
        <v>1</v>
      </c>
      <c r="R729" t="s">
        <v>126</v>
      </c>
      <c r="S729" t="s">
        <v>608</v>
      </c>
      <c r="T729">
        <v>468</v>
      </c>
      <c r="U729" t="s">
        <v>130</v>
      </c>
      <c r="V729" t="s">
        <v>310</v>
      </c>
      <c r="W729" t="s">
        <v>129</v>
      </c>
      <c r="X729" t="s">
        <v>130</v>
      </c>
      <c r="Y729">
        <v>1.0009999999999999</v>
      </c>
      <c r="Z729">
        <v>1.0009999999999999</v>
      </c>
      <c r="AA729">
        <v>1.002</v>
      </c>
      <c r="AB729" t="s">
        <v>131</v>
      </c>
      <c r="AC729" t="s">
        <v>130</v>
      </c>
      <c r="AD729" t="s">
        <v>147</v>
      </c>
      <c r="AE729" t="s">
        <v>130</v>
      </c>
      <c r="AF729" t="s">
        <v>160</v>
      </c>
      <c r="AG729" t="s">
        <v>134</v>
      </c>
      <c r="AH729" t="s">
        <v>757</v>
      </c>
      <c r="AI729" t="s">
        <v>758</v>
      </c>
      <c r="AJ729" t="s">
        <v>759</v>
      </c>
      <c r="AK729" t="s">
        <v>130</v>
      </c>
      <c r="AL729" t="s">
        <v>130</v>
      </c>
      <c r="AM729" t="s">
        <v>130</v>
      </c>
      <c r="AN729" t="s">
        <v>760</v>
      </c>
      <c r="AO729">
        <v>2021</v>
      </c>
      <c r="AP729">
        <v>1</v>
      </c>
      <c r="AQ729">
        <v>1</v>
      </c>
      <c r="AR729" t="s">
        <v>706</v>
      </c>
      <c r="AS729" t="s">
        <v>762</v>
      </c>
      <c r="AT729">
        <v>3.4129999999999998</v>
      </c>
      <c r="AU729" t="s">
        <v>142</v>
      </c>
      <c r="AV729">
        <v>200</v>
      </c>
      <c r="AW729">
        <v>-74.297300000000007</v>
      </c>
      <c r="AX729">
        <v>4.5709</v>
      </c>
      <c r="AY729">
        <v>5.5016600000000004E-4</v>
      </c>
      <c r="AZ729">
        <v>1.4064500000000001E-4</v>
      </c>
      <c r="BA729">
        <v>50553429.689999998</v>
      </c>
      <c r="BB729">
        <v>468</v>
      </c>
      <c r="BC729" s="70">
        <v>1.9799999999999999E-8</v>
      </c>
      <c r="BD729">
        <v>2.7450700000000001E-4</v>
      </c>
      <c r="BE729">
        <v>8.2582499999999997E-4</v>
      </c>
    </row>
    <row r="730" spans="1:57" ht="17" x14ac:dyDescent="0.2">
      <c r="A730" s="32">
        <v>67</v>
      </c>
      <c r="B730" t="s">
        <v>798</v>
      </c>
      <c r="C730" t="s">
        <v>799</v>
      </c>
      <c r="D730" t="s">
        <v>145</v>
      </c>
      <c r="E730" t="s">
        <v>151</v>
      </c>
      <c r="F730" t="s">
        <v>152</v>
      </c>
      <c r="G730" t="s">
        <v>152</v>
      </c>
      <c r="H730" t="s">
        <v>800</v>
      </c>
      <c r="I730" t="s">
        <v>505</v>
      </c>
      <c r="J730" s="24" t="s">
        <v>505</v>
      </c>
      <c r="K730" t="s">
        <v>5251</v>
      </c>
      <c r="L730" t="s">
        <v>122</v>
      </c>
      <c r="M730" t="s">
        <v>5244</v>
      </c>
      <c r="N730" t="s">
        <v>506</v>
      </c>
      <c r="O730" t="s">
        <v>130</v>
      </c>
      <c r="P730" t="s">
        <v>205</v>
      </c>
      <c r="Q730">
        <v>100</v>
      </c>
      <c r="R730" t="s">
        <v>126</v>
      </c>
      <c r="S730" t="s">
        <v>421</v>
      </c>
      <c r="T730">
        <v>9928</v>
      </c>
      <c r="U730" t="s">
        <v>130</v>
      </c>
      <c r="V730" t="s">
        <v>310</v>
      </c>
      <c r="W730" t="s">
        <v>129</v>
      </c>
      <c r="X730" t="s">
        <v>130</v>
      </c>
      <c r="Y730" s="70">
        <v>9.98E-5</v>
      </c>
      <c r="Z730" s="70">
        <v>9.9699999999999998E-5</v>
      </c>
      <c r="AA730" s="70">
        <v>9.9900000000000002E-5</v>
      </c>
      <c r="AB730" t="s">
        <v>131</v>
      </c>
      <c r="AC730" t="s">
        <v>130</v>
      </c>
      <c r="AD730" t="s">
        <v>188</v>
      </c>
      <c r="AE730" t="s">
        <v>130</v>
      </c>
      <c r="AF730" t="s">
        <v>133</v>
      </c>
      <c r="AG730" t="s">
        <v>208</v>
      </c>
      <c r="AH730" t="s">
        <v>801</v>
      </c>
      <c r="AI730" t="s">
        <v>758</v>
      </c>
      <c r="AJ730" t="s">
        <v>759</v>
      </c>
      <c r="AK730" t="s">
        <v>130</v>
      </c>
      <c r="AL730" t="s">
        <v>130</v>
      </c>
      <c r="AM730" t="s">
        <v>130</v>
      </c>
      <c r="AN730" t="s">
        <v>760</v>
      </c>
      <c r="AO730">
        <v>2019</v>
      </c>
      <c r="AP730">
        <v>1</v>
      </c>
      <c r="AQ730" t="s">
        <v>130</v>
      </c>
      <c r="AR730" t="s">
        <v>802</v>
      </c>
      <c r="AS730" t="s">
        <v>2839</v>
      </c>
      <c r="AT730" t="s">
        <v>130</v>
      </c>
      <c r="AU730" t="s">
        <v>142</v>
      </c>
      <c r="AV730">
        <v>200</v>
      </c>
      <c r="AW730">
        <v>-74.297300000000007</v>
      </c>
      <c r="AX730">
        <v>4.5709</v>
      </c>
      <c r="AY730">
        <v>-5.0786467689999997</v>
      </c>
      <c r="AZ730" s="70">
        <v>1.4100000000000001E-8</v>
      </c>
      <c r="BA730" s="70">
        <v>5060000000000000</v>
      </c>
      <c r="BB730">
        <v>9928</v>
      </c>
      <c r="BC730" s="70">
        <v>1.9799999999999999E-16</v>
      </c>
      <c r="BD730">
        <v>-5.0786467960000001</v>
      </c>
      <c r="BE730">
        <v>-5.078646741</v>
      </c>
    </row>
    <row r="731" spans="1:57" ht="17" x14ac:dyDescent="0.2">
      <c r="A731" s="32">
        <v>78</v>
      </c>
      <c r="B731" t="s">
        <v>919</v>
      </c>
      <c r="C731" t="s">
        <v>920</v>
      </c>
      <c r="D731" t="s">
        <v>115</v>
      </c>
      <c r="E731" t="s">
        <v>151</v>
      </c>
      <c r="F731" t="s">
        <v>200</v>
      </c>
      <c r="G731" t="s">
        <v>200</v>
      </c>
      <c r="H731" t="s">
        <v>236</v>
      </c>
      <c r="I731" t="s">
        <v>288</v>
      </c>
      <c r="J731" s="24" t="s">
        <v>540</v>
      </c>
      <c r="K731" t="s">
        <v>5243</v>
      </c>
      <c r="L731" t="s">
        <v>175</v>
      </c>
      <c r="M731" t="s">
        <v>5245</v>
      </c>
      <c r="N731" t="s">
        <v>290</v>
      </c>
      <c r="O731" t="s">
        <v>541</v>
      </c>
      <c r="P731" t="s">
        <v>125</v>
      </c>
      <c r="Q731">
        <v>1</v>
      </c>
      <c r="R731" t="s">
        <v>126</v>
      </c>
      <c r="S731" t="s">
        <v>421</v>
      </c>
      <c r="T731">
        <v>488</v>
      </c>
      <c r="U731" t="s">
        <v>130</v>
      </c>
      <c r="V731" t="s">
        <v>5101</v>
      </c>
      <c r="W731" t="s">
        <v>129</v>
      </c>
      <c r="X731" t="s">
        <v>130</v>
      </c>
      <c r="Y731">
        <v>-7.0000000000000007E-2</v>
      </c>
      <c r="Z731">
        <v>-0.14899999999999999</v>
      </c>
      <c r="AA731">
        <v>8.0000000000000002E-3</v>
      </c>
      <c r="AB731" t="s">
        <v>131</v>
      </c>
      <c r="AC731" t="s">
        <v>130</v>
      </c>
      <c r="AD731" t="s">
        <v>159</v>
      </c>
      <c r="AE731">
        <v>0.08</v>
      </c>
      <c r="AF731" t="s">
        <v>133</v>
      </c>
      <c r="AG731" t="s">
        <v>208</v>
      </c>
      <c r="AH731" t="s">
        <v>921</v>
      </c>
      <c r="AI731" t="s">
        <v>373</v>
      </c>
      <c r="AJ731" t="s">
        <v>922</v>
      </c>
      <c r="AK731" t="s">
        <v>130</v>
      </c>
      <c r="AL731" t="s">
        <v>130</v>
      </c>
      <c r="AM731" t="s">
        <v>130</v>
      </c>
      <c r="AN731" t="s">
        <v>923</v>
      </c>
      <c r="AO731">
        <v>2020</v>
      </c>
      <c r="AP731">
        <v>1</v>
      </c>
      <c r="AQ731">
        <v>1</v>
      </c>
      <c r="AR731" t="s">
        <v>130</v>
      </c>
      <c r="AS731" t="s">
        <v>545</v>
      </c>
      <c r="AT731">
        <v>4.5679999999999996</v>
      </c>
      <c r="AU731" t="s">
        <v>142</v>
      </c>
      <c r="AV731">
        <v>106</v>
      </c>
      <c r="AW731">
        <v>25.748200000000001</v>
      </c>
      <c r="AX731">
        <v>61.924100000000003</v>
      </c>
      <c r="AY731">
        <v>-0.15831615900000001</v>
      </c>
      <c r="AZ731">
        <v>9.0959621000000004E-2</v>
      </c>
      <c r="BA731" t="s">
        <v>130</v>
      </c>
      <c r="BB731">
        <v>488</v>
      </c>
      <c r="BC731">
        <v>8.2736530000000006E-3</v>
      </c>
      <c r="BD731">
        <v>-0.33659701600000003</v>
      </c>
      <c r="BE731">
        <v>1.9964697E-2</v>
      </c>
    </row>
    <row r="732" spans="1:57" ht="34" x14ac:dyDescent="0.2">
      <c r="A732" s="32">
        <v>180</v>
      </c>
      <c r="B732" t="s">
        <v>2372</v>
      </c>
      <c r="C732" t="s">
        <v>2373</v>
      </c>
      <c r="D732" t="s">
        <v>145</v>
      </c>
      <c r="E732" t="s">
        <v>151</v>
      </c>
      <c r="F732" t="s">
        <v>152</v>
      </c>
      <c r="G732" t="s">
        <v>152</v>
      </c>
      <c r="H732" t="s">
        <v>632</v>
      </c>
      <c r="I732" t="s">
        <v>202</v>
      </c>
      <c r="J732" s="24" t="s">
        <v>203</v>
      </c>
      <c r="K732" t="s">
        <v>5243</v>
      </c>
      <c r="L732" t="s">
        <v>122</v>
      </c>
      <c r="M732" t="s">
        <v>5244</v>
      </c>
      <c r="N732" t="s">
        <v>204</v>
      </c>
      <c r="O732" t="s">
        <v>130</v>
      </c>
      <c r="P732" t="s">
        <v>205</v>
      </c>
      <c r="Q732">
        <v>1</v>
      </c>
      <c r="R732" t="s">
        <v>874</v>
      </c>
      <c r="S732" t="s">
        <v>2338</v>
      </c>
      <c r="T732">
        <v>2751</v>
      </c>
      <c r="U732" t="s">
        <v>130</v>
      </c>
      <c r="V732" t="s">
        <v>207</v>
      </c>
      <c r="W732" t="s">
        <v>2328</v>
      </c>
      <c r="X732" t="s">
        <v>130</v>
      </c>
      <c r="Y732" t="s">
        <v>130</v>
      </c>
      <c r="Z732" t="s">
        <v>130</v>
      </c>
      <c r="AA732" t="s">
        <v>130</v>
      </c>
      <c r="AB732" t="s">
        <v>2343</v>
      </c>
      <c r="AC732" t="s">
        <v>130</v>
      </c>
      <c r="AD732" t="s">
        <v>130</v>
      </c>
      <c r="AE732" t="s">
        <v>130</v>
      </c>
      <c r="AF732" t="s">
        <v>130</v>
      </c>
      <c r="AG732" t="s">
        <v>134</v>
      </c>
      <c r="AH732" t="s">
        <v>2370</v>
      </c>
      <c r="AI732" t="s">
        <v>162</v>
      </c>
      <c r="AJ732" t="s">
        <v>226</v>
      </c>
      <c r="AK732" t="s">
        <v>1060</v>
      </c>
      <c r="AL732">
        <v>40.711052000000002</v>
      </c>
      <c r="AM732">
        <v>120.836929</v>
      </c>
      <c r="AN732" t="s">
        <v>2371</v>
      </c>
      <c r="AO732">
        <v>2021</v>
      </c>
      <c r="AP732">
        <v>1</v>
      </c>
      <c r="AQ732">
        <v>5</v>
      </c>
      <c r="AR732" t="s">
        <v>130</v>
      </c>
      <c r="AS732" t="s">
        <v>185</v>
      </c>
      <c r="AT732">
        <v>4.548</v>
      </c>
      <c r="AU732" t="s">
        <v>130</v>
      </c>
      <c r="AV732" t="s">
        <v>130</v>
      </c>
      <c r="AW732">
        <v>120.836929</v>
      </c>
      <c r="AX732">
        <v>40.711052000000002</v>
      </c>
      <c r="AY732" t="s">
        <v>130</v>
      </c>
      <c r="AZ732" t="s">
        <v>130</v>
      </c>
      <c r="BA732" t="s">
        <v>130</v>
      </c>
      <c r="BB732" t="s">
        <v>130</v>
      </c>
      <c r="BC732" t="s">
        <v>130</v>
      </c>
      <c r="BD732" t="s">
        <v>130</v>
      </c>
      <c r="BE732" t="s">
        <v>130</v>
      </c>
    </row>
    <row r="733" spans="1:57" ht="34" x14ac:dyDescent="0.2">
      <c r="A733" s="32">
        <v>180</v>
      </c>
      <c r="B733" t="s">
        <v>2374</v>
      </c>
      <c r="C733" t="s">
        <v>2375</v>
      </c>
      <c r="D733" t="s">
        <v>150</v>
      </c>
      <c r="E733" t="s">
        <v>151</v>
      </c>
      <c r="F733" t="s">
        <v>152</v>
      </c>
      <c r="G733" t="s">
        <v>152</v>
      </c>
      <c r="H733" t="s">
        <v>635</v>
      </c>
      <c r="I733" t="s">
        <v>202</v>
      </c>
      <c r="J733" s="24" t="s">
        <v>203</v>
      </c>
      <c r="K733" t="s">
        <v>5243</v>
      </c>
      <c r="L733" t="s">
        <v>122</v>
      </c>
      <c r="M733" t="s">
        <v>5244</v>
      </c>
      <c r="N733" t="s">
        <v>204</v>
      </c>
      <c r="O733" t="s">
        <v>130</v>
      </c>
      <c r="P733" t="s">
        <v>205</v>
      </c>
      <c r="Q733">
        <v>1</v>
      </c>
      <c r="R733" t="s">
        <v>874</v>
      </c>
      <c r="S733" t="s">
        <v>2338</v>
      </c>
      <c r="T733">
        <v>2751</v>
      </c>
      <c r="U733" t="s">
        <v>130</v>
      </c>
      <c r="V733" t="s">
        <v>207</v>
      </c>
      <c r="W733" t="s">
        <v>2328</v>
      </c>
      <c r="X733" t="s">
        <v>130</v>
      </c>
      <c r="Y733" t="s">
        <v>130</v>
      </c>
      <c r="Z733" t="s">
        <v>130</v>
      </c>
      <c r="AA733" t="s">
        <v>130</v>
      </c>
      <c r="AB733" t="s">
        <v>2343</v>
      </c>
      <c r="AC733" t="s">
        <v>130</v>
      </c>
      <c r="AD733" t="s">
        <v>130</v>
      </c>
      <c r="AE733" t="s">
        <v>130</v>
      </c>
      <c r="AF733" t="s">
        <v>130</v>
      </c>
      <c r="AG733" t="s">
        <v>134</v>
      </c>
      <c r="AH733" t="s">
        <v>2370</v>
      </c>
      <c r="AI733" t="s">
        <v>162</v>
      </c>
      <c r="AJ733" t="s">
        <v>226</v>
      </c>
      <c r="AK733" t="s">
        <v>1060</v>
      </c>
      <c r="AL733">
        <v>40.711052000000002</v>
      </c>
      <c r="AM733">
        <v>120.836929</v>
      </c>
      <c r="AN733" t="s">
        <v>2371</v>
      </c>
      <c r="AO733">
        <v>2021</v>
      </c>
      <c r="AP733">
        <v>1</v>
      </c>
      <c r="AQ733">
        <v>10</v>
      </c>
      <c r="AR733" t="s">
        <v>130</v>
      </c>
      <c r="AS733" t="s">
        <v>185</v>
      </c>
      <c r="AT733">
        <v>4.548</v>
      </c>
      <c r="AU733" t="s">
        <v>130</v>
      </c>
      <c r="AV733" t="s">
        <v>130</v>
      </c>
      <c r="AW733">
        <v>120.836929</v>
      </c>
      <c r="AX733">
        <v>40.711052000000002</v>
      </c>
      <c r="AY733" t="s">
        <v>130</v>
      </c>
      <c r="AZ733" t="s">
        <v>130</v>
      </c>
      <c r="BA733" t="s">
        <v>130</v>
      </c>
      <c r="BB733" t="s">
        <v>130</v>
      </c>
      <c r="BC733" t="s">
        <v>130</v>
      </c>
      <c r="BD733" t="s">
        <v>130</v>
      </c>
      <c r="BE733" t="s">
        <v>130</v>
      </c>
    </row>
    <row r="734" spans="1:57" ht="34" x14ac:dyDescent="0.2">
      <c r="A734" s="32">
        <v>180</v>
      </c>
      <c r="B734" t="s">
        <v>2368</v>
      </c>
      <c r="C734" t="s">
        <v>2369</v>
      </c>
      <c r="D734" t="s">
        <v>115</v>
      </c>
      <c r="E734" t="s">
        <v>151</v>
      </c>
      <c r="F734" t="s">
        <v>152</v>
      </c>
      <c r="G734" t="s">
        <v>152</v>
      </c>
      <c r="H734" t="s">
        <v>701</v>
      </c>
      <c r="I734" t="s">
        <v>202</v>
      </c>
      <c r="J734" s="24" t="s">
        <v>203</v>
      </c>
      <c r="K734" t="s">
        <v>5243</v>
      </c>
      <c r="L734" t="s">
        <v>122</v>
      </c>
      <c r="M734" t="s">
        <v>5244</v>
      </c>
      <c r="N734" t="s">
        <v>204</v>
      </c>
      <c r="O734" t="s">
        <v>130</v>
      </c>
      <c r="P734" t="s">
        <v>205</v>
      </c>
      <c r="Q734">
        <v>1</v>
      </c>
      <c r="R734" t="s">
        <v>874</v>
      </c>
      <c r="S734" t="s">
        <v>2338</v>
      </c>
      <c r="T734">
        <v>2751</v>
      </c>
      <c r="U734" t="s">
        <v>130</v>
      </c>
      <c r="V734" t="s">
        <v>207</v>
      </c>
      <c r="W734" t="s">
        <v>2328</v>
      </c>
      <c r="X734" t="s">
        <v>130</v>
      </c>
      <c r="Y734" t="s">
        <v>130</v>
      </c>
      <c r="Z734" t="s">
        <v>130</v>
      </c>
      <c r="AA734" t="s">
        <v>130</v>
      </c>
      <c r="AB734" t="s">
        <v>2343</v>
      </c>
      <c r="AC734" t="s">
        <v>130</v>
      </c>
      <c r="AD734" t="s">
        <v>130</v>
      </c>
      <c r="AE734" t="s">
        <v>130</v>
      </c>
      <c r="AF734" t="s">
        <v>130</v>
      </c>
      <c r="AG734" t="s">
        <v>134</v>
      </c>
      <c r="AH734" t="s">
        <v>2370</v>
      </c>
      <c r="AI734" t="s">
        <v>162</v>
      </c>
      <c r="AJ734" t="s">
        <v>226</v>
      </c>
      <c r="AK734" t="s">
        <v>1060</v>
      </c>
      <c r="AL734">
        <v>40.711052000000002</v>
      </c>
      <c r="AM734">
        <v>120.836929</v>
      </c>
      <c r="AN734" t="s">
        <v>2371</v>
      </c>
      <c r="AO734">
        <v>2021</v>
      </c>
      <c r="AP734">
        <v>1</v>
      </c>
      <c r="AQ734">
        <v>5</v>
      </c>
      <c r="AR734" t="s">
        <v>130</v>
      </c>
      <c r="AS734" t="s">
        <v>185</v>
      </c>
      <c r="AT734">
        <v>4.548</v>
      </c>
      <c r="AU734" t="s">
        <v>130</v>
      </c>
      <c r="AV734" t="s">
        <v>130</v>
      </c>
      <c r="AW734">
        <v>120.836929</v>
      </c>
      <c r="AX734">
        <v>40.711052000000002</v>
      </c>
      <c r="AY734" t="s">
        <v>130</v>
      </c>
      <c r="AZ734" t="s">
        <v>130</v>
      </c>
      <c r="BA734" t="s">
        <v>130</v>
      </c>
      <c r="BB734" t="s">
        <v>130</v>
      </c>
      <c r="BC734" t="s">
        <v>130</v>
      </c>
      <c r="BD734" t="s">
        <v>130</v>
      </c>
      <c r="BE734" t="s">
        <v>130</v>
      </c>
    </row>
    <row r="735" spans="1:57" ht="17" x14ac:dyDescent="0.2">
      <c r="A735" s="32">
        <v>172</v>
      </c>
      <c r="B735" t="s">
        <v>1921</v>
      </c>
      <c r="C735" t="s">
        <v>1922</v>
      </c>
      <c r="D735" t="s">
        <v>150</v>
      </c>
      <c r="E735" t="s">
        <v>151</v>
      </c>
      <c r="F735" t="s">
        <v>152</v>
      </c>
      <c r="G735" t="s">
        <v>1912</v>
      </c>
      <c r="H735" t="s">
        <v>482</v>
      </c>
      <c r="I735" t="s">
        <v>505</v>
      </c>
      <c r="J735" s="24" t="s">
        <v>505</v>
      </c>
      <c r="K735" t="s">
        <v>5251</v>
      </c>
      <c r="L735" t="s">
        <v>122</v>
      </c>
      <c r="M735" t="s">
        <v>5244</v>
      </c>
      <c r="N735" t="s">
        <v>506</v>
      </c>
      <c r="O735" t="s">
        <v>130</v>
      </c>
      <c r="P735" t="s">
        <v>205</v>
      </c>
      <c r="Q735">
        <v>1</v>
      </c>
      <c r="R735" t="s">
        <v>874</v>
      </c>
      <c r="S735" t="s">
        <v>1913</v>
      </c>
      <c r="T735">
        <v>1716</v>
      </c>
      <c r="U735" t="s">
        <v>253</v>
      </c>
      <c r="V735" t="s">
        <v>5101</v>
      </c>
      <c r="W735" t="s">
        <v>129</v>
      </c>
      <c r="X735">
        <v>0.53</v>
      </c>
      <c r="Y735">
        <v>-2.6242999999999999E-2</v>
      </c>
      <c r="Z735" t="s">
        <v>130</v>
      </c>
      <c r="AA735" t="s">
        <v>130</v>
      </c>
      <c r="AB735" t="s">
        <v>130</v>
      </c>
      <c r="AC735" t="s">
        <v>130</v>
      </c>
      <c r="AD735" t="s">
        <v>159</v>
      </c>
      <c r="AE735">
        <v>0.3856</v>
      </c>
      <c r="AF735" t="s">
        <v>133</v>
      </c>
      <c r="AG735" t="s">
        <v>134</v>
      </c>
      <c r="AH735" t="s">
        <v>1914</v>
      </c>
      <c r="AI735" t="s">
        <v>162</v>
      </c>
      <c r="AJ735" t="s">
        <v>1915</v>
      </c>
      <c r="AK735" t="s">
        <v>1916</v>
      </c>
      <c r="AL735">
        <v>8.3375240000000002</v>
      </c>
      <c r="AM735">
        <v>80.403306999999998</v>
      </c>
      <c r="AN735" t="s">
        <v>1917</v>
      </c>
      <c r="AO735">
        <v>2021</v>
      </c>
      <c r="AP735">
        <v>1</v>
      </c>
      <c r="AQ735" t="s">
        <v>130</v>
      </c>
      <c r="AR735" t="s">
        <v>1918</v>
      </c>
      <c r="AS735" t="s">
        <v>529</v>
      </c>
      <c r="AT735">
        <v>3.2719999999999998</v>
      </c>
      <c r="AU735" t="s">
        <v>130</v>
      </c>
      <c r="AV735">
        <v>64</v>
      </c>
      <c r="AW735">
        <v>80.403306999999998</v>
      </c>
      <c r="AX735">
        <v>8.3375240000000002</v>
      </c>
      <c r="AY735">
        <v>-4.1906102000000001E-2</v>
      </c>
      <c r="AZ735">
        <v>4.8312176999999998E-2</v>
      </c>
      <c r="BA735" t="s">
        <v>130</v>
      </c>
      <c r="BB735">
        <v>1716</v>
      </c>
      <c r="BC735">
        <v>2.3340660000000001E-3</v>
      </c>
      <c r="BD735">
        <v>-0.13659796900000001</v>
      </c>
      <c r="BE735">
        <v>5.2785763999999999E-2</v>
      </c>
    </row>
    <row r="736" spans="1:57" ht="17" x14ac:dyDescent="0.2">
      <c r="A736" s="32">
        <v>172</v>
      </c>
      <c r="B736" t="s">
        <v>1926</v>
      </c>
      <c r="C736" t="s">
        <v>1927</v>
      </c>
      <c r="D736" t="s">
        <v>145</v>
      </c>
      <c r="E736" t="s">
        <v>151</v>
      </c>
      <c r="F736" t="s">
        <v>152</v>
      </c>
      <c r="G736" t="s">
        <v>1912</v>
      </c>
      <c r="H736" t="s">
        <v>236</v>
      </c>
      <c r="I736" t="s">
        <v>505</v>
      </c>
      <c r="J736" s="24" t="s">
        <v>505</v>
      </c>
      <c r="K736" t="s">
        <v>5251</v>
      </c>
      <c r="L736" t="s">
        <v>122</v>
      </c>
      <c r="M736" t="s">
        <v>5244</v>
      </c>
      <c r="N736" t="s">
        <v>506</v>
      </c>
      <c r="O736" t="s">
        <v>130</v>
      </c>
      <c r="P736" t="s">
        <v>205</v>
      </c>
      <c r="Q736">
        <v>1</v>
      </c>
      <c r="R736" t="s">
        <v>874</v>
      </c>
      <c r="S736" t="s">
        <v>1913</v>
      </c>
      <c r="T736">
        <v>780</v>
      </c>
      <c r="U736" t="s">
        <v>130</v>
      </c>
      <c r="V736" t="s">
        <v>5101</v>
      </c>
      <c r="W736" t="s">
        <v>129</v>
      </c>
      <c r="X736">
        <v>0.61</v>
      </c>
      <c r="Y736">
        <v>-9.4899999999999997E-4</v>
      </c>
      <c r="Z736" t="s">
        <v>130</v>
      </c>
      <c r="AA736" t="s">
        <v>130</v>
      </c>
      <c r="AB736" t="s">
        <v>130</v>
      </c>
      <c r="AC736" t="s">
        <v>130</v>
      </c>
      <c r="AD736" t="s">
        <v>147</v>
      </c>
      <c r="AE736">
        <v>0.40100000000000002</v>
      </c>
      <c r="AF736" t="s">
        <v>133</v>
      </c>
      <c r="AG736" t="s">
        <v>134</v>
      </c>
      <c r="AH736" t="s">
        <v>1914</v>
      </c>
      <c r="AI736" t="s">
        <v>162</v>
      </c>
      <c r="AJ736" t="s">
        <v>1915</v>
      </c>
      <c r="AK736" t="s">
        <v>1925</v>
      </c>
      <c r="AL736">
        <v>6.7200329999999999</v>
      </c>
      <c r="AM736">
        <v>80.360904000000005</v>
      </c>
      <c r="AN736" t="s">
        <v>1917</v>
      </c>
      <c r="AO736">
        <v>2021</v>
      </c>
      <c r="AP736">
        <v>1</v>
      </c>
      <c r="AQ736">
        <v>2</v>
      </c>
      <c r="AR736" t="s">
        <v>1918</v>
      </c>
      <c r="AS736" t="s">
        <v>529</v>
      </c>
      <c r="AT736">
        <v>3.2719999999999998</v>
      </c>
      <c r="AU736" t="s">
        <v>130</v>
      </c>
      <c r="AV736">
        <v>64</v>
      </c>
      <c r="AW736">
        <v>80.360904000000005</v>
      </c>
      <c r="AX736">
        <v>6.7200329999999999</v>
      </c>
      <c r="AY736">
        <v>-6.0194116999999998E-2</v>
      </c>
      <c r="AZ736">
        <v>7.1712930999999994E-2</v>
      </c>
      <c r="BA736" t="s">
        <v>130</v>
      </c>
      <c r="BB736">
        <v>780</v>
      </c>
      <c r="BC736">
        <v>5.1427449999999998E-3</v>
      </c>
      <c r="BD736">
        <v>-0.20075146199999999</v>
      </c>
      <c r="BE736">
        <v>8.0363227999999995E-2</v>
      </c>
    </row>
    <row r="737" spans="1:57" ht="17" x14ac:dyDescent="0.2">
      <c r="A737" s="32">
        <v>172</v>
      </c>
      <c r="B737" t="s">
        <v>1933</v>
      </c>
      <c r="C737" t="s">
        <v>1934</v>
      </c>
      <c r="D737" t="s">
        <v>145</v>
      </c>
      <c r="E737" t="s">
        <v>151</v>
      </c>
      <c r="F737" t="s">
        <v>152</v>
      </c>
      <c r="G737" t="s">
        <v>1912</v>
      </c>
      <c r="H737" t="s">
        <v>236</v>
      </c>
      <c r="I737" t="s">
        <v>505</v>
      </c>
      <c r="J737" s="24" t="s">
        <v>505</v>
      </c>
      <c r="K737" t="s">
        <v>5251</v>
      </c>
      <c r="L737" t="s">
        <v>122</v>
      </c>
      <c r="M737" t="s">
        <v>5244</v>
      </c>
      <c r="N737" t="s">
        <v>506</v>
      </c>
      <c r="O737" t="s">
        <v>130</v>
      </c>
      <c r="P737" t="s">
        <v>205</v>
      </c>
      <c r="Q737">
        <v>1</v>
      </c>
      <c r="R737" t="s">
        <v>874</v>
      </c>
      <c r="S737" t="s">
        <v>1913</v>
      </c>
      <c r="T737">
        <v>312</v>
      </c>
      <c r="U737" t="s">
        <v>253</v>
      </c>
      <c r="V737" t="s">
        <v>5101</v>
      </c>
      <c r="W737" t="s">
        <v>129</v>
      </c>
      <c r="X737">
        <v>0.69</v>
      </c>
      <c r="Y737">
        <v>6.0999999999999997E-4</v>
      </c>
      <c r="Z737" t="s">
        <v>130</v>
      </c>
      <c r="AA737" t="s">
        <v>130</v>
      </c>
      <c r="AB737" t="s">
        <v>130</v>
      </c>
      <c r="AC737" t="s">
        <v>130</v>
      </c>
      <c r="AD737" t="s">
        <v>159</v>
      </c>
      <c r="AE737">
        <v>0.28999999999999998</v>
      </c>
      <c r="AF737" t="s">
        <v>160</v>
      </c>
      <c r="AG737" t="s">
        <v>134</v>
      </c>
      <c r="AH737" t="s">
        <v>1914</v>
      </c>
      <c r="AI737" t="s">
        <v>162</v>
      </c>
      <c r="AJ737" t="s">
        <v>1915</v>
      </c>
      <c r="AK737" t="s">
        <v>1932</v>
      </c>
      <c r="AL737">
        <v>6.9864050000000004</v>
      </c>
      <c r="AM737">
        <v>81.058501000000007</v>
      </c>
      <c r="AN737" t="s">
        <v>1917</v>
      </c>
      <c r="AO737">
        <v>2021</v>
      </c>
      <c r="AP737">
        <v>1</v>
      </c>
      <c r="AQ737" t="s">
        <v>130</v>
      </c>
      <c r="AR737" t="s">
        <v>1918</v>
      </c>
      <c r="AS737" t="s">
        <v>529</v>
      </c>
      <c r="AT737">
        <v>3.2719999999999998</v>
      </c>
      <c r="AU737" t="s">
        <v>130</v>
      </c>
      <c r="AV737">
        <v>64</v>
      </c>
      <c r="AW737">
        <v>81.058501000000007</v>
      </c>
      <c r="AX737">
        <v>6.9864050000000004</v>
      </c>
      <c r="AY737">
        <v>0.120108824</v>
      </c>
      <c r="AZ737">
        <v>0.11370601800000001</v>
      </c>
      <c r="BA737" t="s">
        <v>130</v>
      </c>
      <c r="BB737">
        <v>312</v>
      </c>
      <c r="BC737">
        <v>1.2929059E-2</v>
      </c>
      <c r="BD737">
        <v>-0.102754972</v>
      </c>
      <c r="BE737">
        <v>0.34297262099999998</v>
      </c>
    </row>
    <row r="738" spans="1:57" ht="17" x14ac:dyDescent="0.2">
      <c r="A738" s="32">
        <v>172</v>
      </c>
      <c r="B738" t="s">
        <v>1919</v>
      </c>
      <c r="C738" t="s">
        <v>1920</v>
      </c>
      <c r="D738" t="s">
        <v>145</v>
      </c>
      <c r="E738" t="s">
        <v>151</v>
      </c>
      <c r="F738" t="s">
        <v>152</v>
      </c>
      <c r="G738" t="s">
        <v>1912</v>
      </c>
      <c r="H738" t="s">
        <v>236</v>
      </c>
      <c r="I738" t="s">
        <v>505</v>
      </c>
      <c r="J738" s="24" t="s">
        <v>505</v>
      </c>
      <c r="K738" t="s">
        <v>5251</v>
      </c>
      <c r="L738" t="s">
        <v>122</v>
      </c>
      <c r="M738" t="s">
        <v>5244</v>
      </c>
      <c r="N738" t="s">
        <v>506</v>
      </c>
      <c r="O738" t="s">
        <v>130</v>
      </c>
      <c r="P738" t="s">
        <v>205</v>
      </c>
      <c r="Q738">
        <v>1</v>
      </c>
      <c r="R738" t="s">
        <v>874</v>
      </c>
      <c r="S738" t="s">
        <v>1913</v>
      </c>
      <c r="T738">
        <v>1716</v>
      </c>
      <c r="U738" t="s">
        <v>253</v>
      </c>
      <c r="V738" t="s">
        <v>5101</v>
      </c>
      <c r="W738" t="s">
        <v>129</v>
      </c>
      <c r="X738">
        <v>0.53</v>
      </c>
      <c r="Y738">
        <v>9.4499999999999998E-4</v>
      </c>
      <c r="Z738" t="s">
        <v>130</v>
      </c>
      <c r="AA738" t="s">
        <v>130</v>
      </c>
      <c r="AB738" t="s">
        <v>130</v>
      </c>
      <c r="AC738" t="s">
        <v>130</v>
      </c>
      <c r="AD738" t="s">
        <v>159</v>
      </c>
      <c r="AE738">
        <v>0.53010000000000002</v>
      </c>
      <c r="AF738" t="s">
        <v>160</v>
      </c>
      <c r="AG738" t="s">
        <v>134</v>
      </c>
      <c r="AH738" t="s">
        <v>1914</v>
      </c>
      <c r="AI738" t="s">
        <v>162</v>
      </c>
      <c r="AJ738" t="s">
        <v>1915</v>
      </c>
      <c r="AK738" t="s">
        <v>1916</v>
      </c>
      <c r="AL738">
        <v>8.3375240000000002</v>
      </c>
      <c r="AM738">
        <v>80.403306999999998</v>
      </c>
      <c r="AN738" t="s">
        <v>1917</v>
      </c>
      <c r="AO738">
        <v>2021</v>
      </c>
      <c r="AP738">
        <v>1</v>
      </c>
      <c r="AQ738" t="s">
        <v>130</v>
      </c>
      <c r="AR738" t="s">
        <v>1918</v>
      </c>
      <c r="AS738" t="s">
        <v>529</v>
      </c>
      <c r="AT738">
        <v>3.2719999999999998</v>
      </c>
      <c r="AU738" t="s">
        <v>130</v>
      </c>
      <c r="AV738">
        <v>64</v>
      </c>
      <c r="AW738">
        <v>80.403306999999998</v>
      </c>
      <c r="AX738">
        <v>8.3375240000000002</v>
      </c>
      <c r="AY738">
        <v>3.0323619E-2</v>
      </c>
      <c r="AZ738">
        <v>4.8307122000000001E-2</v>
      </c>
      <c r="BA738" t="s">
        <v>130</v>
      </c>
      <c r="BB738">
        <v>1716</v>
      </c>
      <c r="BC738">
        <v>2.3335780000000002E-3</v>
      </c>
      <c r="BD738">
        <v>-6.435834E-2</v>
      </c>
      <c r="BE738">
        <v>0.12500557900000001</v>
      </c>
    </row>
    <row r="739" spans="1:57" ht="17" x14ac:dyDescent="0.2">
      <c r="A739" s="32">
        <v>172</v>
      </c>
      <c r="B739" t="s">
        <v>1928</v>
      </c>
      <c r="C739" t="s">
        <v>1929</v>
      </c>
      <c r="D739" t="s">
        <v>150</v>
      </c>
      <c r="E739" t="s">
        <v>151</v>
      </c>
      <c r="F739" t="s">
        <v>152</v>
      </c>
      <c r="G739" t="s">
        <v>1912</v>
      </c>
      <c r="H739" t="s">
        <v>482</v>
      </c>
      <c r="I739" t="s">
        <v>505</v>
      </c>
      <c r="J739" s="24" t="s">
        <v>505</v>
      </c>
      <c r="K739" t="s">
        <v>5251</v>
      </c>
      <c r="L739" t="s">
        <v>122</v>
      </c>
      <c r="M739" t="s">
        <v>5244</v>
      </c>
      <c r="N739" t="s">
        <v>506</v>
      </c>
      <c r="O739" t="s">
        <v>130</v>
      </c>
      <c r="P739" t="s">
        <v>205</v>
      </c>
      <c r="Q739">
        <v>1</v>
      </c>
      <c r="R739" t="s">
        <v>874</v>
      </c>
      <c r="S739" t="s">
        <v>1913</v>
      </c>
      <c r="T739">
        <v>780</v>
      </c>
      <c r="U739" t="s">
        <v>130</v>
      </c>
      <c r="V739" t="s">
        <v>5101</v>
      </c>
      <c r="W739" t="s">
        <v>129</v>
      </c>
      <c r="X739">
        <v>0.61</v>
      </c>
      <c r="Y739">
        <v>1.6733999999999999E-2</v>
      </c>
      <c r="Z739" t="s">
        <v>130</v>
      </c>
      <c r="AA739" t="s">
        <v>130</v>
      </c>
      <c r="AB739" t="s">
        <v>130</v>
      </c>
      <c r="AC739" t="s">
        <v>130</v>
      </c>
      <c r="AD739" t="s">
        <v>159</v>
      </c>
      <c r="AE739">
        <v>0.59619999999999995</v>
      </c>
      <c r="AF739" t="s">
        <v>160</v>
      </c>
      <c r="AG739" t="s">
        <v>134</v>
      </c>
      <c r="AH739" t="s">
        <v>1914</v>
      </c>
      <c r="AI739" t="s">
        <v>162</v>
      </c>
      <c r="AJ739" t="s">
        <v>1915</v>
      </c>
      <c r="AK739" t="s">
        <v>1925</v>
      </c>
      <c r="AL739">
        <v>6.7200329999999999</v>
      </c>
      <c r="AM739">
        <v>80.360904000000005</v>
      </c>
      <c r="AN739" t="s">
        <v>1917</v>
      </c>
      <c r="AO739">
        <v>2021</v>
      </c>
      <c r="AP739">
        <v>1</v>
      </c>
      <c r="AQ739" t="s">
        <v>130</v>
      </c>
      <c r="AR739" t="s">
        <v>1918</v>
      </c>
      <c r="AS739" t="s">
        <v>529</v>
      </c>
      <c r="AT739">
        <v>3.2719999999999998</v>
      </c>
      <c r="AU739" t="s">
        <v>130</v>
      </c>
      <c r="AV739">
        <v>64</v>
      </c>
      <c r="AW739">
        <v>80.360904000000005</v>
      </c>
      <c r="AX739">
        <v>6.7200329999999999</v>
      </c>
      <c r="AY739">
        <v>3.7972722E-2</v>
      </c>
      <c r="AZ739">
        <v>7.1693354000000001E-2</v>
      </c>
      <c r="BA739" t="s">
        <v>130</v>
      </c>
      <c r="BB739">
        <v>780</v>
      </c>
      <c r="BC739">
        <v>5.1399369999999998E-3</v>
      </c>
      <c r="BD739">
        <v>-0.102546252</v>
      </c>
      <c r="BE739">
        <v>0.17849169600000001</v>
      </c>
    </row>
    <row r="740" spans="1:57" ht="17" x14ac:dyDescent="0.2">
      <c r="A740" s="32">
        <v>172</v>
      </c>
      <c r="B740" t="s">
        <v>1910</v>
      </c>
      <c r="C740" t="s">
        <v>1911</v>
      </c>
      <c r="D740" t="s">
        <v>115</v>
      </c>
      <c r="E740" t="s">
        <v>151</v>
      </c>
      <c r="F740" t="s">
        <v>152</v>
      </c>
      <c r="G740" t="s">
        <v>1912</v>
      </c>
      <c r="H740" t="s">
        <v>236</v>
      </c>
      <c r="I740" t="s">
        <v>505</v>
      </c>
      <c r="J740" s="24" t="s">
        <v>505</v>
      </c>
      <c r="K740" t="s">
        <v>5251</v>
      </c>
      <c r="L740" t="s">
        <v>122</v>
      </c>
      <c r="M740" t="s">
        <v>5244</v>
      </c>
      <c r="N740" t="s">
        <v>506</v>
      </c>
      <c r="O740" t="s">
        <v>130</v>
      </c>
      <c r="P740" t="s">
        <v>205</v>
      </c>
      <c r="Q740">
        <v>1</v>
      </c>
      <c r="R740" t="s">
        <v>874</v>
      </c>
      <c r="S740" t="s">
        <v>1913</v>
      </c>
      <c r="T740">
        <v>1716</v>
      </c>
      <c r="U740" t="s">
        <v>253</v>
      </c>
      <c r="V740" t="s">
        <v>5101</v>
      </c>
      <c r="W740" t="s">
        <v>129</v>
      </c>
      <c r="X740">
        <v>0.53</v>
      </c>
      <c r="Y740">
        <v>2.3727000000000002E-2</v>
      </c>
      <c r="Z740" t="s">
        <v>130</v>
      </c>
      <c r="AA740" t="s">
        <v>130</v>
      </c>
      <c r="AB740" t="s">
        <v>130</v>
      </c>
      <c r="AC740" t="s">
        <v>130</v>
      </c>
      <c r="AD740" t="s">
        <v>159</v>
      </c>
      <c r="AE740">
        <v>0.73980000000000001</v>
      </c>
      <c r="AF740" t="s">
        <v>160</v>
      </c>
      <c r="AG740" t="s">
        <v>134</v>
      </c>
      <c r="AH740" t="s">
        <v>1914</v>
      </c>
      <c r="AI740" t="s">
        <v>162</v>
      </c>
      <c r="AJ740" t="s">
        <v>1915</v>
      </c>
      <c r="AK740" t="s">
        <v>1916</v>
      </c>
      <c r="AL740">
        <v>8.3375240000000002</v>
      </c>
      <c r="AM740">
        <v>80.403306999999998</v>
      </c>
      <c r="AN740" t="s">
        <v>1917</v>
      </c>
      <c r="AO740">
        <v>2021</v>
      </c>
      <c r="AP740">
        <v>1</v>
      </c>
      <c r="AQ740" t="s">
        <v>130</v>
      </c>
      <c r="AR740" t="s">
        <v>1918</v>
      </c>
      <c r="AS740" t="s">
        <v>529</v>
      </c>
      <c r="AT740">
        <v>3.2719999999999998</v>
      </c>
      <c r="AU740" t="s">
        <v>130</v>
      </c>
      <c r="AV740">
        <v>64</v>
      </c>
      <c r="AW740">
        <v>80.403306999999998</v>
      </c>
      <c r="AX740">
        <v>8.3375240000000002</v>
      </c>
      <c r="AY740">
        <v>1.6039747E-2</v>
      </c>
      <c r="AZ740">
        <v>4.8303119999999998E-2</v>
      </c>
      <c r="BA740" t="s">
        <v>130</v>
      </c>
      <c r="BB740">
        <v>1716</v>
      </c>
      <c r="BC740">
        <v>2.3331910000000001E-3</v>
      </c>
      <c r="BD740">
        <v>-7.8634368999999996E-2</v>
      </c>
      <c r="BE740">
        <v>0.110713863</v>
      </c>
    </row>
    <row r="741" spans="1:57" ht="17" x14ac:dyDescent="0.2">
      <c r="A741" s="32">
        <v>172</v>
      </c>
      <c r="B741" t="s">
        <v>1935</v>
      </c>
      <c r="C741" t="s">
        <v>1936</v>
      </c>
      <c r="D741" t="s">
        <v>150</v>
      </c>
      <c r="E741" t="s">
        <v>151</v>
      </c>
      <c r="F741" t="s">
        <v>152</v>
      </c>
      <c r="G741" t="s">
        <v>1912</v>
      </c>
      <c r="H741" t="s">
        <v>482</v>
      </c>
      <c r="I741" t="s">
        <v>505</v>
      </c>
      <c r="J741" s="24" t="s">
        <v>505</v>
      </c>
      <c r="K741" t="s">
        <v>5251</v>
      </c>
      <c r="L741" t="s">
        <v>122</v>
      </c>
      <c r="M741" t="s">
        <v>5244</v>
      </c>
      <c r="N741" t="s">
        <v>506</v>
      </c>
      <c r="O741" t="s">
        <v>130</v>
      </c>
      <c r="P741" t="s">
        <v>205</v>
      </c>
      <c r="Q741">
        <v>1</v>
      </c>
      <c r="R741" t="s">
        <v>874</v>
      </c>
      <c r="S741" t="s">
        <v>1913</v>
      </c>
      <c r="T741">
        <v>312</v>
      </c>
      <c r="U741" t="s">
        <v>130</v>
      </c>
      <c r="V741" t="s">
        <v>5101</v>
      </c>
      <c r="W741" t="s">
        <v>129</v>
      </c>
      <c r="X741">
        <v>0.69</v>
      </c>
      <c r="Y741">
        <v>2.5075E-2</v>
      </c>
      <c r="Z741" t="s">
        <v>130</v>
      </c>
      <c r="AA741" t="s">
        <v>130</v>
      </c>
      <c r="AB741" t="s">
        <v>130</v>
      </c>
      <c r="AC741" t="s">
        <v>130</v>
      </c>
      <c r="AD741" t="s">
        <v>159</v>
      </c>
      <c r="AE741">
        <v>0.25259999999999999</v>
      </c>
      <c r="AF741" t="s">
        <v>160</v>
      </c>
      <c r="AG741" t="s">
        <v>134</v>
      </c>
      <c r="AH741" t="s">
        <v>1914</v>
      </c>
      <c r="AI741" t="s">
        <v>162</v>
      </c>
      <c r="AJ741" t="s">
        <v>1915</v>
      </c>
      <c r="AK741" t="s">
        <v>1932</v>
      </c>
      <c r="AL741">
        <v>6.9864050000000004</v>
      </c>
      <c r="AM741">
        <v>81.058501000000007</v>
      </c>
      <c r="AN741" t="s">
        <v>1917</v>
      </c>
      <c r="AO741">
        <v>2021</v>
      </c>
      <c r="AP741">
        <v>1</v>
      </c>
      <c r="AQ741" t="s">
        <v>130</v>
      </c>
      <c r="AR741" t="s">
        <v>1918</v>
      </c>
      <c r="AS741" t="s">
        <v>529</v>
      </c>
      <c r="AT741">
        <v>3.2719999999999998</v>
      </c>
      <c r="AU741" t="s">
        <v>130</v>
      </c>
      <c r="AV741">
        <v>64</v>
      </c>
      <c r="AW741">
        <v>81.058501000000007</v>
      </c>
      <c r="AX741">
        <v>6.9864050000000004</v>
      </c>
      <c r="AY741">
        <v>0.12988332699999999</v>
      </c>
      <c r="AZ741">
        <v>0.113740787</v>
      </c>
      <c r="BA741" t="s">
        <v>130</v>
      </c>
      <c r="BB741">
        <v>312</v>
      </c>
      <c r="BC741">
        <v>1.2936967000000001E-2</v>
      </c>
      <c r="BD741">
        <v>-9.3048615000000001E-2</v>
      </c>
      <c r="BE741">
        <v>0.35281526899999999</v>
      </c>
    </row>
    <row r="742" spans="1:57" ht="17" x14ac:dyDescent="0.2">
      <c r="A742" s="32">
        <v>172</v>
      </c>
      <c r="B742" t="s">
        <v>1930</v>
      </c>
      <c r="C742" t="s">
        <v>1931</v>
      </c>
      <c r="D742" t="s">
        <v>115</v>
      </c>
      <c r="E742" t="s">
        <v>151</v>
      </c>
      <c r="F742" t="s">
        <v>152</v>
      </c>
      <c r="G742" t="s">
        <v>1912</v>
      </c>
      <c r="H742" t="s">
        <v>236</v>
      </c>
      <c r="I742" t="s">
        <v>505</v>
      </c>
      <c r="J742" s="24" t="s">
        <v>505</v>
      </c>
      <c r="K742" t="s">
        <v>5251</v>
      </c>
      <c r="L742" t="s">
        <v>122</v>
      </c>
      <c r="M742" t="s">
        <v>5244</v>
      </c>
      <c r="N742" t="s">
        <v>506</v>
      </c>
      <c r="O742" t="s">
        <v>130</v>
      </c>
      <c r="P742" t="s">
        <v>205</v>
      </c>
      <c r="Q742">
        <v>1</v>
      </c>
      <c r="R742" t="s">
        <v>874</v>
      </c>
      <c r="S742" t="s">
        <v>1913</v>
      </c>
      <c r="T742">
        <v>312</v>
      </c>
      <c r="U742" t="s">
        <v>253</v>
      </c>
      <c r="V742" t="s">
        <v>5101</v>
      </c>
      <c r="W742" t="s">
        <v>129</v>
      </c>
      <c r="X742">
        <v>0.69</v>
      </c>
      <c r="Y742">
        <v>0.18098</v>
      </c>
      <c r="Z742" t="s">
        <v>130</v>
      </c>
      <c r="AA742" t="s">
        <v>130</v>
      </c>
      <c r="AB742" t="s">
        <v>130</v>
      </c>
      <c r="AC742" t="s">
        <v>130</v>
      </c>
      <c r="AD742" t="s">
        <v>132</v>
      </c>
      <c r="AE742" s="70">
        <v>8.6999999999999994E-3</v>
      </c>
      <c r="AF742" t="s">
        <v>160</v>
      </c>
      <c r="AG742" t="s">
        <v>134</v>
      </c>
      <c r="AH742" t="s">
        <v>1914</v>
      </c>
      <c r="AI742" t="s">
        <v>162</v>
      </c>
      <c r="AJ742" t="s">
        <v>1915</v>
      </c>
      <c r="AK742" t="s">
        <v>1932</v>
      </c>
      <c r="AL742">
        <v>6.9864050000000004</v>
      </c>
      <c r="AM742">
        <v>81.058501000000007</v>
      </c>
      <c r="AN742" t="s">
        <v>1917</v>
      </c>
      <c r="AO742">
        <v>2021</v>
      </c>
      <c r="AP742">
        <v>1</v>
      </c>
      <c r="AQ742" t="s">
        <v>130</v>
      </c>
      <c r="AR742" t="s">
        <v>1918</v>
      </c>
      <c r="AS742" t="s">
        <v>529</v>
      </c>
      <c r="AT742">
        <v>3.2719999999999998</v>
      </c>
      <c r="AU742" t="s">
        <v>130</v>
      </c>
      <c r="AV742">
        <v>64</v>
      </c>
      <c r="AW742">
        <v>81.058501000000007</v>
      </c>
      <c r="AX742">
        <v>6.9864050000000004</v>
      </c>
      <c r="AY742">
        <v>0.29920340299999998</v>
      </c>
      <c r="AZ742">
        <v>0.114769724</v>
      </c>
      <c r="BA742" t="s">
        <v>130</v>
      </c>
      <c r="BB742">
        <v>312</v>
      </c>
      <c r="BC742">
        <v>1.3172089999999999E-2</v>
      </c>
      <c r="BD742">
        <v>7.4254743999999998E-2</v>
      </c>
      <c r="BE742">
        <v>0.52415206199999997</v>
      </c>
    </row>
    <row r="743" spans="1:57" ht="17" x14ac:dyDescent="0.2">
      <c r="A743" s="32">
        <v>172</v>
      </c>
      <c r="B743" t="s">
        <v>1923</v>
      </c>
      <c r="C743" t="s">
        <v>1924</v>
      </c>
      <c r="D743" t="s">
        <v>115</v>
      </c>
      <c r="E743" t="s">
        <v>151</v>
      </c>
      <c r="F743" t="s">
        <v>152</v>
      </c>
      <c r="G743" t="s">
        <v>1912</v>
      </c>
      <c r="H743" t="s">
        <v>236</v>
      </c>
      <c r="I743" t="s">
        <v>505</v>
      </c>
      <c r="J743" s="24" t="s">
        <v>505</v>
      </c>
      <c r="K743" t="s">
        <v>5251</v>
      </c>
      <c r="L743" t="s">
        <v>122</v>
      </c>
      <c r="M743" t="s">
        <v>5244</v>
      </c>
      <c r="N743" t="s">
        <v>506</v>
      </c>
      <c r="O743" t="s">
        <v>130</v>
      </c>
      <c r="P743" t="s">
        <v>205</v>
      </c>
      <c r="Q743">
        <v>1</v>
      </c>
      <c r="R743" t="s">
        <v>874</v>
      </c>
      <c r="S743" t="s">
        <v>1913</v>
      </c>
      <c r="T743">
        <v>780</v>
      </c>
      <c r="U743" t="s">
        <v>130</v>
      </c>
      <c r="V743" t="s">
        <v>5101</v>
      </c>
      <c r="W743" t="s">
        <v>129</v>
      </c>
      <c r="X743">
        <v>0.61</v>
      </c>
      <c r="Y743">
        <v>0.32283600000000001</v>
      </c>
      <c r="Z743" t="s">
        <v>130</v>
      </c>
      <c r="AA743" t="s">
        <v>130</v>
      </c>
      <c r="AB743" t="s">
        <v>130</v>
      </c>
      <c r="AC743" t="s">
        <v>130</v>
      </c>
      <c r="AD743" t="s">
        <v>132</v>
      </c>
      <c r="AE743" s="70">
        <v>2.3999999999999998E-3</v>
      </c>
      <c r="AF743" t="s">
        <v>160</v>
      </c>
      <c r="AG743" t="s">
        <v>134</v>
      </c>
      <c r="AH743" t="s">
        <v>1914</v>
      </c>
      <c r="AI743" t="s">
        <v>162</v>
      </c>
      <c r="AJ743" t="s">
        <v>1915</v>
      </c>
      <c r="AK743" t="s">
        <v>1925</v>
      </c>
      <c r="AL743">
        <v>6.7200329999999999</v>
      </c>
      <c r="AM743">
        <v>80.360904000000005</v>
      </c>
      <c r="AN743" t="s">
        <v>1917</v>
      </c>
      <c r="AO743">
        <v>2021</v>
      </c>
      <c r="AP743">
        <v>1</v>
      </c>
      <c r="AQ743" t="s">
        <v>130</v>
      </c>
      <c r="AR743" t="s">
        <v>1918</v>
      </c>
      <c r="AS743" t="s">
        <v>529</v>
      </c>
      <c r="AT743">
        <v>3.2719999999999998</v>
      </c>
      <c r="AU743" t="s">
        <v>130</v>
      </c>
      <c r="AV743">
        <v>64</v>
      </c>
      <c r="AW743">
        <v>80.360904000000005</v>
      </c>
      <c r="AX743">
        <v>6.7200329999999999</v>
      </c>
      <c r="AY743">
        <v>0.218174328</v>
      </c>
      <c r="AZ743">
        <v>7.2106466999999994E-2</v>
      </c>
      <c r="BA743" t="s">
        <v>130</v>
      </c>
      <c r="BB743">
        <v>780</v>
      </c>
      <c r="BC743">
        <v>5.1993430000000004E-3</v>
      </c>
      <c r="BD743">
        <v>7.6845653E-2</v>
      </c>
      <c r="BE743">
        <v>0.35950300400000001</v>
      </c>
    </row>
    <row r="744" spans="1:57" ht="17" x14ac:dyDescent="0.2">
      <c r="A744" s="32">
        <v>206</v>
      </c>
      <c r="B744" t="s">
        <v>2491</v>
      </c>
      <c r="C744" t="s">
        <v>2492</v>
      </c>
      <c r="D744" t="s">
        <v>150</v>
      </c>
      <c r="E744" t="s">
        <v>151</v>
      </c>
      <c r="F744" t="s">
        <v>152</v>
      </c>
      <c r="G744" t="s">
        <v>152</v>
      </c>
      <c r="H744" t="s">
        <v>482</v>
      </c>
      <c r="I744" t="s">
        <v>288</v>
      </c>
      <c r="J744" s="24" t="s">
        <v>289</v>
      </c>
      <c r="K744" t="s">
        <v>5243</v>
      </c>
      <c r="L744" t="s">
        <v>175</v>
      </c>
      <c r="M744" t="s">
        <v>5245</v>
      </c>
      <c r="N744" t="s">
        <v>290</v>
      </c>
      <c r="O744" t="s">
        <v>2435</v>
      </c>
      <c r="P744" t="s">
        <v>292</v>
      </c>
      <c r="Q744">
        <v>1</v>
      </c>
      <c r="R744" t="s">
        <v>1047</v>
      </c>
      <c r="S744" t="s">
        <v>2488</v>
      </c>
      <c r="T744">
        <v>144</v>
      </c>
      <c r="U744" t="s">
        <v>130</v>
      </c>
      <c r="V744" t="s">
        <v>130</v>
      </c>
      <c r="W744" t="s">
        <v>2328</v>
      </c>
      <c r="X744" t="s">
        <v>130</v>
      </c>
      <c r="Y744" t="s">
        <v>130</v>
      </c>
      <c r="Z744" t="s">
        <v>130</v>
      </c>
      <c r="AA744" t="s">
        <v>130</v>
      </c>
      <c r="AB744" t="s">
        <v>130</v>
      </c>
      <c r="AC744" t="s">
        <v>130</v>
      </c>
      <c r="AD744" t="s">
        <v>132</v>
      </c>
      <c r="AE744" t="s">
        <v>130</v>
      </c>
      <c r="AF744" t="s">
        <v>160</v>
      </c>
      <c r="AG744" t="s">
        <v>134</v>
      </c>
      <c r="AH744" t="s">
        <v>2489</v>
      </c>
      <c r="AI744" t="s">
        <v>162</v>
      </c>
      <c r="AJ744" t="s">
        <v>226</v>
      </c>
      <c r="AK744" t="s">
        <v>716</v>
      </c>
      <c r="AL744">
        <v>29.439325</v>
      </c>
      <c r="AM744">
        <v>106.887703</v>
      </c>
      <c r="AN744" t="s">
        <v>1917</v>
      </c>
      <c r="AO744">
        <v>2021</v>
      </c>
      <c r="AP744">
        <v>1</v>
      </c>
      <c r="AQ744" t="s">
        <v>130</v>
      </c>
      <c r="AR744" t="s">
        <v>2493</v>
      </c>
      <c r="AS744" t="s">
        <v>529</v>
      </c>
      <c r="AT744">
        <v>3.2719999999999998</v>
      </c>
      <c r="AU744" t="s">
        <v>130</v>
      </c>
      <c r="AV744" t="s">
        <v>130</v>
      </c>
      <c r="AW744">
        <v>106.887703</v>
      </c>
      <c r="AX744">
        <v>29.439325</v>
      </c>
      <c r="AY744" t="s">
        <v>130</v>
      </c>
      <c r="AZ744" t="s">
        <v>130</v>
      </c>
      <c r="BA744" t="s">
        <v>130</v>
      </c>
      <c r="BB744" t="s">
        <v>130</v>
      </c>
      <c r="BC744" t="s">
        <v>130</v>
      </c>
      <c r="BD744" t="s">
        <v>130</v>
      </c>
      <c r="BE744" t="s">
        <v>130</v>
      </c>
    </row>
    <row r="745" spans="1:57" ht="17" x14ac:dyDescent="0.2">
      <c r="A745" s="32">
        <v>206</v>
      </c>
      <c r="B745" t="s">
        <v>2486</v>
      </c>
      <c r="C745" t="s">
        <v>2487</v>
      </c>
      <c r="D745" t="s">
        <v>115</v>
      </c>
      <c r="E745" t="s">
        <v>151</v>
      </c>
      <c r="F745" t="s">
        <v>152</v>
      </c>
      <c r="G745" t="s">
        <v>152</v>
      </c>
      <c r="H745" t="s">
        <v>236</v>
      </c>
      <c r="I745" t="s">
        <v>288</v>
      </c>
      <c r="J745" s="24" t="s">
        <v>289</v>
      </c>
      <c r="K745" t="s">
        <v>5243</v>
      </c>
      <c r="L745" t="s">
        <v>175</v>
      </c>
      <c r="M745" t="s">
        <v>5245</v>
      </c>
      <c r="N745" t="s">
        <v>290</v>
      </c>
      <c r="O745" t="s">
        <v>2435</v>
      </c>
      <c r="P745" t="s">
        <v>292</v>
      </c>
      <c r="Q745">
        <v>1</v>
      </c>
      <c r="R745" t="s">
        <v>1047</v>
      </c>
      <c r="S745" t="s">
        <v>2488</v>
      </c>
      <c r="T745">
        <v>1531</v>
      </c>
      <c r="U745" t="s">
        <v>130</v>
      </c>
      <c r="V745" t="s">
        <v>130</v>
      </c>
      <c r="W745" t="s">
        <v>2328</v>
      </c>
      <c r="X745" t="s">
        <v>130</v>
      </c>
      <c r="Y745" t="s">
        <v>130</v>
      </c>
      <c r="Z745" t="s">
        <v>130</v>
      </c>
      <c r="AA745" t="s">
        <v>130</v>
      </c>
      <c r="AB745" t="s">
        <v>130</v>
      </c>
      <c r="AC745" t="s">
        <v>130</v>
      </c>
      <c r="AD745" t="s">
        <v>188</v>
      </c>
      <c r="AE745" t="s">
        <v>130</v>
      </c>
      <c r="AF745" t="s">
        <v>160</v>
      </c>
      <c r="AG745" t="s">
        <v>134</v>
      </c>
      <c r="AH745" t="s">
        <v>2489</v>
      </c>
      <c r="AI745" t="s">
        <v>162</v>
      </c>
      <c r="AJ745" t="s">
        <v>226</v>
      </c>
      <c r="AK745" t="s">
        <v>716</v>
      </c>
      <c r="AL745">
        <v>29.439325</v>
      </c>
      <c r="AM745">
        <v>106.887703</v>
      </c>
      <c r="AN745" t="s">
        <v>1917</v>
      </c>
      <c r="AO745">
        <v>2021</v>
      </c>
      <c r="AP745">
        <v>1</v>
      </c>
      <c r="AQ745" t="s">
        <v>130</v>
      </c>
      <c r="AR745" t="s">
        <v>2490</v>
      </c>
      <c r="AS745" t="s">
        <v>529</v>
      </c>
      <c r="AT745">
        <v>3.2719999999999998</v>
      </c>
      <c r="AU745" t="s">
        <v>130</v>
      </c>
      <c r="AV745" t="s">
        <v>130</v>
      </c>
      <c r="AW745">
        <v>106.887703</v>
      </c>
      <c r="AX745">
        <v>29.439325</v>
      </c>
      <c r="AY745" t="s">
        <v>130</v>
      </c>
      <c r="AZ745" t="s">
        <v>130</v>
      </c>
      <c r="BA745" t="s">
        <v>130</v>
      </c>
      <c r="BB745" t="s">
        <v>130</v>
      </c>
      <c r="BC745" t="s">
        <v>130</v>
      </c>
      <c r="BD745" t="s">
        <v>130</v>
      </c>
      <c r="BE745" t="s">
        <v>130</v>
      </c>
    </row>
    <row r="746" spans="1:57" ht="17" x14ac:dyDescent="0.2">
      <c r="A746" s="32">
        <v>243</v>
      </c>
      <c r="B746" t="s">
        <v>4071</v>
      </c>
      <c r="C746" t="s">
        <v>4087</v>
      </c>
      <c r="D746" t="s">
        <v>145</v>
      </c>
      <c r="E746" t="s">
        <v>151</v>
      </c>
      <c r="F746" t="s">
        <v>200</v>
      </c>
      <c r="G746" t="s">
        <v>201</v>
      </c>
      <c r="H746" t="s">
        <v>4047</v>
      </c>
      <c r="I746" t="s">
        <v>288</v>
      </c>
      <c r="J746" s="24" t="s">
        <v>4037</v>
      </c>
      <c r="K746" t="s">
        <v>5243</v>
      </c>
      <c r="L746" t="s">
        <v>175</v>
      </c>
      <c r="M746" t="s">
        <v>5245</v>
      </c>
      <c r="N746" t="s">
        <v>290</v>
      </c>
      <c r="O746" t="s">
        <v>291</v>
      </c>
      <c r="P746" t="s">
        <v>125</v>
      </c>
      <c r="Q746">
        <v>1</v>
      </c>
      <c r="R746" t="s">
        <v>223</v>
      </c>
      <c r="S746" t="s">
        <v>623</v>
      </c>
      <c r="T746">
        <v>168</v>
      </c>
      <c r="U746" t="s">
        <v>130</v>
      </c>
      <c r="V746" t="s">
        <v>128</v>
      </c>
      <c r="W746" t="s">
        <v>130</v>
      </c>
      <c r="X746" t="s">
        <v>130</v>
      </c>
      <c r="Y746">
        <v>0.17</v>
      </c>
      <c r="Z746" t="s">
        <v>130</v>
      </c>
      <c r="AA746" t="s">
        <v>130</v>
      </c>
      <c r="AB746" t="s">
        <v>130</v>
      </c>
      <c r="AC746" t="s">
        <v>130</v>
      </c>
      <c r="AD746" t="s">
        <v>130</v>
      </c>
      <c r="AE746" t="s">
        <v>130</v>
      </c>
      <c r="AF746" t="s">
        <v>160</v>
      </c>
      <c r="AG746" t="s">
        <v>134</v>
      </c>
      <c r="AH746" t="s">
        <v>4043</v>
      </c>
      <c r="AI746" t="s">
        <v>758</v>
      </c>
      <c r="AJ746" t="s">
        <v>1135</v>
      </c>
      <c r="AK746" t="s">
        <v>4044</v>
      </c>
      <c r="AL746">
        <v>-18.405581000000002</v>
      </c>
      <c r="AM746">
        <v>-44.960599999999999</v>
      </c>
      <c r="AN746" t="s">
        <v>4045</v>
      </c>
      <c r="AO746">
        <v>2022</v>
      </c>
      <c r="AP746">
        <v>1</v>
      </c>
      <c r="AQ746" t="s">
        <v>130</v>
      </c>
      <c r="AR746" t="s">
        <v>5387</v>
      </c>
      <c r="AS746" t="s">
        <v>2567</v>
      </c>
      <c r="AT746" t="s">
        <v>130</v>
      </c>
      <c r="AU746" t="s">
        <v>5247</v>
      </c>
      <c r="AV746" t="s">
        <v>130</v>
      </c>
      <c r="AW746" t="s">
        <v>130</v>
      </c>
      <c r="AX746" t="s">
        <v>130</v>
      </c>
      <c r="AY746">
        <v>0.343460934</v>
      </c>
      <c r="AZ746">
        <v>0.157284691</v>
      </c>
      <c r="BA746" t="s">
        <v>130</v>
      </c>
      <c r="BB746">
        <v>168</v>
      </c>
      <c r="BC746">
        <v>2.4738474E-2</v>
      </c>
      <c r="BD746">
        <v>3.5182940000000003E-2</v>
      </c>
      <c r="BE746">
        <v>0.65173892899999997</v>
      </c>
    </row>
    <row r="747" spans="1:57" ht="17" x14ac:dyDescent="0.2">
      <c r="A747" s="32">
        <v>243</v>
      </c>
      <c r="B747" t="s">
        <v>4072</v>
      </c>
      <c r="C747" t="s">
        <v>4088</v>
      </c>
      <c r="D747" t="s">
        <v>145</v>
      </c>
      <c r="E747" t="s">
        <v>151</v>
      </c>
      <c r="F747" t="s">
        <v>200</v>
      </c>
      <c r="G747" t="s">
        <v>201</v>
      </c>
      <c r="H747" t="s">
        <v>4047</v>
      </c>
      <c r="I747" t="s">
        <v>288</v>
      </c>
      <c r="J747" s="24" t="s">
        <v>4037</v>
      </c>
      <c r="K747" t="s">
        <v>5243</v>
      </c>
      <c r="L747" t="s">
        <v>175</v>
      </c>
      <c r="M747" t="s">
        <v>5245</v>
      </c>
      <c r="N747" t="s">
        <v>290</v>
      </c>
      <c r="O747" t="s">
        <v>291</v>
      </c>
      <c r="P747" t="s">
        <v>125</v>
      </c>
      <c r="Q747">
        <v>1</v>
      </c>
      <c r="R747" t="s">
        <v>223</v>
      </c>
      <c r="S747" t="s">
        <v>623</v>
      </c>
      <c r="T747">
        <v>168</v>
      </c>
      <c r="U747" t="s">
        <v>130</v>
      </c>
      <c r="V747" t="s">
        <v>128</v>
      </c>
      <c r="W747" t="s">
        <v>130</v>
      </c>
      <c r="X747" t="s">
        <v>130</v>
      </c>
      <c r="Y747">
        <v>0.16</v>
      </c>
      <c r="Z747" t="s">
        <v>130</v>
      </c>
      <c r="AA747" t="s">
        <v>130</v>
      </c>
      <c r="AB747" t="s">
        <v>130</v>
      </c>
      <c r="AC747" t="s">
        <v>130</v>
      </c>
      <c r="AD747" t="s">
        <v>130</v>
      </c>
      <c r="AE747" t="s">
        <v>130</v>
      </c>
      <c r="AF747" t="s">
        <v>160</v>
      </c>
      <c r="AG747" t="s">
        <v>134</v>
      </c>
      <c r="AH747" t="s">
        <v>4043</v>
      </c>
      <c r="AI747" t="s">
        <v>758</v>
      </c>
      <c r="AJ747" t="s">
        <v>1135</v>
      </c>
      <c r="AK747" t="s">
        <v>5388</v>
      </c>
      <c r="AL747">
        <v>-19.863284</v>
      </c>
      <c r="AM747">
        <v>-40.643645999999997</v>
      </c>
      <c r="AN747" t="s">
        <v>4045</v>
      </c>
      <c r="AO747">
        <v>2022</v>
      </c>
      <c r="AP747">
        <v>1</v>
      </c>
      <c r="AQ747" t="s">
        <v>130</v>
      </c>
      <c r="AR747" t="s">
        <v>5387</v>
      </c>
      <c r="AS747" t="s">
        <v>2567</v>
      </c>
      <c r="AT747" t="s">
        <v>130</v>
      </c>
      <c r="AU747" t="s">
        <v>5247</v>
      </c>
      <c r="AV747" t="s">
        <v>130</v>
      </c>
      <c r="AW747" t="s">
        <v>130</v>
      </c>
      <c r="AX747" t="s">
        <v>130</v>
      </c>
      <c r="AY747">
        <v>0.32270949799999998</v>
      </c>
      <c r="AZ747">
        <v>0.15701812700000001</v>
      </c>
      <c r="BA747" t="s">
        <v>130</v>
      </c>
      <c r="BB747">
        <v>168</v>
      </c>
      <c r="BC747">
        <v>2.4654691999999999E-2</v>
      </c>
      <c r="BD747">
        <v>1.4953968999999999E-2</v>
      </c>
      <c r="BE747">
        <v>0.63046502699999996</v>
      </c>
    </row>
    <row r="748" spans="1:57" ht="17" x14ac:dyDescent="0.2">
      <c r="A748" s="32">
        <v>243</v>
      </c>
      <c r="B748" t="s">
        <v>4073</v>
      </c>
      <c r="C748" t="s">
        <v>4089</v>
      </c>
      <c r="D748" t="s">
        <v>145</v>
      </c>
      <c r="E748" t="s">
        <v>151</v>
      </c>
      <c r="F748" t="s">
        <v>200</v>
      </c>
      <c r="G748" t="s">
        <v>201</v>
      </c>
      <c r="H748" t="s">
        <v>4047</v>
      </c>
      <c r="I748" t="s">
        <v>288</v>
      </c>
      <c r="J748" s="24" t="s">
        <v>4037</v>
      </c>
      <c r="K748" t="s">
        <v>5243</v>
      </c>
      <c r="L748" t="s">
        <v>175</v>
      </c>
      <c r="M748" t="s">
        <v>5245</v>
      </c>
      <c r="N748" t="s">
        <v>290</v>
      </c>
      <c r="O748" t="s">
        <v>291</v>
      </c>
      <c r="P748" t="s">
        <v>125</v>
      </c>
      <c r="Q748">
        <v>1</v>
      </c>
      <c r="R748" t="s">
        <v>223</v>
      </c>
      <c r="S748" t="s">
        <v>623</v>
      </c>
      <c r="T748">
        <v>168</v>
      </c>
      <c r="U748" t="s">
        <v>130</v>
      </c>
      <c r="V748" t="s">
        <v>128</v>
      </c>
      <c r="W748" t="s">
        <v>130</v>
      </c>
      <c r="X748" t="s">
        <v>130</v>
      </c>
      <c r="Y748">
        <v>0.11</v>
      </c>
      <c r="Z748" t="s">
        <v>130</v>
      </c>
      <c r="AA748" t="s">
        <v>130</v>
      </c>
      <c r="AB748" t="s">
        <v>130</v>
      </c>
      <c r="AC748" t="s">
        <v>130</v>
      </c>
      <c r="AD748" t="s">
        <v>130</v>
      </c>
      <c r="AE748" t="s">
        <v>130</v>
      </c>
      <c r="AF748" t="s">
        <v>160</v>
      </c>
      <c r="AG748" t="s">
        <v>134</v>
      </c>
      <c r="AH748" t="s">
        <v>4043</v>
      </c>
      <c r="AI748" t="s">
        <v>758</v>
      </c>
      <c r="AJ748" t="s">
        <v>1135</v>
      </c>
      <c r="AK748" t="s">
        <v>4046</v>
      </c>
      <c r="AL748">
        <v>-22.933741999999999</v>
      </c>
      <c r="AM748">
        <v>-43.412844</v>
      </c>
      <c r="AN748" t="s">
        <v>4045</v>
      </c>
      <c r="AO748">
        <v>2022</v>
      </c>
      <c r="AP748">
        <v>1</v>
      </c>
      <c r="AQ748" t="s">
        <v>130</v>
      </c>
      <c r="AR748" t="s">
        <v>5387</v>
      </c>
      <c r="AS748" t="s">
        <v>2567</v>
      </c>
      <c r="AT748" t="s">
        <v>130</v>
      </c>
      <c r="AU748" t="s">
        <v>5247</v>
      </c>
      <c r="AV748" t="s">
        <v>130</v>
      </c>
      <c r="AW748" t="s">
        <v>130</v>
      </c>
      <c r="AX748" t="s">
        <v>130</v>
      </c>
      <c r="AY748">
        <v>0.220341649</v>
      </c>
      <c r="AZ748">
        <v>0.15594158299999999</v>
      </c>
      <c r="BA748" t="s">
        <v>130</v>
      </c>
      <c r="BB748">
        <v>168</v>
      </c>
      <c r="BC748">
        <v>2.4317776999999999E-2</v>
      </c>
      <c r="BD748">
        <v>-8.5303852999999999E-2</v>
      </c>
      <c r="BE748">
        <v>0.52598715100000004</v>
      </c>
    </row>
    <row r="749" spans="1:57" ht="17" x14ac:dyDescent="0.2">
      <c r="A749" s="32">
        <v>243</v>
      </c>
      <c r="B749" t="s">
        <v>4074</v>
      </c>
      <c r="C749" t="s">
        <v>4090</v>
      </c>
      <c r="D749" t="s">
        <v>145</v>
      </c>
      <c r="E749" t="s">
        <v>151</v>
      </c>
      <c r="F749" t="s">
        <v>200</v>
      </c>
      <c r="G749" t="s">
        <v>201</v>
      </c>
      <c r="H749" t="s">
        <v>4047</v>
      </c>
      <c r="I749" t="s">
        <v>288</v>
      </c>
      <c r="J749" s="24" t="s">
        <v>4037</v>
      </c>
      <c r="K749" t="s">
        <v>5243</v>
      </c>
      <c r="L749" t="s">
        <v>175</v>
      </c>
      <c r="M749" t="s">
        <v>5245</v>
      </c>
      <c r="N749" t="s">
        <v>290</v>
      </c>
      <c r="O749" t="s">
        <v>291</v>
      </c>
      <c r="P749" t="s">
        <v>125</v>
      </c>
      <c r="Q749">
        <v>1</v>
      </c>
      <c r="R749" t="s">
        <v>223</v>
      </c>
      <c r="S749" t="s">
        <v>623</v>
      </c>
      <c r="T749">
        <v>168</v>
      </c>
      <c r="U749" t="s">
        <v>130</v>
      </c>
      <c r="V749" t="s">
        <v>128</v>
      </c>
      <c r="W749" t="s">
        <v>130</v>
      </c>
      <c r="X749" t="s">
        <v>130</v>
      </c>
      <c r="Y749">
        <v>0.28000000000000003</v>
      </c>
      <c r="Z749" t="s">
        <v>130</v>
      </c>
      <c r="AA749" t="s">
        <v>130</v>
      </c>
      <c r="AB749" t="s">
        <v>130</v>
      </c>
      <c r="AC749" t="s">
        <v>130</v>
      </c>
      <c r="AD749" t="s">
        <v>130</v>
      </c>
      <c r="AE749" t="s">
        <v>130</v>
      </c>
      <c r="AF749" t="s">
        <v>160</v>
      </c>
      <c r="AG749" t="s">
        <v>134</v>
      </c>
      <c r="AH749" t="s">
        <v>4043</v>
      </c>
      <c r="AI749" t="s">
        <v>758</v>
      </c>
      <c r="AJ749" t="s">
        <v>1135</v>
      </c>
      <c r="AK749" t="s">
        <v>4065</v>
      </c>
      <c r="AL749">
        <v>-23.801238999999999</v>
      </c>
      <c r="AM749">
        <v>-46.748674000000001</v>
      </c>
      <c r="AN749" t="s">
        <v>4045</v>
      </c>
      <c r="AO749">
        <v>2022</v>
      </c>
      <c r="AP749">
        <v>1</v>
      </c>
      <c r="AQ749" t="s">
        <v>130</v>
      </c>
      <c r="AR749" t="s">
        <v>5387</v>
      </c>
      <c r="AS749" t="s">
        <v>2567</v>
      </c>
      <c r="AT749" t="s">
        <v>130</v>
      </c>
      <c r="AU749" t="s">
        <v>5247</v>
      </c>
      <c r="AV749" t="s">
        <v>130</v>
      </c>
      <c r="AW749" t="s">
        <v>130</v>
      </c>
      <c r="AX749" t="s">
        <v>130</v>
      </c>
      <c r="AY749">
        <v>0.58069381600000003</v>
      </c>
      <c r="AZ749">
        <v>0.161453401</v>
      </c>
      <c r="BA749" t="s">
        <v>130</v>
      </c>
      <c r="BB749">
        <v>168</v>
      </c>
      <c r="BC749">
        <v>2.6067201000000002E-2</v>
      </c>
      <c r="BD749">
        <v>0.26424514999999998</v>
      </c>
      <c r="BE749">
        <v>0.89714248200000002</v>
      </c>
    </row>
    <row r="750" spans="1:57" ht="17" x14ac:dyDescent="0.2">
      <c r="A750" s="32">
        <v>243</v>
      </c>
      <c r="B750" t="s">
        <v>4075</v>
      </c>
      <c r="C750" t="s">
        <v>4091</v>
      </c>
      <c r="D750" t="s">
        <v>145</v>
      </c>
      <c r="E750" t="s">
        <v>151</v>
      </c>
      <c r="F750" t="s">
        <v>200</v>
      </c>
      <c r="G750" t="s">
        <v>201</v>
      </c>
      <c r="H750" t="s">
        <v>4048</v>
      </c>
      <c r="I750" t="s">
        <v>288</v>
      </c>
      <c r="J750" s="24" t="s">
        <v>4037</v>
      </c>
      <c r="K750" t="s">
        <v>5243</v>
      </c>
      <c r="L750" t="s">
        <v>175</v>
      </c>
      <c r="M750" t="s">
        <v>5245</v>
      </c>
      <c r="N750" t="s">
        <v>290</v>
      </c>
      <c r="O750" t="s">
        <v>291</v>
      </c>
      <c r="P750" t="s">
        <v>125</v>
      </c>
      <c r="Q750">
        <v>1</v>
      </c>
      <c r="R750" t="s">
        <v>223</v>
      </c>
      <c r="S750" t="s">
        <v>623</v>
      </c>
      <c r="T750">
        <v>70</v>
      </c>
      <c r="U750" t="s">
        <v>130</v>
      </c>
      <c r="V750" t="s">
        <v>128</v>
      </c>
      <c r="W750" t="s">
        <v>130</v>
      </c>
      <c r="X750" t="s">
        <v>130</v>
      </c>
      <c r="Y750">
        <v>0.26</v>
      </c>
      <c r="Z750" t="s">
        <v>130</v>
      </c>
      <c r="AA750" t="s">
        <v>130</v>
      </c>
      <c r="AB750" t="s">
        <v>130</v>
      </c>
      <c r="AC750" t="s">
        <v>130</v>
      </c>
      <c r="AD750" t="s">
        <v>130</v>
      </c>
      <c r="AE750" t="s">
        <v>130</v>
      </c>
      <c r="AF750" t="s">
        <v>160</v>
      </c>
      <c r="AG750" t="s">
        <v>134</v>
      </c>
      <c r="AH750" t="s">
        <v>4043</v>
      </c>
      <c r="AI750" t="s">
        <v>758</v>
      </c>
      <c r="AJ750" t="s">
        <v>1135</v>
      </c>
      <c r="AK750" t="s">
        <v>4044</v>
      </c>
      <c r="AL750">
        <v>-18.405581000000002</v>
      </c>
      <c r="AM750">
        <v>-44.960599999999999</v>
      </c>
      <c r="AN750" t="s">
        <v>4045</v>
      </c>
      <c r="AO750">
        <v>2022</v>
      </c>
      <c r="AP750">
        <v>1</v>
      </c>
      <c r="AQ750" t="s">
        <v>130</v>
      </c>
      <c r="AR750" t="s">
        <v>5389</v>
      </c>
      <c r="AS750" t="s">
        <v>2567</v>
      </c>
      <c r="AT750" t="s">
        <v>130</v>
      </c>
      <c r="AU750" t="s">
        <v>5247</v>
      </c>
      <c r="AV750" t="s">
        <v>130</v>
      </c>
      <c r="AW750" t="s">
        <v>130</v>
      </c>
      <c r="AX750" t="s">
        <v>130</v>
      </c>
      <c r="AY750">
        <v>0.53255898300000004</v>
      </c>
      <c r="AZ750">
        <v>0.25024013499999997</v>
      </c>
      <c r="BA750" t="s">
        <v>130</v>
      </c>
      <c r="BB750">
        <v>70</v>
      </c>
      <c r="BC750">
        <v>6.2620124999999999E-2</v>
      </c>
      <c r="BD750">
        <v>4.2088318999999999E-2</v>
      </c>
      <c r="BE750">
        <v>1.023029647</v>
      </c>
    </row>
    <row r="751" spans="1:57" ht="17" x14ac:dyDescent="0.2">
      <c r="A751" s="32">
        <v>243</v>
      </c>
      <c r="B751" t="s">
        <v>4076</v>
      </c>
      <c r="C751" t="s">
        <v>4092</v>
      </c>
      <c r="D751" t="s">
        <v>145</v>
      </c>
      <c r="E751" t="s">
        <v>151</v>
      </c>
      <c r="F751" t="s">
        <v>200</v>
      </c>
      <c r="G751" t="s">
        <v>201</v>
      </c>
      <c r="H751" t="s">
        <v>4048</v>
      </c>
      <c r="I751" t="s">
        <v>288</v>
      </c>
      <c r="J751" s="24" t="s">
        <v>4037</v>
      </c>
      <c r="K751" t="s">
        <v>5243</v>
      </c>
      <c r="L751" t="s">
        <v>175</v>
      </c>
      <c r="M751" t="s">
        <v>5245</v>
      </c>
      <c r="N751" t="s">
        <v>290</v>
      </c>
      <c r="O751" t="s">
        <v>291</v>
      </c>
      <c r="P751" t="s">
        <v>125</v>
      </c>
      <c r="Q751">
        <v>1</v>
      </c>
      <c r="R751" t="s">
        <v>223</v>
      </c>
      <c r="S751" t="s">
        <v>623</v>
      </c>
      <c r="T751">
        <v>70</v>
      </c>
      <c r="U751" t="s">
        <v>130</v>
      </c>
      <c r="V751" t="s">
        <v>128</v>
      </c>
      <c r="W751" t="s">
        <v>130</v>
      </c>
      <c r="X751" t="s">
        <v>130</v>
      </c>
      <c r="Y751">
        <v>0.27</v>
      </c>
      <c r="Z751" t="s">
        <v>130</v>
      </c>
      <c r="AA751" t="s">
        <v>130</v>
      </c>
      <c r="AB751" t="s">
        <v>130</v>
      </c>
      <c r="AC751" t="s">
        <v>130</v>
      </c>
      <c r="AD751" t="s">
        <v>130</v>
      </c>
      <c r="AE751" t="s">
        <v>130</v>
      </c>
      <c r="AF751" t="s">
        <v>160</v>
      </c>
      <c r="AG751" t="s">
        <v>134</v>
      </c>
      <c r="AH751" t="s">
        <v>4043</v>
      </c>
      <c r="AI751" t="s">
        <v>758</v>
      </c>
      <c r="AJ751" t="s">
        <v>1135</v>
      </c>
      <c r="AK751" t="s">
        <v>4066</v>
      </c>
      <c r="AL751">
        <v>-19.863284</v>
      </c>
      <c r="AM751">
        <v>-40.643645999999997</v>
      </c>
      <c r="AN751" t="s">
        <v>4045</v>
      </c>
      <c r="AO751">
        <v>2022</v>
      </c>
      <c r="AP751">
        <v>1</v>
      </c>
      <c r="AQ751" t="s">
        <v>130</v>
      </c>
      <c r="AR751" t="s">
        <v>5389</v>
      </c>
      <c r="AS751" t="s">
        <v>2567</v>
      </c>
      <c r="AT751" t="s">
        <v>130</v>
      </c>
      <c r="AU751" t="s">
        <v>5247</v>
      </c>
      <c r="AV751" t="s">
        <v>130</v>
      </c>
      <c r="AW751" t="s">
        <v>130</v>
      </c>
      <c r="AX751" t="s">
        <v>130</v>
      </c>
      <c r="AY751">
        <v>0.55462056900000001</v>
      </c>
      <c r="AZ751">
        <v>0.25095439600000002</v>
      </c>
      <c r="BA751" t="s">
        <v>130</v>
      </c>
      <c r="BB751">
        <v>70</v>
      </c>
      <c r="BC751">
        <v>6.2978109000000004E-2</v>
      </c>
      <c r="BD751">
        <v>6.2749953999999997E-2</v>
      </c>
      <c r="BE751">
        <v>1.046491185</v>
      </c>
    </row>
    <row r="752" spans="1:57" ht="17" x14ac:dyDescent="0.2">
      <c r="A752" s="32">
        <v>243</v>
      </c>
      <c r="B752" t="s">
        <v>4077</v>
      </c>
      <c r="C752" t="s">
        <v>4093</v>
      </c>
      <c r="D752" t="s">
        <v>145</v>
      </c>
      <c r="E752" t="s">
        <v>151</v>
      </c>
      <c r="F752" t="s">
        <v>200</v>
      </c>
      <c r="G752" t="s">
        <v>201</v>
      </c>
      <c r="H752" t="s">
        <v>4048</v>
      </c>
      <c r="I752" t="s">
        <v>288</v>
      </c>
      <c r="J752" s="24" t="s">
        <v>4037</v>
      </c>
      <c r="K752" t="s">
        <v>5243</v>
      </c>
      <c r="L752" t="s">
        <v>175</v>
      </c>
      <c r="M752" t="s">
        <v>5245</v>
      </c>
      <c r="N752" t="s">
        <v>290</v>
      </c>
      <c r="O752" t="s">
        <v>291</v>
      </c>
      <c r="P752" t="s">
        <v>125</v>
      </c>
      <c r="Q752">
        <v>1</v>
      </c>
      <c r="R752" t="s">
        <v>223</v>
      </c>
      <c r="S752" t="s">
        <v>623</v>
      </c>
      <c r="T752">
        <v>70</v>
      </c>
      <c r="U752" t="s">
        <v>130</v>
      </c>
      <c r="V752" t="s">
        <v>128</v>
      </c>
      <c r="W752" t="s">
        <v>130</v>
      </c>
      <c r="X752" t="s">
        <v>130</v>
      </c>
      <c r="Y752">
        <v>0.14000000000000001</v>
      </c>
      <c r="Z752" t="s">
        <v>130</v>
      </c>
      <c r="AA752" t="s">
        <v>130</v>
      </c>
      <c r="AB752" t="s">
        <v>130</v>
      </c>
      <c r="AC752" t="s">
        <v>130</v>
      </c>
      <c r="AD752" t="s">
        <v>130</v>
      </c>
      <c r="AE752" t="s">
        <v>130</v>
      </c>
      <c r="AF752" t="s">
        <v>160</v>
      </c>
      <c r="AG752" t="s">
        <v>134</v>
      </c>
      <c r="AH752" t="s">
        <v>4043</v>
      </c>
      <c r="AI752" t="s">
        <v>758</v>
      </c>
      <c r="AJ752" t="s">
        <v>1135</v>
      </c>
      <c r="AK752" t="s">
        <v>4046</v>
      </c>
      <c r="AL752">
        <v>-22.933741999999999</v>
      </c>
      <c r="AM752">
        <v>-43.412844</v>
      </c>
      <c r="AN752" t="s">
        <v>4045</v>
      </c>
      <c r="AO752">
        <v>2022</v>
      </c>
      <c r="AP752">
        <v>1</v>
      </c>
      <c r="AQ752" t="s">
        <v>130</v>
      </c>
      <c r="AR752" t="s">
        <v>5389</v>
      </c>
      <c r="AS752" t="s">
        <v>2567</v>
      </c>
      <c r="AT752" t="s">
        <v>130</v>
      </c>
      <c r="AU752" t="s">
        <v>5247</v>
      </c>
      <c r="AV752" t="s">
        <v>130</v>
      </c>
      <c r="AW752" t="s">
        <v>130</v>
      </c>
      <c r="AX752" t="s">
        <v>130</v>
      </c>
      <c r="AY752">
        <v>0.279654546</v>
      </c>
      <c r="AZ752">
        <v>0.244037432</v>
      </c>
      <c r="BA752" t="s">
        <v>130</v>
      </c>
      <c r="BB752">
        <v>70</v>
      </c>
      <c r="BC752">
        <v>5.9554268E-2</v>
      </c>
      <c r="BD752">
        <v>-0.19865882100000001</v>
      </c>
      <c r="BE752">
        <v>0.75796791200000002</v>
      </c>
    </row>
    <row r="753" spans="1:57" ht="17" x14ac:dyDescent="0.2">
      <c r="A753" s="32">
        <v>243</v>
      </c>
      <c r="B753" t="s">
        <v>4078</v>
      </c>
      <c r="C753" t="s">
        <v>4094</v>
      </c>
      <c r="D753" t="s">
        <v>145</v>
      </c>
      <c r="E753" t="s">
        <v>151</v>
      </c>
      <c r="F753" t="s">
        <v>200</v>
      </c>
      <c r="G753" t="s">
        <v>201</v>
      </c>
      <c r="H753" t="s">
        <v>4048</v>
      </c>
      <c r="I753" t="s">
        <v>288</v>
      </c>
      <c r="J753" s="24" t="s">
        <v>4037</v>
      </c>
      <c r="K753" t="s">
        <v>5243</v>
      </c>
      <c r="L753" t="s">
        <v>175</v>
      </c>
      <c r="M753" t="s">
        <v>5245</v>
      </c>
      <c r="N753" t="s">
        <v>290</v>
      </c>
      <c r="O753" t="s">
        <v>291</v>
      </c>
      <c r="P753" t="s">
        <v>125</v>
      </c>
      <c r="Q753">
        <v>1</v>
      </c>
      <c r="R753" t="s">
        <v>223</v>
      </c>
      <c r="S753" t="s">
        <v>623</v>
      </c>
      <c r="T753">
        <v>70</v>
      </c>
      <c r="U753" t="s">
        <v>130</v>
      </c>
      <c r="V753" t="s">
        <v>128</v>
      </c>
      <c r="W753" t="s">
        <v>130</v>
      </c>
      <c r="X753" t="s">
        <v>130</v>
      </c>
      <c r="Y753">
        <v>0.16</v>
      </c>
      <c r="Z753" t="s">
        <v>130</v>
      </c>
      <c r="AA753" t="s">
        <v>130</v>
      </c>
      <c r="AB753" t="s">
        <v>130</v>
      </c>
      <c r="AC753" t="s">
        <v>130</v>
      </c>
      <c r="AD753" t="s">
        <v>130</v>
      </c>
      <c r="AE753" t="s">
        <v>130</v>
      </c>
      <c r="AF753" t="s">
        <v>160</v>
      </c>
      <c r="AG753" t="s">
        <v>134</v>
      </c>
      <c r="AH753" t="s">
        <v>4043</v>
      </c>
      <c r="AI753" t="s">
        <v>758</v>
      </c>
      <c r="AJ753" t="s">
        <v>1135</v>
      </c>
      <c r="AK753" t="s">
        <v>4065</v>
      </c>
      <c r="AL753">
        <v>-23.801238999999999</v>
      </c>
      <c r="AM753">
        <v>-46.748674000000001</v>
      </c>
      <c r="AN753" t="s">
        <v>4045</v>
      </c>
      <c r="AO753">
        <v>2022</v>
      </c>
      <c r="AP753">
        <v>1</v>
      </c>
      <c r="AQ753" t="s">
        <v>130</v>
      </c>
      <c r="AR753" t="s">
        <v>5389</v>
      </c>
      <c r="AS753" t="s">
        <v>2567</v>
      </c>
      <c r="AT753" t="s">
        <v>130</v>
      </c>
      <c r="AU753" t="s">
        <v>5247</v>
      </c>
      <c r="AV753" t="s">
        <v>130</v>
      </c>
      <c r="AW753" t="s">
        <v>130</v>
      </c>
      <c r="AX753" t="s">
        <v>130</v>
      </c>
      <c r="AY753">
        <v>0.32058769100000001</v>
      </c>
      <c r="AZ753">
        <v>0.24478762600000001</v>
      </c>
      <c r="BA753" t="s">
        <v>130</v>
      </c>
      <c r="BB753">
        <v>70</v>
      </c>
      <c r="BC753">
        <v>5.9920981999999998E-2</v>
      </c>
      <c r="BD753">
        <v>-0.159196055</v>
      </c>
      <c r="BE753">
        <v>0.80037143700000002</v>
      </c>
    </row>
    <row r="754" spans="1:57" ht="17" x14ac:dyDescent="0.2">
      <c r="A754" s="32">
        <v>247</v>
      </c>
      <c r="B754" t="s">
        <v>4200</v>
      </c>
      <c r="C754" t="s">
        <v>4201</v>
      </c>
      <c r="D754" t="s">
        <v>145</v>
      </c>
      <c r="E754" t="s">
        <v>320</v>
      </c>
      <c r="F754" t="s">
        <v>321</v>
      </c>
      <c r="G754" t="s">
        <v>1752</v>
      </c>
      <c r="H754" t="s">
        <v>4197</v>
      </c>
      <c r="I754" t="s">
        <v>2110</v>
      </c>
      <c r="J754" s="24" t="s">
        <v>2110</v>
      </c>
      <c r="K754" t="s">
        <v>5251</v>
      </c>
      <c r="L754" t="s">
        <v>122</v>
      </c>
      <c r="M754" t="s">
        <v>5244</v>
      </c>
      <c r="N754" t="s">
        <v>2111</v>
      </c>
      <c r="O754" t="s">
        <v>130</v>
      </c>
      <c r="P754" t="s">
        <v>156</v>
      </c>
      <c r="Q754">
        <v>1</v>
      </c>
      <c r="R754" t="s">
        <v>126</v>
      </c>
      <c r="S754" t="s">
        <v>394</v>
      </c>
      <c r="T754">
        <v>1443</v>
      </c>
      <c r="U754" t="s">
        <v>130</v>
      </c>
      <c r="V754" t="s">
        <v>327</v>
      </c>
      <c r="W754" t="s">
        <v>129</v>
      </c>
      <c r="X754">
        <v>0.29199999999999998</v>
      </c>
      <c r="Y754">
        <v>0.72</v>
      </c>
      <c r="Z754">
        <v>0.44</v>
      </c>
      <c r="AA754">
        <v>1.18</v>
      </c>
      <c r="AB754" t="s">
        <v>2343</v>
      </c>
      <c r="AC754" t="s">
        <v>130</v>
      </c>
      <c r="AD754" t="s">
        <v>159</v>
      </c>
      <c r="AE754">
        <v>0.19</v>
      </c>
      <c r="AF754" t="s">
        <v>133</v>
      </c>
      <c r="AG754" t="s">
        <v>383</v>
      </c>
      <c r="AH754" t="s">
        <v>4150</v>
      </c>
      <c r="AI754" t="s">
        <v>373</v>
      </c>
      <c r="AJ754" t="s">
        <v>411</v>
      </c>
      <c r="AK754" t="s">
        <v>4198</v>
      </c>
      <c r="AL754">
        <v>62</v>
      </c>
      <c r="AM754">
        <v>15</v>
      </c>
      <c r="AN754" t="s">
        <v>5390</v>
      </c>
      <c r="AO754">
        <v>2015</v>
      </c>
      <c r="AP754">
        <v>1</v>
      </c>
      <c r="AQ754">
        <v>12</v>
      </c>
      <c r="AR754" t="s">
        <v>4199</v>
      </c>
      <c r="AS754" t="s">
        <v>707</v>
      </c>
      <c r="AT754" t="s">
        <v>130</v>
      </c>
      <c r="AU754" t="s">
        <v>5247</v>
      </c>
      <c r="AV754" t="s">
        <v>130</v>
      </c>
      <c r="AW754" t="s">
        <v>130</v>
      </c>
      <c r="AX754" t="s">
        <v>130</v>
      </c>
      <c r="AY754">
        <v>-0.181019503</v>
      </c>
      <c r="AZ754">
        <v>0.138676035</v>
      </c>
      <c r="BA754" t="s">
        <v>130</v>
      </c>
      <c r="BB754">
        <v>1443</v>
      </c>
      <c r="BC754">
        <v>1.9231043E-2</v>
      </c>
      <c r="BD754">
        <v>-0.452824532</v>
      </c>
      <c r="BE754">
        <v>9.0785525000000006E-2</v>
      </c>
    </row>
    <row r="755" spans="1:57" ht="17" x14ac:dyDescent="0.2">
      <c r="A755" s="32">
        <v>247</v>
      </c>
      <c r="B755" t="s">
        <v>4203</v>
      </c>
      <c r="C755" t="s">
        <v>4204</v>
      </c>
      <c r="D755" t="s">
        <v>145</v>
      </c>
      <c r="E755" t="s">
        <v>320</v>
      </c>
      <c r="F755" t="s">
        <v>321</v>
      </c>
      <c r="G755" t="s">
        <v>1752</v>
      </c>
      <c r="H755" t="s">
        <v>4197</v>
      </c>
      <c r="I755" t="s">
        <v>2110</v>
      </c>
      <c r="J755" s="24" t="s">
        <v>2110</v>
      </c>
      <c r="K755" t="s">
        <v>5251</v>
      </c>
      <c r="L755" t="s">
        <v>122</v>
      </c>
      <c r="M755" t="s">
        <v>5244</v>
      </c>
      <c r="N755" t="s">
        <v>2111</v>
      </c>
      <c r="O755" t="s">
        <v>130</v>
      </c>
      <c r="P755" t="s">
        <v>156</v>
      </c>
      <c r="Q755">
        <v>1</v>
      </c>
      <c r="R755" t="s">
        <v>126</v>
      </c>
      <c r="S755" t="s">
        <v>394</v>
      </c>
      <c r="T755">
        <v>1443</v>
      </c>
      <c r="U755" t="s">
        <v>130</v>
      </c>
      <c r="V755" t="s">
        <v>327</v>
      </c>
      <c r="W755" t="s">
        <v>129</v>
      </c>
      <c r="X755">
        <v>0.29199999999999998</v>
      </c>
      <c r="Y755">
        <v>0.33</v>
      </c>
      <c r="Z755">
        <v>0.19</v>
      </c>
      <c r="AA755">
        <v>0.56999999999999995</v>
      </c>
      <c r="AB755" t="s">
        <v>2343</v>
      </c>
      <c r="AC755" t="s">
        <v>130</v>
      </c>
      <c r="AD755" t="s">
        <v>188</v>
      </c>
      <c r="AE755" s="70">
        <v>1E-3</v>
      </c>
      <c r="AF755" t="s">
        <v>133</v>
      </c>
      <c r="AG755" t="s">
        <v>383</v>
      </c>
      <c r="AH755" t="s">
        <v>4150</v>
      </c>
      <c r="AI755" t="s">
        <v>373</v>
      </c>
      <c r="AJ755" t="s">
        <v>411</v>
      </c>
      <c r="AK755" t="s">
        <v>4198</v>
      </c>
      <c r="AL755">
        <v>62</v>
      </c>
      <c r="AM755">
        <v>15</v>
      </c>
      <c r="AN755" t="s">
        <v>747</v>
      </c>
      <c r="AO755">
        <v>2015</v>
      </c>
      <c r="AP755">
        <v>1</v>
      </c>
      <c r="AQ755">
        <v>12</v>
      </c>
      <c r="AR755" t="s">
        <v>4202</v>
      </c>
      <c r="AS755" t="s">
        <v>707</v>
      </c>
      <c r="AT755" t="s">
        <v>130</v>
      </c>
      <c r="AU755" t="s">
        <v>5247</v>
      </c>
      <c r="AV755" t="s">
        <v>130</v>
      </c>
      <c r="AW755" t="s">
        <v>130</v>
      </c>
      <c r="AX755" t="s">
        <v>130</v>
      </c>
      <c r="AY755">
        <v>-0.610919553</v>
      </c>
      <c r="AZ755">
        <v>0.154436868</v>
      </c>
      <c r="BA755" t="s">
        <v>130</v>
      </c>
      <c r="BB755">
        <v>1443</v>
      </c>
      <c r="BC755">
        <v>2.3850745999999999E-2</v>
      </c>
      <c r="BD755">
        <v>-0.91361581300000005</v>
      </c>
      <c r="BE755">
        <v>-0.30822329199999998</v>
      </c>
    </row>
    <row r="756" spans="1:57" ht="17" x14ac:dyDescent="0.2">
      <c r="A756" s="32">
        <v>277</v>
      </c>
      <c r="B756" t="s">
        <v>5097</v>
      </c>
      <c r="C756" t="s">
        <v>5098</v>
      </c>
      <c r="D756" t="s">
        <v>145</v>
      </c>
      <c r="E756" t="s">
        <v>151</v>
      </c>
      <c r="F756" t="s">
        <v>152</v>
      </c>
      <c r="G756" t="s">
        <v>5092</v>
      </c>
      <c r="H756" t="s">
        <v>5391</v>
      </c>
      <c r="I756" t="s">
        <v>288</v>
      </c>
      <c r="J756" s="24" t="s">
        <v>1169</v>
      </c>
      <c r="K756" t="s">
        <v>5243</v>
      </c>
      <c r="L756" t="s">
        <v>175</v>
      </c>
      <c r="M756" t="s">
        <v>5245</v>
      </c>
      <c r="N756" t="s">
        <v>290</v>
      </c>
      <c r="O756" t="s">
        <v>291</v>
      </c>
      <c r="P756" t="s">
        <v>292</v>
      </c>
      <c r="Q756">
        <v>1</v>
      </c>
      <c r="R756" t="s">
        <v>126</v>
      </c>
      <c r="S756" t="s">
        <v>5093</v>
      </c>
      <c r="T756">
        <v>78</v>
      </c>
      <c r="U756">
        <v>0</v>
      </c>
      <c r="V756" t="s">
        <v>5101</v>
      </c>
      <c r="W756" t="s">
        <v>129</v>
      </c>
      <c r="X756" t="s">
        <v>130</v>
      </c>
      <c r="Y756">
        <v>-0.53</v>
      </c>
      <c r="Z756" t="s">
        <v>130</v>
      </c>
      <c r="AA756" t="s">
        <v>130</v>
      </c>
      <c r="AB756" t="s">
        <v>130</v>
      </c>
      <c r="AC756">
        <v>0.1</v>
      </c>
      <c r="AD756" t="s">
        <v>188</v>
      </c>
      <c r="AE756" t="s">
        <v>462</v>
      </c>
      <c r="AF756" t="s">
        <v>133</v>
      </c>
      <c r="AG756" t="s">
        <v>5094</v>
      </c>
      <c r="AH756" t="s">
        <v>5095</v>
      </c>
      <c r="AI756" t="s">
        <v>136</v>
      </c>
      <c r="AJ756" t="s">
        <v>4400</v>
      </c>
      <c r="AK756" t="s">
        <v>5096</v>
      </c>
      <c r="AL756">
        <v>46.5</v>
      </c>
      <c r="AM756">
        <v>-119.5</v>
      </c>
      <c r="AN756" t="s">
        <v>747</v>
      </c>
      <c r="AO756">
        <v>2013</v>
      </c>
      <c r="AP756">
        <v>1</v>
      </c>
      <c r="AQ756" t="s">
        <v>130</v>
      </c>
      <c r="AR756" t="s">
        <v>5392</v>
      </c>
      <c r="AS756" t="s">
        <v>2793</v>
      </c>
      <c r="AT756" t="s">
        <v>130</v>
      </c>
      <c r="AU756" t="s">
        <v>5247</v>
      </c>
      <c r="AV756" t="s">
        <v>130</v>
      </c>
      <c r="AW756" t="s">
        <v>130</v>
      </c>
      <c r="AX756" t="s">
        <v>130</v>
      </c>
      <c r="AY756">
        <v>-1.2038647419999999</v>
      </c>
      <c r="AZ756">
        <v>0.26759358500000002</v>
      </c>
      <c r="BA756" t="s">
        <v>130</v>
      </c>
      <c r="BB756">
        <v>78</v>
      </c>
      <c r="BC756">
        <v>7.1606326999999997E-2</v>
      </c>
      <c r="BD756">
        <v>-1.728348169</v>
      </c>
      <c r="BE756">
        <v>-0.67938131499999999</v>
      </c>
    </row>
    <row r="757" spans="1:57" ht="17" x14ac:dyDescent="0.2">
      <c r="A757" s="32">
        <v>247</v>
      </c>
      <c r="B757" t="s">
        <v>4206</v>
      </c>
      <c r="C757" t="s">
        <v>4207</v>
      </c>
      <c r="D757" t="s">
        <v>145</v>
      </c>
      <c r="E757" t="s">
        <v>320</v>
      </c>
      <c r="F757" t="s">
        <v>321</v>
      </c>
      <c r="G757" t="s">
        <v>1752</v>
      </c>
      <c r="H757" t="s">
        <v>4197</v>
      </c>
      <c r="I757" t="s">
        <v>2110</v>
      </c>
      <c r="J757" s="24" t="s">
        <v>2110</v>
      </c>
      <c r="K757" t="s">
        <v>5251</v>
      </c>
      <c r="L757" t="s">
        <v>122</v>
      </c>
      <c r="M757" t="s">
        <v>5244</v>
      </c>
      <c r="N757" t="s">
        <v>2111</v>
      </c>
      <c r="O757" t="s">
        <v>130</v>
      </c>
      <c r="P757" t="s">
        <v>156</v>
      </c>
      <c r="Q757">
        <v>1</v>
      </c>
      <c r="R757" t="s">
        <v>126</v>
      </c>
      <c r="S757" t="s">
        <v>394</v>
      </c>
      <c r="T757">
        <v>1443</v>
      </c>
      <c r="U757" t="s">
        <v>130</v>
      </c>
      <c r="V757" t="s">
        <v>327</v>
      </c>
      <c r="W757" t="s">
        <v>129</v>
      </c>
      <c r="X757">
        <v>0.29199999999999998</v>
      </c>
      <c r="Y757">
        <v>0.19</v>
      </c>
      <c r="Z757">
        <v>7.0000000000000007E-2</v>
      </c>
      <c r="AA757">
        <v>0.51</v>
      </c>
      <c r="AB757" t="s">
        <v>2343</v>
      </c>
      <c r="AC757" t="s">
        <v>130</v>
      </c>
      <c r="AD757" t="s">
        <v>188</v>
      </c>
      <c r="AE757" s="70">
        <v>1E-3</v>
      </c>
      <c r="AF757" t="s">
        <v>133</v>
      </c>
      <c r="AG757" t="s">
        <v>383</v>
      </c>
      <c r="AH757" t="s">
        <v>4150</v>
      </c>
      <c r="AI757" t="s">
        <v>373</v>
      </c>
      <c r="AJ757" t="s">
        <v>411</v>
      </c>
      <c r="AK757" t="s">
        <v>4198</v>
      </c>
      <c r="AL757">
        <v>62</v>
      </c>
      <c r="AM757">
        <v>15</v>
      </c>
      <c r="AN757" t="s">
        <v>5393</v>
      </c>
      <c r="AO757">
        <v>2015</v>
      </c>
      <c r="AP757">
        <v>1</v>
      </c>
      <c r="AQ757">
        <v>12</v>
      </c>
      <c r="AR757" t="s">
        <v>4205</v>
      </c>
      <c r="AS757" t="s">
        <v>707</v>
      </c>
      <c r="AT757" t="s">
        <v>130</v>
      </c>
      <c r="AU757" t="s">
        <v>5247</v>
      </c>
      <c r="AV757" t="s">
        <v>130</v>
      </c>
      <c r="AW757" t="s">
        <v>130</v>
      </c>
      <c r="AX757" t="s">
        <v>130</v>
      </c>
      <c r="AY757">
        <v>-0.91513246999999998</v>
      </c>
      <c r="AZ757">
        <v>0.27916906600000002</v>
      </c>
      <c r="BA757" t="s">
        <v>130</v>
      </c>
      <c r="BB757">
        <v>1443</v>
      </c>
      <c r="BC757">
        <v>7.7935367000000005E-2</v>
      </c>
      <c r="BD757">
        <v>-1.4623038399999999</v>
      </c>
      <c r="BE757">
        <v>-0.36796110100000001</v>
      </c>
    </row>
    <row r="758" spans="1:57" ht="17" x14ac:dyDescent="0.2">
      <c r="A758" s="32">
        <v>272</v>
      </c>
      <c r="B758" t="s">
        <v>5006</v>
      </c>
      <c r="C758" t="s">
        <v>5007</v>
      </c>
      <c r="D758" t="s">
        <v>115</v>
      </c>
      <c r="E758" t="s">
        <v>151</v>
      </c>
      <c r="F758" t="s">
        <v>152</v>
      </c>
      <c r="G758" t="s">
        <v>4998</v>
      </c>
      <c r="H758" t="s">
        <v>5394</v>
      </c>
      <c r="I758" t="s">
        <v>288</v>
      </c>
      <c r="J758" s="24" t="s">
        <v>1169</v>
      </c>
      <c r="K758" t="s">
        <v>5243</v>
      </c>
      <c r="L758" t="s">
        <v>175</v>
      </c>
      <c r="M758" t="s">
        <v>5245</v>
      </c>
      <c r="N758" t="s">
        <v>290</v>
      </c>
      <c r="O758" t="s">
        <v>291</v>
      </c>
      <c r="P758" t="s">
        <v>292</v>
      </c>
      <c r="Q758">
        <v>1</v>
      </c>
      <c r="R758" t="s">
        <v>1047</v>
      </c>
      <c r="S758" t="s">
        <v>4999</v>
      </c>
      <c r="T758">
        <v>2158</v>
      </c>
      <c r="U758">
        <v>0</v>
      </c>
      <c r="V758" t="s">
        <v>130</v>
      </c>
      <c r="W758" t="s">
        <v>4718</v>
      </c>
      <c r="X758" t="s">
        <v>130</v>
      </c>
      <c r="Y758" t="s">
        <v>130</v>
      </c>
      <c r="Z758" t="s">
        <v>130</v>
      </c>
      <c r="AA758" t="s">
        <v>130</v>
      </c>
      <c r="AB758" t="s">
        <v>130</v>
      </c>
      <c r="AC758" t="s">
        <v>130</v>
      </c>
      <c r="AD758" t="s">
        <v>147</v>
      </c>
      <c r="AE758" t="s">
        <v>130</v>
      </c>
      <c r="AF758" t="s">
        <v>160</v>
      </c>
      <c r="AG758" t="s">
        <v>5000</v>
      </c>
      <c r="AH758" t="s">
        <v>5001</v>
      </c>
      <c r="AI758" t="s">
        <v>373</v>
      </c>
      <c r="AJ758" t="s">
        <v>5002</v>
      </c>
      <c r="AK758" t="s">
        <v>5003</v>
      </c>
      <c r="AL758">
        <v>45</v>
      </c>
      <c r="AM758">
        <v>20</v>
      </c>
      <c r="AN758" t="s">
        <v>1917</v>
      </c>
      <c r="AO758">
        <v>2021</v>
      </c>
      <c r="AP758">
        <v>1</v>
      </c>
      <c r="AQ758">
        <v>0</v>
      </c>
      <c r="AR758" t="s">
        <v>5395</v>
      </c>
      <c r="AS758" t="s">
        <v>650</v>
      </c>
      <c r="AT758" t="s">
        <v>130</v>
      </c>
      <c r="AU758" t="s">
        <v>5247</v>
      </c>
      <c r="AV758" t="s">
        <v>130</v>
      </c>
      <c r="AW758" t="s">
        <v>130</v>
      </c>
      <c r="AX758" t="s">
        <v>130</v>
      </c>
      <c r="AY758" t="s">
        <v>130</v>
      </c>
      <c r="AZ758" t="s">
        <v>130</v>
      </c>
      <c r="BA758" t="s">
        <v>130</v>
      </c>
      <c r="BB758" t="s">
        <v>130</v>
      </c>
      <c r="BC758" t="s">
        <v>130</v>
      </c>
      <c r="BD758" t="s">
        <v>130</v>
      </c>
      <c r="BE758" t="s">
        <v>130</v>
      </c>
    </row>
    <row r="759" spans="1:57" ht="17" x14ac:dyDescent="0.2">
      <c r="A759" s="32">
        <v>272</v>
      </c>
      <c r="B759" t="s">
        <v>5008</v>
      </c>
      <c r="C759" t="s">
        <v>5009</v>
      </c>
      <c r="D759" t="s">
        <v>115</v>
      </c>
      <c r="E759" t="s">
        <v>151</v>
      </c>
      <c r="F759" t="s">
        <v>152</v>
      </c>
      <c r="G759" t="s">
        <v>4998</v>
      </c>
      <c r="H759" t="s">
        <v>5396</v>
      </c>
      <c r="I759" t="s">
        <v>288</v>
      </c>
      <c r="J759" s="24" t="s">
        <v>1169</v>
      </c>
      <c r="K759" t="s">
        <v>5243</v>
      </c>
      <c r="L759" t="s">
        <v>175</v>
      </c>
      <c r="M759" t="s">
        <v>5245</v>
      </c>
      <c r="N759" t="s">
        <v>290</v>
      </c>
      <c r="O759" t="s">
        <v>291</v>
      </c>
      <c r="P759" t="s">
        <v>292</v>
      </c>
      <c r="Q759">
        <v>1</v>
      </c>
      <c r="R759" t="s">
        <v>1047</v>
      </c>
      <c r="S759" t="s">
        <v>4999</v>
      </c>
      <c r="T759">
        <v>2158</v>
      </c>
      <c r="U759">
        <v>0</v>
      </c>
      <c r="V759" t="s">
        <v>130</v>
      </c>
      <c r="W759" t="s">
        <v>4718</v>
      </c>
      <c r="X759" t="s">
        <v>130</v>
      </c>
      <c r="Y759" t="s">
        <v>130</v>
      </c>
      <c r="Z759" t="s">
        <v>130</v>
      </c>
      <c r="AA759" t="s">
        <v>130</v>
      </c>
      <c r="AB759" t="s">
        <v>130</v>
      </c>
      <c r="AC759" t="s">
        <v>130</v>
      </c>
      <c r="AD759" t="s">
        <v>188</v>
      </c>
      <c r="AE759" t="s">
        <v>130</v>
      </c>
      <c r="AF759" t="s">
        <v>160</v>
      </c>
      <c r="AG759" t="s">
        <v>5397</v>
      </c>
      <c r="AH759" t="s">
        <v>5001</v>
      </c>
      <c r="AI759" t="s">
        <v>373</v>
      </c>
      <c r="AJ759" t="s">
        <v>5002</v>
      </c>
      <c r="AK759" t="s">
        <v>5003</v>
      </c>
      <c r="AL759">
        <v>45</v>
      </c>
      <c r="AM759">
        <v>20</v>
      </c>
      <c r="AN759" t="s">
        <v>1917</v>
      </c>
      <c r="AO759">
        <v>2021</v>
      </c>
      <c r="AP759">
        <v>1</v>
      </c>
      <c r="AQ759">
        <v>0</v>
      </c>
      <c r="AR759" t="s">
        <v>5398</v>
      </c>
      <c r="AS759" t="s">
        <v>650</v>
      </c>
      <c r="AT759" t="s">
        <v>130</v>
      </c>
      <c r="AU759" t="s">
        <v>5247</v>
      </c>
      <c r="AV759" t="s">
        <v>130</v>
      </c>
      <c r="AW759" t="s">
        <v>130</v>
      </c>
      <c r="AX759" t="s">
        <v>130</v>
      </c>
      <c r="AY759" t="s">
        <v>130</v>
      </c>
      <c r="AZ759" t="s">
        <v>130</v>
      </c>
      <c r="BA759" t="s">
        <v>130</v>
      </c>
      <c r="BB759" t="s">
        <v>130</v>
      </c>
      <c r="BC759" t="s">
        <v>130</v>
      </c>
      <c r="BD759" t="s">
        <v>130</v>
      </c>
      <c r="BE759" t="s">
        <v>130</v>
      </c>
    </row>
    <row r="760" spans="1:57" ht="17" x14ac:dyDescent="0.2">
      <c r="A760" s="32">
        <v>272</v>
      </c>
      <c r="B760" t="s">
        <v>5010</v>
      </c>
      <c r="C760" t="s">
        <v>5011</v>
      </c>
      <c r="D760" t="s">
        <v>145</v>
      </c>
      <c r="E760" t="s">
        <v>151</v>
      </c>
      <c r="F760" t="s">
        <v>152</v>
      </c>
      <c r="G760" t="s">
        <v>4998</v>
      </c>
      <c r="H760" t="s">
        <v>5004</v>
      </c>
      <c r="I760" t="s">
        <v>288</v>
      </c>
      <c r="J760" s="24" t="s">
        <v>1169</v>
      </c>
      <c r="K760" t="s">
        <v>5243</v>
      </c>
      <c r="L760" t="s">
        <v>175</v>
      </c>
      <c r="M760" t="s">
        <v>5245</v>
      </c>
      <c r="N760" t="s">
        <v>290</v>
      </c>
      <c r="O760" t="s">
        <v>291</v>
      </c>
      <c r="P760" t="s">
        <v>292</v>
      </c>
      <c r="Q760">
        <v>1</v>
      </c>
      <c r="R760" t="s">
        <v>1047</v>
      </c>
      <c r="S760" t="s">
        <v>4999</v>
      </c>
      <c r="T760">
        <v>2158</v>
      </c>
      <c r="U760">
        <v>0</v>
      </c>
      <c r="V760" t="s">
        <v>130</v>
      </c>
      <c r="W760" t="s">
        <v>4718</v>
      </c>
      <c r="X760" t="s">
        <v>130</v>
      </c>
      <c r="Y760" t="s">
        <v>130</v>
      </c>
      <c r="Z760" t="s">
        <v>130</v>
      </c>
      <c r="AA760" t="s">
        <v>130</v>
      </c>
      <c r="AB760" t="s">
        <v>130</v>
      </c>
      <c r="AC760" t="s">
        <v>130</v>
      </c>
      <c r="AD760" t="s">
        <v>132</v>
      </c>
      <c r="AE760" t="s">
        <v>130</v>
      </c>
      <c r="AF760" t="s">
        <v>160</v>
      </c>
      <c r="AG760" t="s">
        <v>5005</v>
      </c>
      <c r="AH760" t="s">
        <v>5001</v>
      </c>
      <c r="AI760" t="s">
        <v>373</v>
      </c>
      <c r="AJ760" t="s">
        <v>5002</v>
      </c>
      <c r="AK760" t="s">
        <v>5003</v>
      </c>
      <c r="AL760">
        <v>45</v>
      </c>
      <c r="AM760">
        <v>20</v>
      </c>
      <c r="AN760" t="s">
        <v>1917</v>
      </c>
      <c r="AO760">
        <v>2021</v>
      </c>
      <c r="AP760">
        <v>1</v>
      </c>
      <c r="AQ760">
        <v>0</v>
      </c>
      <c r="AR760" t="s">
        <v>5399</v>
      </c>
      <c r="AS760" t="s">
        <v>650</v>
      </c>
      <c r="AT760" t="s">
        <v>130</v>
      </c>
      <c r="AU760" t="s">
        <v>5247</v>
      </c>
      <c r="AV760" t="s">
        <v>130</v>
      </c>
      <c r="AW760" t="s">
        <v>130</v>
      </c>
      <c r="AX760" t="s">
        <v>130</v>
      </c>
      <c r="AY760" t="s">
        <v>130</v>
      </c>
      <c r="AZ760" t="s">
        <v>130</v>
      </c>
      <c r="BA760" t="s">
        <v>130</v>
      </c>
      <c r="BB760" t="s">
        <v>130</v>
      </c>
      <c r="BC760" t="s">
        <v>130</v>
      </c>
      <c r="BD760" t="s">
        <v>130</v>
      </c>
      <c r="BE760" t="s">
        <v>130</v>
      </c>
    </row>
    <row r="761" spans="1:57" ht="17" x14ac:dyDescent="0.2">
      <c r="A761" s="32">
        <v>17</v>
      </c>
      <c r="B761" t="s">
        <v>303</v>
      </c>
      <c r="C761" t="s">
        <v>304</v>
      </c>
      <c r="D761" t="s">
        <v>150</v>
      </c>
      <c r="E761" t="s">
        <v>151</v>
      </c>
      <c r="F761" t="s">
        <v>200</v>
      </c>
      <c r="G761" t="s">
        <v>200</v>
      </c>
      <c r="H761" t="s">
        <v>305</v>
      </c>
      <c r="I761" t="s">
        <v>288</v>
      </c>
      <c r="J761" s="24" t="s">
        <v>289</v>
      </c>
      <c r="K761" t="s">
        <v>5243</v>
      </c>
      <c r="L761" t="s">
        <v>175</v>
      </c>
      <c r="M761" t="s">
        <v>5245</v>
      </c>
      <c r="N761" t="s">
        <v>290</v>
      </c>
      <c r="O761" t="s">
        <v>291</v>
      </c>
      <c r="P761" t="s">
        <v>292</v>
      </c>
      <c r="Q761">
        <v>1</v>
      </c>
      <c r="R761" t="s">
        <v>126</v>
      </c>
      <c r="S761" t="s">
        <v>293</v>
      </c>
      <c r="T761">
        <v>12</v>
      </c>
      <c r="U761" t="s">
        <v>130</v>
      </c>
      <c r="V761" t="s">
        <v>5101</v>
      </c>
      <c r="W761" t="s">
        <v>129</v>
      </c>
      <c r="X761" t="s">
        <v>130</v>
      </c>
      <c r="Y761">
        <v>1.4999999999999999E-2</v>
      </c>
      <c r="Z761" t="s">
        <v>130</v>
      </c>
      <c r="AA761" t="s">
        <v>130</v>
      </c>
      <c r="AB761" t="s">
        <v>130</v>
      </c>
      <c r="AC761" t="s">
        <v>130</v>
      </c>
      <c r="AD761" t="s">
        <v>147</v>
      </c>
      <c r="AE761">
        <v>0.04</v>
      </c>
      <c r="AF761" t="s">
        <v>160</v>
      </c>
      <c r="AG761" t="s">
        <v>208</v>
      </c>
      <c r="AH761" t="s">
        <v>294</v>
      </c>
      <c r="AI761" t="s">
        <v>162</v>
      </c>
      <c r="AJ761" t="s">
        <v>295</v>
      </c>
      <c r="AK761" t="s">
        <v>296</v>
      </c>
      <c r="AL761">
        <v>27.472833999999999</v>
      </c>
      <c r="AM761">
        <v>94.911963999999998</v>
      </c>
      <c r="AN761" t="s">
        <v>297</v>
      </c>
      <c r="AO761">
        <v>2013</v>
      </c>
      <c r="AP761">
        <v>1</v>
      </c>
      <c r="AQ761" t="s">
        <v>130</v>
      </c>
      <c r="AR761" t="s">
        <v>298</v>
      </c>
      <c r="AS761" t="s">
        <v>299</v>
      </c>
      <c r="AT761">
        <v>2.323</v>
      </c>
      <c r="AU761" t="s">
        <v>130</v>
      </c>
      <c r="AV761">
        <v>8</v>
      </c>
      <c r="AW761">
        <v>94.911963999999998</v>
      </c>
      <c r="AX761">
        <v>27.472833999999999</v>
      </c>
      <c r="AY761">
        <v>1.3773799250000001</v>
      </c>
      <c r="AZ761">
        <v>0.76778610199999997</v>
      </c>
      <c r="BA761" t="s">
        <v>130</v>
      </c>
      <c r="BB761">
        <v>12</v>
      </c>
      <c r="BC761">
        <v>0.58949549800000001</v>
      </c>
      <c r="BD761">
        <v>-0.12748083399999999</v>
      </c>
      <c r="BE761">
        <v>2.8822406850000002</v>
      </c>
    </row>
    <row r="762" spans="1:57" ht="17" x14ac:dyDescent="0.2">
      <c r="A762" s="32">
        <v>17</v>
      </c>
      <c r="B762" t="s">
        <v>285</v>
      </c>
      <c r="C762" t="s">
        <v>286</v>
      </c>
      <c r="D762" t="s">
        <v>115</v>
      </c>
      <c r="E762" t="s">
        <v>151</v>
      </c>
      <c r="F762" t="s">
        <v>200</v>
      </c>
      <c r="G762" t="s">
        <v>200</v>
      </c>
      <c r="H762" t="s">
        <v>287</v>
      </c>
      <c r="I762" t="s">
        <v>288</v>
      </c>
      <c r="J762" s="24" t="s">
        <v>289</v>
      </c>
      <c r="K762" t="s">
        <v>5243</v>
      </c>
      <c r="L762" t="s">
        <v>175</v>
      </c>
      <c r="M762" t="s">
        <v>5245</v>
      </c>
      <c r="N762" t="s">
        <v>290</v>
      </c>
      <c r="O762" t="s">
        <v>291</v>
      </c>
      <c r="P762" t="s">
        <v>292</v>
      </c>
      <c r="Q762">
        <v>1</v>
      </c>
      <c r="R762" t="s">
        <v>126</v>
      </c>
      <c r="S762" t="s">
        <v>293</v>
      </c>
      <c r="T762">
        <v>12</v>
      </c>
      <c r="U762" t="s">
        <v>130</v>
      </c>
      <c r="V762" t="s">
        <v>5101</v>
      </c>
      <c r="W762" t="s">
        <v>129</v>
      </c>
      <c r="X762" t="s">
        <v>130</v>
      </c>
      <c r="Y762">
        <v>7.0999999999999994E-2</v>
      </c>
      <c r="Z762" t="s">
        <v>130</v>
      </c>
      <c r="AA762" t="s">
        <v>130</v>
      </c>
      <c r="AB762" t="s">
        <v>130</v>
      </c>
      <c r="AC762" t="s">
        <v>130</v>
      </c>
      <c r="AD762" t="s">
        <v>147</v>
      </c>
      <c r="AE762" s="70">
        <v>4.3999999999999997E-2</v>
      </c>
      <c r="AF762" t="s">
        <v>133</v>
      </c>
      <c r="AG762" t="s">
        <v>208</v>
      </c>
      <c r="AH762" t="s">
        <v>294</v>
      </c>
      <c r="AI762" t="s">
        <v>162</v>
      </c>
      <c r="AJ762" t="s">
        <v>295</v>
      </c>
      <c r="AK762" t="s">
        <v>296</v>
      </c>
      <c r="AL762">
        <v>27.472833999999999</v>
      </c>
      <c r="AM762">
        <v>94.911963999999998</v>
      </c>
      <c r="AN762" t="s">
        <v>297</v>
      </c>
      <c r="AO762">
        <v>2013</v>
      </c>
      <c r="AP762">
        <v>1</v>
      </c>
      <c r="AQ762" t="s">
        <v>130</v>
      </c>
      <c r="AR762" t="s">
        <v>298</v>
      </c>
      <c r="AS762" t="s">
        <v>299</v>
      </c>
      <c r="AT762">
        <v>2.323</v>
      </c>
      <c r="AU762" t="s">
        <v>130</v>
      </c>
      <c r="AV762">
        <v>8</v>
      </c>
      <c r="AW762">
        <v>94.911963999999998</v>
      </c>
      <c r="AX762">
        <v>27.472833999999999</v>
      </c>
      <c r="AY762">
        <v>1.3447286869999999</v>
      </c>
      <c r="AZ762">
        <v>0.76132773399999998</v>
      </c>
      <c r="BA762" t="s">
        <v>130</v>
      </c>
      <c r="BB762">
        <v>12</v>
      </c>
      <c r="BC762">
        <v>0.57961991800000001</v>
      </c>
      <c r="BD762">
        <v>-0.147473672</v>
      </c>
      <c r="BE762">
        <v>2.836931045</v>
      </c>
    </row>
    <row r="763" spans="1:57" ht="17" x14ac:dyDescent="0.2">
      <c r="A763" s="32">
        <v>17</v>
      </c>
      <c r="B763" t="s">
        <v>300</v>
      </c>
      <c r="C763" t="s">
        <v>301</v>
      </c>
      <c r="D763" t="s">
        <v>145</v>
      </c>
      <c r="E763" t="s">
        <v>151</v>
      </c>
      <c r="F763" t="s">
        <v>200</v>
      </c>
      <c r="G763" t="s">
        <v>200</v>
      </c>
      <c r="H763" t="s">
        <v>302</v>
      </c>
      <c r="I763" t="s">
        <v>288</v>
      </c>
      <c r="J763" s="24" t="s">
        <v>289</v>
      </c>
      <c r="K763" t="s">
        <v>5243</v>
      </c>
      <c r="L763" t="s">
        <v>175</v>
      </c>
      <c r="M763" t="s">
        <v>5245</v>
      </c>
      <c r="N763" t="s">
        <v>290</v>
      </c>
      <c r="O763" t="s">
        <v>291</v>
      </c>
      <c r="P763" t="s">
        <v>292</v>
      </c>
      <c r="Q763">
        <v>1</v>
      </c>
      <c r="R763" t="s">
        <v>126</v>
      </c>
      <c r="S763" t="s">
        <v>293</v>
      </c>
      <c r="T763">
        <v>12</v>
      </c>
      <c r="U763" t="s">
        <v>130</v>
      </c>
      <c r="V763" t="s">
        <v>5101</v>
      </c>
      <c r="W763" t="s">
        <v>129</v>
      </c>
      <c r="X763" t="s">
        <v>130</v>
      </c>
      <c r="Y763">
        <v>0.34200000000000003</v>
      </c>
      <c r="Z763" t="s">
        <v>130</v>
      </c>
      <c r="AA763" t="s">
        <v>130</v>
      </c>
      <c r="AB763" t="s">
        <v>130</v>
      </c>
      <c r="AC763" t="s">
        <v>130</v>
      </c>
      <c r="AD763" t="s">
        <v>147</v>
      </c>
      <c r="AE763">
        <v>0.03</v>
      </c>
      <c r="AF763" t="s">
        <v>160</v>
      </c>
      <c r="AG763" t="s">
        <v>208</v>
      </c>
      <c r="AH763" t="s">
        <v>294</v>
      </c>
      <c r="AI763" t="s">
        <v>162</v>
      </c>
      <c r="AJ763" t="s">
        <v>295</v>
      </c>
      <c r="AK763" t="s">
        <v>296</v>
      </c>
      <c r="AL763">
        <v>27.472833999999999</v>
      </c>
      <c r="AM763">
        <v>94.911963999999998</v>
      </c>
      <c r="AN763" t="s">
        <v>297</v>
      </c>
      <c r="AO763">
        <v>2013</v>
      </c>
      <c r="AP763">
        <v>1</v>
      </c>
      <c r="AQ763" t="s">
        <v>130</v>
      </c>
      <c r="AR763" t="s">
        <v>298</v>
      </c>
      <c r="AS763" t="s">
        <v>299</v>
      </c>
      <c r="AT763">
        <v>2.323</v>
      </c>
      <c r="AU763" t="s">
        <v>130</v>
      </c>
      <c r="AV763">
        <v>8</v>
      </c>
      <c r="AW763">
        <v>94.911963999999998</v>
      </c>
      <c r="AX763">
        <v>27.472833999999999</v>
      </c>
      <c r="AY763">
        <v>1.475558208</v>
      </c>
      <c r="AZ763">
        <v>0.78779270000000001</v>
      </c>
      <c r="BA763" t="s">
        <v>130</v>
      </c>
      <c r="BB763">
        <v>12</v>
      </c>
      <c r="BC763">
        <v>0.62061733900000005</v>
      </c>
      <c r="BD763">
        <v>-6.8515485000000001E-2</v>
      </c>
      <c r="BE763">
        <v>3.0196319009999999</v>
      </c>
    </row>
    <row r="764" spans="1:57" ht="17" x14ac:dyDescent="0.2">
      <c r="A764" s="32">
        <v>143</v>
      </c>
      <c r="B764" t="s">
        <v>1679</v>
      </c>
      <c r="C764" t="s">
        <v>1680</v>
      </c>
      <c r="D764" t="s">
        <v>145</v>
      </c>
      <c r="E764" t="s">
        <v>320</v>
      </c>
      <c r="F764" t="s">
        <v>369</v>
      </c>
      <c r="G764" t="s">
        <v>322</v>
      </c>
      <c r="H764" t="s">
        <v>1675</v>
      </c>
      <c r="I764" t="s">
        <v>120</v>
      </c>
      <c r="J764" s="24" t="s">
        <v>120</v>
      </c>
      <c r="K764" t="s">
        <v>5243</v>
      </c>
      <c r="L764" t="s">
        <v>122</v>
      </c>
      <c r="M764" t="s">
        <v>5244</v>
      </c>
      <c r="N764" t="s">
        <v>124</v>
      </c>
      <c r="O764" t="s">
        <v>130</v>
      </c>
      <c r="P764" t="s">
        <v>125</v>
      </c>
      <c r="Q764">
        <v>1</v>
      </c>
      <c r="R764" t="s">
        <v>126</v>
      </c>
      <c r="S764" t="s">
        <v>820</v>
      </c>
      <c r="T764">
        <v>8464</v>
      </c>
      <c r="U764" t="s">
        <v>130</v>
      </c>
      <c r="V764" t="s">
        <v>5101</v>
      </c>
      <c r="W764" t="s">
        <v>129</v>
      </c>
      <c r="X764" t="s">
        <v>130</v>
      </c>
      <c r="Y764">
        <v>6.4000000000000001E-2</v>
      </c>
      <c r="Z764">
        <v>3.3000000000000002E-2</v>
      </c>
      <c r="AA764">
        <v>9.5000000000000001E-2</v>
      </c>
      <c r="AB764" t="s">
        <v>179</v>
      </c>
      <c r="AC764">
        <v>3.1E-2</v>
      </c>
      <c r="AD764" t="s">
        <v>147</v>
      </c>
      <c r="AE764" s="70">
        <v>3.7999999999999999E-2</v>
      </c>
      <c r="AF764" t="s">
        <v>160</v>
      </c>
      <c r="AG764" t="s">
        <v>134</v>
      </c>
      <c r="AH764" t="s">
        <v>1671</v>
      </c>
      <c r="AI764" t="s">
        <v>423</v>
      </c>
      <c r="AJ764" t="s">
        <v>424</v>
      </c>
      <c r="AK764" t="s">
        <v>130</v>
      </c>
      <c r="AL764" t="s">
        <v>130</v>
      </c>
      <c r="AM764" t="s">
        <v>130</v>
      </c>
      <c r="AN764" t="s">
        <v>1678</v>
      </c>
      <c r="AO764">
        <v>2022</v>
      </c>
      <c r="AP764">
        <v>1</v>
      </c>
      <c r="AQ764" t="s">
        <v>130</v>
      </c>
      <c r="AR764" t="s">
        <v>130</v>
      </c>
      <c r="AS764" t="s">
        <v>185</v>
      </c>
      <c r="AT764">
        <v>4.548</v>
      </c>
      <c r="AU764" t="s">
        <v>142</v>
      </c>
      <c r="AV764">
        <v>106</v>
      </c>
      <c r="AW764">
        <v>22.9375</v>
      </c>
      <c r="AX764">
        <v>-30.5595</v>
      </c>
      <c r="AY764">
        <v>4.4882110000000003E-2</v>
      </c>
      <c r="AZ764">
        <v>2.1746531999999999E-2</v>
      </c>
      <c r="BA764" t="s">
        <v>130</v>
      </c>
      <c r="BB764">
        <v>8464</v>
      </c>
      <c r="BC764">
        <v>4.7291199999999997E-4</v>
      </c>
      <c r="BD764">
        <v>2.2589089999999999E-3</v>
      </c>
      <c r="BE764">
        <v>8.7505312000000002E-2</v>
      </c>
    </row>
    <row r="765" spans="1:57" ht="17" x14ac:dyDescent="0.2">
      <c r="A765" s="32">
        <v>143</v>
      </c>
      <c r="B765" t="s">
        <v>1676</v>
      </c>
      <c r="C765" t="s">
        <v>1677</v>
      </c>
      <c r="D765" t="s">
        <v>115</v>
      </c>
      <c r="E765" t="s">
        <v>320</v>
      </c>
      <c r="F765" t="s">
        <v>369</v>
      </c>
      <c r="G765" t="s">
        <v>322</v>
      </c>
      <c r="H765" t="s">
        <v>1670</v>
      </c>
      <c r="I765" t="s">
        <v>120</v>
      </c>
      <c r="J765" s="24" t="s">
        <v>120</v>
      </c>
      <c r="K765" t="s">
        <v>5243</v>
      </c>
      <c r="L765" t="s">
        <v>122</v>
      </c>
      <c r="M765" t="s">
        <v>5244</v>
      </c>
      <c r="N765" t="s">
        <v>124</v>
      </c>
      <c r="O765" t="s">
        <v>130</v>
      </c>
      <c r="P765" t="s">
        <v>125</v>
      </c>
      <c r="Q765">
        <v>1</v>
      </c>
      <c r="R765" t="s">
        <v>126</v>
      </c>
      <c r="S765" t="s">
        <v>820</v>
      </c>
      <c r="T765">
        <v>8464</v>
      </c>
      <c r="U765" t="s">
        <v>130</v>
      </c>
      <c r="V765" t="s">
        <v>5101</v>
      </c>
      <c r="W765" t="s">
        <v>129</v>
      </c>
      <c r="X765" t="s">
        <v>130</v>
      </c>
      <c r="Y765">
        <v>0.29099999999999998</v>
      </c>
      <c r="Z765">
        <v>0.17599999999999999</v>
      </c>
      <c r="AA765">
        <v>0.40600000000000003</v>
      </c>
      <c r="AB765" t="s">
        <v>179</v>
      </c>
      <c r="AC765">
        <v>0.115</v>
      </c>
      <c r="AD765" t="s">
        <v>147</v>
      </c>
      <c r="AE765" s="70">
        <v>1.0999999999999999E-2</v>
      </c>
      <c r="AF765" t="s">
        <v>160</v>
      </c>
      <c r="AG765" t="s">
        <v>134</v>
      </c>
      <c r="AH765" t="s">
        <v>1671</v>
      </c>
      <c r="AI765" t="s">
        <v>423</v>
      </c>
      <c r="AJ765" t="s">
        <v>424</v>
      </c>
      <c r="AK765" t="s">
        <v>130</v>
      </c>
      <c r="AL765" t="s">
        <v>130</v>
      </c>
      <c r="AM765" t="s">
        <v>130</v>
      </c>
      <c r="AN765" t="s">
        <v>1678</v>
      </c>
      <c r="AO765">
        <v>2022</v>
      </c>
      <c r="AP765">
        <v>1</v>
      </c>
      <c r="AQ765" t="s">
        <v>130</v>
      </c>
      <c r="AR765" t="s">
        <v>130</v>
      </c>
      <c r="AS765" t="s">
        <v>185</v>
      </c>
      <c r="AT765">
        <v>4.548</v>
      </c>
      <c r="AU765" t="s">
        <v>142</v>
      </c>
      <c r="AV765">
        <v>106</v>
      </c>
      <c r="AW765">
        <v>22.9375</v>
      </c>
      <c r="AX765">
        <v>-30.5595</v>
      </c>
      <c r="AY765">
        <v>5.5011075999999999E-2</v>
      </c>
      <c r="AZ765">
        <v>2.1749280999999999E-2</v>
      </c>
      <c r="BA765" t="s">
        <v>130</v>
      </c>
      <c r="BB765">
        <v>8464</v>
      </c>
      <c r="BC765">
        <v>4.73031E-4</v>
      </c>
      <c r="BD765">
        <v>1.2382485E-2</v>
      </c>
      <c r="BE765">
        <v>9.7639666999999999E-2</v>
      </c>
    </row>
    <row r="766" spans="1:57" ht="17" x14ac:dyDescent="0.2">
      <c r="A766" s="32">
        <v>103</v>
      </c>
      <c r="B766" t="s">
        <v>1141</v>
      </c>
      <c r="C766" t="s">
        <v>1142</v>
      </c>
      <c r="D766" t="s">
        <v>150</v>
      </c>
      <c r="E766" t="s">
        <v>151</v>
      </c>
      <c r="F766" t="s">
        <v>152</v>
      </c>
      <c r="G766" t="s">
        <v>152</v>
      </c>
      <c r="H766" t="s">
        <v>482</v>
      </c>
      <c r="I766" t="s">
        <v>505</v>
      </c>
      <c r="J766" s="24" t="s">
        <v>505</v>
      </c>
      <c r="K766" t="s">
        <v>5251</v>
      </c>
      <c r="L766" t="s">
        <v>122</v>
      </c>
      <c r="M766" t="s">
        <v>5244</v>
      </c>
      <c r="N766" t="s">
        <v>506</v>
      </c>
      <c r="O766" t="s">
        <v>130</v>
      </c>
      <c r="P766" t="s">
        <v>205</v>
      </c>
      <c r="Q766">
        <v>1</v>
      </c>
      <c r="R766" t="s">
        <v>237</v>
      </c>
      <c r="S766" t="s">
        <v>1133</v>
      </c>
      <c r="T766">
        <v>72</v>
      </c>
      <c r="U766" t="s">
        <v>130</v>
      </c>
      <c r="V766" t="s">
        <v>207</v>
      </c>
      <c r="W766" t="s">
        <v>129</v>
      </c>
      <c r="X766" t="s">
        <v>130</v>
      </c>
      <c r="Y766">
        <v>0.98</v>
      </c>
      <c r="Z766">
        <v>0.86</v>
      </c>
      <c r="AA766">
        <v>1.1200000000000001</v>
      </c>
      <c r="AB766" t="s">
        <v>131</v>
      </c>
      <c r="AC766" t="s">
        <v>130</v>
      </c>
      <c r="AD766" t="s">
        <v>159</v>
      </c>
      <c r="AE766">
        <v>0.75700000000000001</v>
      </c>
      <c r="AF766" t="s">
        <v>133</v>
      </c>
      <c r="AG766" t="s">
        <v>134</v>
      </c>
      <c r="AH766" t="s">
        <v>1134</v>
      </c>
      <c r="AI766" t="s">
        <v>758</v>
      </c>
      <c r="AJ766" t="s">
        <v>1135</v>
      </c>
      <c r="AK766" t="s">
        <v>1136</v>
      </c>
      <c r="AL766">
        <v>-9.9795610000000003</v>
      </c>
      <c r="AM766">
        <v>-67.823891000000003</v>
      </c>
      <c r="AN766" t="s">
        <v>1137</v>
      </c>
      <c r="AO766">
        <v>2019</v>
      </c>
      <c r="AP766">
        <v>1</v>
      </c>
      <c r="AQ766" t="s">
        <v>130</v>
      </c>
      <c r="AR766" t="s">
        <v>140</v>
      </c>
      <c r="AS766" t="s">
        <v>5119</v>
      </c>
      <c r="AT766" t="s">
        <v>130</v>
      </c>
      <c r="AU766" t="s">
        <v>142</v>
      </c>
      <c r="AV766">
        <v>200</v>
      </c>
      <c r="AW766">
        <v>-67.823891000000003</v>
      </c>
      <c r="AX766">
        <v>-9.9795610000000003</v>
      </c>
      <c r="AY766">
        <v>-1.1018569000000001E-2</v>
      </c>
      <c r="AZ766">
        <v>1.9690317999999998E-2</v>
      </c>
      <c r="BA766">
        <v>2579.256617</v>
      </c>
      <c r="BB766">
        <v>72</v>
      </c>
      <c r="BC766">
        <v>3.8770900000000002E-4</v>
      </c>
      <c r="BD766">
        <v>-4.9610883000000001E-2</v>
      </c>
      <c r="BE766">
        <v>2.7573744000000001E-2</v>
      </c>
    </row>
    <row r="767" spans="1:57" ht="17" x14ac:dyDescent="0.2">
      <c r="A767" s="32">
        <v>103</v>
      </c>
      <c r="B767" t="s">
        <v>1131</v>
      </c>
      <c r="C767" t="s">
        <v>1132</v>
      </c>
      <c r="D767" t="s">
        <v>115</v>
      </c>
      <c r="E767" t="s">
        <v>151</v>
      </c>
      <c r="F767" t="s">
        <v>152</v>
      </c>
      <c r="G767" t="s">
        <v>152</v>
      </c>
      <c r="H767" t="s">
        <v>493</v>
      </c>
      <c r="I767" t="s">
        <v>505</v>
      </c>
      <c r="J767" s="24" t="s">
        <v>505</v>
      </c>
      <c r="K767" t="s">
        <v>5251</v>
      </c>
      <c r="L767" t="s">
        <v>122</v>
      </c>
      <c r="M767" t="s">
        <v>5244</v>
      </c>
      <c r="N767" t="s">
        <v>506</v>
      </c>
      <c r="O767" t="s">
        <v>130</v>
      </c>
      <c r="P767" t="s">
        <v>205</v>
      </c>
      <c r="Q767">
        <v>1</v>
      </c>
      <c r="R767" t="s">
        <v>237</v>
      </c>
      <c r="S767" t="s">
        <v>1133</v>
      </c>
      <c r="T767">
        <v>72</v>
      </c>
      <c r="U767" t="s">
        <v>130</v>
      </c>
      <c r="V767" t="s">
        <v>207</v>
      </c>
      <c r="W767" t="s">
        <v>129</v>
      </c>
      <c r="X767" t="s">
        <v>130</v>
      </c>
      <c r="Y767">
        <v>1.1000000000000001</v>
      </c>
      <c r="Z767">
        <v>0.68</v>
      </c>
      <c r="AA767">
        <v>1.79</v>
      </c>
      <c r="AB767" t="s">
        <v>131</v>
      </c>
      <c r="AC767" t="s">
        <v>130</v>
      </c>
      <c r="AD767" t="s">
        <v>159</v>
      </c>
      <c r="AE767">
        <v>0.68899999999999995</v>
      </c>
      <c r="AF767" t="s">
        <v>160</v>
      </c>
      <c r="AG767" t="s">
        <v>134</v>
      </c>
      <c r="AH767" t="s">
        <v>1134</v>
      </c>
      <c r="AI767" t="s">
        <v>758</v>
      </c>
      <c r="AJ767" t="s">
        <v>1135</v>
      </c>
      <c r="AK767" t="s">
        <v>1136</v>
      </c>
      <c r="AL767">
        <v>-9.9795610000000003</v>
      </c>
      <c r="AM767">
        <v>-67.823891000000003</v>
      </c>
      <c r="AN767" t="s">
        <v>1137</v>
      </c>
      <c r="AO767">
        <v>2019</v>
      </c>
      <c r="AP767">
        <v>1</v>
      </c>
      <c r="AQ767" t="s">
        <v>130</v>
      </c>
      <c r="AR767" t="s">
        <v>140</v>
      </c>
      <c r="AS767" t="s">
        <v>5119</v>
      </c>
      <c r="AT767" t="s">
        <v>130</v>
      </c>
      <c r="AU767" t="s">
        <v>142</v>
      </c>
      <c r="AV767">
        <v>200</v>
      </c>
      <c r="AW767">
        <v>-67.823891000000003</v>
      </c>
      <c r="AX767">
        <v>-9.9795610000000003</v>
      </c>
      <c r="AY767">
        <v>5.1982232000000003E-2</v>
      </c>
      <c r="AZ767">
        <v>9.7045137000000004E-2</v>
      </c>
      <c r="BA767">
        <v>106.182377</v>
      </c>
      <c r="BB767">
        <v>72</v>
      </c>
      <c r="BC767">
        <v>9.4177589999999995E-3</v>
      </c>
      <c r="BD767">
        <v>-0.13822274200000001</v>
      </c>
      <c r="BE767">
        <v>0.24218720599999999</v>
      </c>
    </row>
    <row r="768" spans="1:57" ht="17" x14ac:dyDescent="0.2">
      <c r="A768" s="32">
        <v>103</v>
      </c>
      <c r="B768" t="s">
        <v>1139</v>
      </c>
      <c r="C768" t="s">
        <v>1140</v>
      </c>
      <c r="D768" t="s">
        <v>145</v>
      </c>
      <c r="E768" t="s">
        <v>151</v>
      </c>
      <c r="F768" t="s">
        <v>152</v>
      </c>
      <c r="G768" t="s">
        <v>152</v>
      </c>
      <c r="H768" t="s">
        <v>245</v>
      </c>
      <c r="I768" t="s">
        <v>505</v>
      </c>
      <c r="J768" s="24" t="s">
        <v>505</v>
      </c>
      <c r="K768" t="s">
        <v>5251</v>
      </c>
      <c r="L768" t="s">
        <v>122</v>
      </c>
      <c r="M768" t="s">
        <v>5244</v>
      </c>
      <c r="N768" t="s">
        <v>506</v>
      </c>
      <c r="O768" t="s">
        <v>130</v>
      </c>
      <c r="P768" t="s">
        <v>205</v>
      </c>
      <c r="Q768">
        <v>1</v>
      </c>
      <c r="R768" t="s">
        <v>237</v>
      </c>
      <c r="S768" t="s">
        <v>1133</v>
      </c>
      <c r="T768">
        <v>72</v>
      </c>
      <c r="U768" t="s">
        <v>130</v>
      </c>
      <c r="V768" t="s">
        <v>207</v>
      </c>
      <c r="W768" t="s">
        <v>129</v>
      </c>
      <c r="X768" t="s">
        <v>130</v>
      </c>
      <c r="Y768">
        <v>0.76</v>
      </c>
      <c r="Z768">
        <v>0.57999999999999996</v>
      </c>
      <c r="AA768">
        <v>1</v>
      </c>
      <c r="AB768" t="s">
        <v>131</v>
      </c>
      <c r="AC768" t="s">
        <v>130</v>
      </c>
      <c r="AD768" t="s">
        <v>147</v>
      </c>
      <c r="AE768" s="70">
        <v>4.7E-2</v>
      </c>
      <c r="AF768" t="s">
        <v>133</v>
      </c>
      <c r="AG768" t="s">
        <v>134</v>
      </c>
      <c r="AH768" t="s">
        <v>1134</v>
      </c>
      <c r="AI768" t="s">
        <v>758</v>
      </c>
      <c r="AJ768" t="s">
        <v>1135</v>
      </c>
      <c r="AK768" t="s">
        <v>1136</v>
      </c>
      <c r="AL768">
        <v>-9.9795610000000003</v>
      </c>
      <c r="AM768">
        <v>-67.823891000000003</v>
      </c>
      <c r="AN768" t="s">
        <v>1137</v>
      </c>
      <c r="AO768">
        <v>2019</v>
      </c>
      <c r="AP768">
        <v>1</v>
      </c>
      <c r="AQ768" t="s">
        <v>130</v>
      </c>
      <c r="AR768" t="s">
        <v>140</v>
      </c>
      <c r="AS768" t="s">
        <v>5119</v>
      </c>
      <c r="AT768" t="s">
        <v>130</v>
      </c>
      <c r="AU768" t="s">
        <v>142</v>
      </c>
      <c r="AV768">
        <v>200</v>
      </c>
      <c r="AW768">
        <v>-67.823891000000003</v>
      </c>
      <c r="AX768">
        <v>-9.9795610000000003</v>
      </c>
      <c r="AY768">
        <v>-0.14967802799999999</v>
      </c>
      <c r="AZ768">
        <v>3.375483E-2</v>
      </c>
      <c r="BA768">
        <v>877.66370989999996</v>
      </c>
      <c r="BB768">
        <v>72</v>
      </c>
      <c r="BC768">
        <v>1.139389E-3</v>
      </c>
      <c r="BD768">
        <v>-0.21583627999999999</v>
      </c>
      <c r="BE768">
        <v>-8.3519776000000004E-2</v>
      </c>
    </row>
    <row r="769" spans="1:57" ht="17" x14ac:dyDescent="0.2">
      <c r="A769" s="32">
        <v>241</v>
      </c>
      <c r="B769" t="s">
        <v>2315</v>
      </c>
      <c r="C769" t="s">
        <v>2316</v>
      </c>
      <c r="D769" t="s">
        <v>115</v>
      </c>
      <c r="E769" t="s">
        <v>320</v>
      </c>
      <c r="F769" t="s">
        <v>321</v>
      </c>
      <c r="G769" t="s">
        <v>2317</v>
      </c>
      <c r="H769" t="s">
        <v>2318</v>
      </c>
      <c r="I769" t="s">
        <v>248</v>
      </c>
      <c r="J769" s="24" t="s">
        <v>265</v>
      </c>
      <c r="K769" t="s">
        <v>5250</v>
      </c>
      <c r="L769" t="s">
        <v>122</v>
      </c>
      <c r="M769" t="s">
        <v>5244</v>
      </c>
      <c r="N769" t="s">
        <v>251</v>
      </c>
      <c r="O769" t="s">
        <v>130</v>
      </c>
      <c r="P769" t="s">
        <v>125</v>
      </c>
      <c r="Q769">
        <v>1</v>
      </c>
      <c r="R769" t="s">
        <v>126</v>
      </c>
      <c r="S769" t="s">
        <v>1602</v>
      </c>
      <c r="T769">
        <v>1612</v>
      </c>
      <c r="U769" t="s">
        <v>130</v>
      </c>
      <c r="V769" t="s">
        <v>327</v>
      </c>
      <c r="W769" t="s">
        <v>129</v>
      </c>
      <c r="X769" t="s">
        <v>130</v>
      </c>
      <c r="Y769">
        <v>0.65500000000000003</v>
      </c>
      <c r="Z769">
        <v>0.49199999999999999</v>
      </c>
      <c r="AA769">
        <v>0.81799999999999995</v>
      </c>
      <c r="AB769" t="s">
        <v>131</v>
      </c>
      <c r="AC769" t="s">
        <v>130</v>
      </c>
      <c r="AD769" t="s">
        <v>462</v>
      </c>
      <c r="AE769" t="s">
        <v>130</v>
      </c>
      <c r="AF769" t="s">
        <v>133</v>
      </c>
      <c r="AG769" t="s">
        <v>208</v>
      </c>
      <c r="AH769" t="s">
        <v>2319</v>
      </c>
      <c r="AI769" t="s">
        <v>373</v>
      </c>
      <c r="AJ769" t="s">
        <v>2320</v>
      </c>
      <c r="AK769" t="s">
        <v>130</v>
      </c>
      <c r="AL769" t="s">
        <v>130</v>
      </c>
      <c r="AM769" t="s">
        <v>130</v>
      </c>
      <c r="AN769" t="s">
        <v>1137</v>
      </c>
      <c r="AO769">
        <v>2013</v>
      </c>
      <c r="AP769">
        <v>1</v>
      </c>
      <c r="AQ769" t="s">
        <v>130</v>
      </c>
      <c r="AR769" t="s">
        <v>1087</v>
      </c>
      <c r="AS769" t="s">
        <v>2321</v>
      </c>
      <c r="AT769">
        <v>2.7269999999999999</v>
      </c>
      <c r="AU769" t="s">
        <v>142</v>
      </c>
      <c r="AV769">
        <v>46</v>
      </c>
      <c r="AW769">
        <v>19.503</v>
      </c>
      <c r="AX769">
        <v>47.161999999999999</v>
      </c>
      <c r="AY769">
        <v>-0.23316961899999999</v>
      </c>
      <c r="AZ769">
        <v>7.1469677999999995E-2</v>
      </c>
      <c r="BA769" t="s">
        <v>130</v>
      </c>
      <c r="BB769">
        <v>1612</v>
      </c>
      <c r="BC769">
        <v>5.1079150000000002E-3</v>
      </c>
      <c r="BD769">
        <v>-0.37325018900000001</v>
      </c>
      <c r="BE769">
        <v>-9.3089050000000007E-2</v>
      </c>
    </row>
    <row r="770" spans="1:57" ht="17" x14ac:dyDescent="0.2">
      <c r="A770" s="32">
        <v>241</v>
      </c>
      <c r="B770" t="s">
        <v>2322</v>
      </c>
      <c r="C770" t="s">
        <v>2323</v>
      </c>
      <c r="D770" t="s">
        <v>145</v>
      </c>
      <c r="E770" t="s">
        <v>320</v>
      </c>
      <c r="F770" t="s">
        <v>321</v>
      </c>
      <c r="G770" t="s">
        <v>2317</v>
      </c>
      <c r="H770" t="s">
        <v>308</v>
      </c>
      <c r="I770" t="s">
        <v>248</v>
      </c>
      <c r="J770" s="24" t="s">
        <v>265</v>
      </c>
      <c r="K770" t="s">
        <v>5250</v>
      </c>
      <c r="L770" t="s">
        <v>122</v>
      </c>
      <c r="M770" t="s">
        <v>5244</v>
      </c>
      <c r="N770" t="s">
        <v>251</v>
      </c>
      <c r="O770" t="s">
        <v>130</v>
      </c>
      <c r="P770" t="s">
        <v>125</v>
      </c>
      <c r="Q770">
        <v>1</v>
      </c>
      <c r="R770" t="s">
        <v>126</v>
      </c>
      <c r="S770" t="s">
        <v>1602</v>
      </c>
      <c r="T770">
        <v>1612</v>
      </c>
      <c r="U770" t="s">
        <v>130</v>
      </c>
      <c r="V770" t="s">
        <v>327</v>
      </c>
      <c r="W770" t="s">
        <v>129</v>
      </c>
      <c r="X770" t="s">
        <v>130</v>
      </c>
      <c r="Y770">
        <v>1.0029999999999999</v>
      </c>
      <c r="Z770">
        <v>1.0009999999999999</v>
      </c>
      <c r="AA770">
        <v>1.0049999999999999</v>
      </c>
      <c r="AB770" t="s">
        <v>131</v>
      </c>
      <c r="AC770" t="s">
        <v>130</v>
      </c>
      <c r="AD770" t="s">
        <v>188</v>
      </c>
      <c r="AE770" t="s">
        <v>130</v>
      </c>
      <c r="AF770" t="s">
        <v>160</v>
      </c>
      <c r="AG770" t="s">
        <v>208</v>
      </c>
      <c r="AH770" t="s">
        <v>2319</v>
      </c>
      <c r="AI770" t="s">
        <v>373</v>
      </c>
      <c r="AJ770" t="s">
        <v>2320</v>
      </c>
      <c r="AK770" t="s">
        <v>130</v>
      </c>
      <c r="AL770" t="s">
        <v>130</v>
      </c>
      <c r="AM770" t="s">
        <v>130</v>
      </c>
      <c r="AN770" t="s">
        <v>1137</v>
      </c>
      <c r="AO770">
        <v>2013</v>
      </c>
      <c r="AP770">
        <v>1</v>
      </c>
      <c r="AQ770" t="s">
        <v>130</v>
      </c>
      <c r="AR770" t="s">
        <v>1087</v>
      </c>
      <c r="AS770" t="s">
        <v>2321</v>
      </c>
      <c r="AT770">
        <v>2.7269999999999999</v>
      </c>
      <c r="AU770" t="s">
        <v>142</v>
      </c>
      <c r="AV770">
        <v>46</v>
      </c>
      <c r="AW770">
        <v>19.503</v>
      </c>
      <c r="AX770">
        <v>47.161999999999999</v>
      </c>
      <c r="AY770">
        <v>1.6507410000000001E-3</v>
      </c>
      <c r="AZ770">
        <v>5.6064799999999996E-4</v>
      </c>
      <c r="BA770" t="s">
        <v>130</v>
      </c>
      <c r="BB770">
        <v>1612</v>
      </c>
      <c r="BC770" s="70">
        <v>3.1399999999999998E-7</v>
      </c>
      <c r="BD770">
        <v>5.5187200000000002E-4</v>
      </c>
      <c r="BE770">
        <v>2.74961E-3</v>
      </c>
    </row>
    <row r="771" spans="1:57" ht="34" x14ac:dyDescent="0.2">
      <c r="A771" s="32">
        <v>204</v>
      </c>
      <c r="B771" t="s">
        <v>2481</v>
      </c>
      <c r="C771" t="s">
        <v>2482</v>
      </c>
      <c r="D771" t="s">
        <v>145</v>
      </c>
      <c r="E771" t="s">
        <v>151</v>
      </c>
      <c r="F771" t="s">
        <v>152</v>
      </c>
      <c r="G771" t="s">
        <v>152</v>
      </c>
      <c r="H771" t="s">
        <v>632</v>
      </c>
      <c r="I771" t="s">
        <v>202</v>
      </c>
      <c r="J771" s="24" t="s">
        <v>203</v>
      </c>
      <c r="K771" t="s">
        <v>5243</v>
      </c>
      <c r="L771" t="s">
        <v>122</v>
      </c>
      <c r="M771" t="s">
        <v>5244</v>
      </c>
      <c r="N771" t="s">
        <v>204</v>
      </c>
      <c r="O771" t="s">
        <v>130</v>
      </c>
      <c r="P771" t="s">
        <v>205</v>
      </c>
      <c r="Q771">
        <v>1</v>
      </c>
      <c r="R771" t="s">
        <v>874</v>
      </c>
      <c r="S771" t="s">
        <v>2338</v>
      </c>
      <c r="T771">
        <v>1196</v>
      </c>
      <c r="U771" t="s">
        <v>130</v>
      </c>
      <c r="V771" t="s">
        <v>207</v>
      </c>
      <c r="W771" t="s">
        <v>2328</v>
      </c>
      <c r="X771" t="s">
        <v>130</v>
      </c>
      <c r="Y771" t="s">
        <v>130</v>
      </c>
      <c r="Z771" t="s">
        <v>130</v>
      </c>
      <c r="AA771" t="s">
        <v>130</v>
      </c>
      <c r="AB771" t="s">
        <v>2343</v>
      </c>
      <c r="AC771" t="s">
        <v>130</v>
      </c>
      <c r="AD771" t="s">
        <v>130</v>
      </c>
      <c r="AE771" t="s">
        <v>130</v>
      </c>
      <c r="AF771" t="s">
        <v>130</v>
      </c>
      <c r="AG771" t="s">
        <v>134</v>
      </c>
      <c r="AH771" t="s">
        <v>2478</v>
      </c>
      <c r="AI771" t="s">
        <v>162</v>
      </c>
      <c r="AJ771" t="s">
        <v>226</v>
      </c>
      <c r="AK771" t="s">
        <v>2479</v>
      </c>
      <c r="AL771">
        <v>32.490690000000001</v>
      </c>
      <c r="AM771">
        <v>119.90812</v>
      </c>
      <c r="AN771" t="s">
        <v>2480</v>
      </c>
      <c r="AO771">
        <v>2022</v>
      </c>
      <c r="AP771">
        <v>1</v>
      </c>
      <c r="AQ771">
        <v>3</v>
      </c>
      <c r="AR771" t="s">
        <v>130</v>
      </c>
      <c r="AS771" t="s">
        <v>212</v>
      </c>
      <c r="AT771">
        <v>3.3889999999999998</v>
      </c>
      <c r="AU771" t="s">
        <v>130</v>
      </c>
      <c r="AV771" t="s">
        <v>130</v>
      </c>
      <c r="AW771">
        <v>119.90812</v>
      </c>
      <c r="AX771">
        <v>32.490690000000001</v>
      </c>
      <c r="AY771" t="s">
        <v>130</v>
      </c>
      <c r="AZ771" t="s">
        <v>130</v>
      </c>
      <c r="BA771" t="s">
        <v>130</v>
      </c>
      <c r="BB771" t="s">
        <v>130</v>
      </c>
      <c r="BC771" t="s">
        <v>130</v>
      </c>
      <c r="BD771" t="s">
        <v>130</v>
      </c>
      <c r="BE771" t="s">
        <v>130</v>
      </c>
    </row>
    <row r="772" spans="1:57" ht="34" x14ac:dyDescent="0.2">
      <c r="A772" s="32">
        <v>204</v>
      </c>
      <c r="B772" t="s">
        <v>2476</v>
      </c>
      <c r="C772" t="s">
        <v>2477</v>
      </c>
      <c r="D772" t="s">
        <v>115</v>
      </c>
      <c r="E772" t="s">
        <v>151</v>
      </c>
      <c r="F772" t="s">
        <v>152</v>
      </c>
      <c r="G772" t="s">
        <v>152</v>
      </c>
      <c r="H772" t="s">
        <v>701</v>
      </c>
      <c r="I772" t="s">
        <v>202</v>
      </c>
      <c r="J772" s="24" t="s">
        <v>203</v>
      </c>
      <c r="K772" t="s">
        <v>5243</v>
      </c>
      <c r="L772" t="s">
        <v>122</v>
      </c>
      <c r="M772" t="s">
        <v>5244</v>
      </c>
      <c r="N772" t="s">
        <v>204</v>
      </c>
      <c r="O772" t="s">
        <v>130</v>
      </c>
      <c r="P772" t="s">
        <v>205</v>
      </c>
      <c r="Q772">
        <v>1</v>
      </c>
      <c r="R772" t="s">
        <v>874</v>
      </c>
      <c r="S772" t="s">
        <v>2338</v>
      </c>
      <c r="T772">
        <v>1196</v>
      </c>
      <c r="U772" t="s">
        <v>130</v>
      </c>
      <c r="V772" t="s">
        <v>207</v>
      </c>
      <c r="W772" t="s">
        <v>2328</v>
      </c>
      <c r="X772" t="s">
        <v>130</v>
      </c>
      <c r="Y772" t="s">
        <v>130</v>
      </c>
      <c r="Z772" t="s">
        <v>130</v>
      </c>
      <c r="AA772" t="s">
        <v>130</v>
      </c>
      <c r="AB772" t="s">
        <v>2343</v>
      </c>
      <c r="AC772" t="s">
        <v>130</v>
      </c>
      <c r="AD772" t="s">
        <v>130</v>
      </c>
      <c r="AE772" t="s">
        <v>130</v>
      </c>
      <c r="AF772" t="s">
        <v>130</v>
      </c>
      <c r="AG772" t="s">
        <v>134</v>
      </c>
      <c r="AH772" t="s">
        <v>2478</v>
      </c>
      <c r="AI772" t="s">
        <v>162</v>
      </c>
      <c r="AJ772" t="s">
        <v>226</v>
      </c>
      <c r="AK772" t="s">
        <v>2479</v>
      </c>
      <c r="AL772">
        <v>32.490690000000001</v>
      </c>
      <c r="AM772">
        <v>119.90812</v>
      </c>
      <c r="AN772" t="s">
        <v>2480</v>
      </c>
      <c r="AO772">
        <v>2022</v>
      </c>
      <c r="AP772">
        <v>1</v>
      </c>
      <c r="AQ772">
        <v>3</v>
      </c>
      <c r="AR772" t="s">
        <v>130</v>
      </c>
      <c r="AS772" t="s">
        <v>212</v>
      </c>
      <c r="AT772">
        <v>3.3889999999999998</v>
      </c>
      <c r="AU772" t="s">
        <v>130</v>
      </c>
      <c r="AV772" t="s">
        <v>130</v>
      </c>
      <c r="AW772">
        <v>119.90812</v>
      </c>
      <c r="AX772">
        <v>32.490690000000001</v>
      </c>
      <c r="AY772" t="s">
        <v>130</v>
      </c>
      <c r="AZ772" t="s">
        <v>130</v>
      </c>
      <c r="BA772" t="s">
        <v>130</v>
      </c>
      <c r="BB772" t="s">
        <v>130</v>
      </c>
      <c r="BC772" t="s">
        <v>130</v>
      </c>
      <c r="BD772" t="s">
        <v>130</v>
      </c>
      <c r="BE772" t="s">
        <v>130</v>
      </c>
    </row>
    <row r="773" spans="1:57" ht="34" x14ac:dyDescent="0.2">
      <c r="A773" s="32">
        <v>204</v>
      </c>
      <c r="B773" t="s">
        <v>2483</v>
      </c>
      <c r="C773" t="s">
        <v>2484</v>
      </c>
      <c r="D773" t="s">
        <v>150</v>
      </c>
      <c r="E773" t="s">
        <v>151</v>
      </c>
      <c r="F773" t="s">
        <v>152</v>
      </c>
      <c r="G773" t="s">
        <v>152</v>
      </c>
      <c r="H773" t="s">
        <v>635</v>
      </c>
      <c r="I773" t="s">
        <v>202</v>
      </c>
      <c r="J773" s="24" t="s">
        <v>203</v>
      </c>
      <c r="K773" t="s">
        <v>5243</v>
      </c>
      <c r="L773" t="s">
        <v>122</v>
      </c>
      <c r="M773" t="s">
        <v>5244</v>
      </c>
      <c r="N773" t="s">
        <v>204</v>
      </c>
      <c r="O773" t="s">
        <v>130</v>
      </c>
      <c r="P773" t="s">
        <v>205</v>
      </c>
      <c r="Q773">
        <v>1</v>
      </c>
      <c r="R773" t="s">
        <v>874</v>
      </c>
      <c r="S773" t="s">
        <v>2338</v>
      </c>
      <c r="T773">
        <v>1196</v>
      </c>
      <c r="U773" t="s">
        <v>130</v>
      </c>
      <c r="V773" t="s">
        <v>207</v>
      </c>
      <c r="W773" t="s">
        <v>2328</v>
      </c>
      <c r="X773" t="s">
        <v>130</v>
      </c>
      <c r="Y773" t="s">
        <v>130</v>
      </c>
      <c r="Z773" t="s">
        <v>130</v>
      </c>
      <c r="AA773" t="s">
        <v>130</v>
      </c>
      <c r="AB773" t="s">
        <v>2343</v>
      </c>
      <c r="AC773" t="s">
        <v>130</v>
      </c>
      <c r="AD773" t="s">
        <v>130</v>
      </c>
      <c r="AE773" t="s">
        <v>130</v>
      </c>
      <c r="AF773" t="s">
        <v>130</v>
      </c>
      <c r="AG773" t="s">
        <v>134</v>
      </c>
      <c r="AH773" t="s">
        <v>2478</v>
      </c>
      <c r="AI773" t="s">
        <v>162</v>
      </c>
      <c r="AJ773" t="s">
        <v>226</v>
      </c>
      <c r="AK773" t="s">
        <v>2479</v>
      </c>
      <c r="AL773">
        <v>32.490690000000001</v>
      </c>
      <c r="AM773">
        <v>119.90812</v>
      </c>
      <c r="AN773" t="s">
        <v>2485</v>
      </c>
      <c r="AO773">
        <v>2022</v>
      </c>
      <c r="AP773">
        <v>1</v>
      </c>
      <c r="AQ773">
        <v>2</v>
      </c>
      <c r="AR773" t="s">
        <v>130</v>
      </c>
      <c r="AS773" t="s">
        <v>212</v>
      </c>
      <c r="AT773">
        <v>3.3889999999999998</v>
      </c>
      <c r="AU773" t="s">
        <v>130</v>
      </c>
      <c r="AV773" t="s">
        <v>130</v>
      </c>
      <c r="AW773">
        <v>119.90812</v>
      </c>
      <c r="AX773">
        <v>32.490690000000001</v>
      </c>
      <c r="AY773" t="s">
        <v>130</v>
      </c>
      <c r="AZ773" t="s">
        <v>130</v>
      </c>
      <c r="BA773" t="s">
        <v>130</v>
      </c>
      <c r="BB773" t="s">
        <v>130</v>
      </c>
      <c r="BC773" t="s">
        <v>130</v>
      </c>
      <c r="BD773" t="s">
        <v>130</v>
      </c>
      <c r="BE773" t="s">
        <v>130</v>
      </c>
    </row>
    <row r="774" spans="1:57" ht="17" x14ac:dyDescent="0.2">
      <c r="A774" s="32">
        <v>256</v>
      </c>
      <c r="B774" t="s">
        <v>4516</v>
      </c>
      <c r="C774" t="s">
        <v>4537</v>
      </c>
      <c r="D774" t="s">
        <v>115</v>
      </c>
      <c r="E774" t="s">
        <v>320</v>
      </c>
      <c r="F774" t="s">
        <v>321</v>
      </c>
      <c r="G774" t="s">
        <v>4487</v>
      </c>
      <c r="H774" t="s">
        <v>5400</v>
      </c>
      <c r="I774" t="s">
        <v>288</v>
      </c>
      <c r="J774" s="24" t="s">
        <v>1169</v>
      </c>
      <c r="K774" t="s">
        <v>5243</v>
      </c>
      <c r="L774" t="s">
        <v>175</v>
      </c>
      <c r="M774" t="s">
        <v>5245</v>
      </c>
      <c r="N774" t="s">
        <v>290</v>
      </c>
      <c r="O774" t="s">
        <v>291</v>
      </c>
      <c r="P774" t="s">
        <v>292</v>
      </c>
      <c r="Q774">
        <v>5</v>
      </c>
      <c r="R774" t="s">
        <v>126</v>
      </c>
      <c r="S774" t="s">
        <v>4488</v>
      </c>
      <c r="T774">
        <v>260</v>
      </c>
      <c r="U774">
        <v>0</v>
      </c>
      <c r="V774" t="s">
        <v>327</v>
      </c>
      <c r="W774" t="s">
        <v>129</v>
      </c>
      <c r="X774" t="s">
        <v>130</v>
      </c>
      <c r="Y774">
        <v>0.40600000000000003</v>
      </c>
      <c r="Z774">
        <v>0.22</v>
      </c>
      <c r="AA774">
        <v>0.78400000000000003</v>
      </c>
      <c r="AB774" t="s">
        <v>2343</v>
      </c>
      <c r="AC774" t="s">
        <v>130</v>
      </c>
      <c r="AD774" t="s">
        <v>147</v>
      </c>
      <c r="AE774">
        <v>0.03</v>
      </c>
      <c r="AF774" t="s">
        <v>160</v>
      </c>
      <c r="AG774" t="s">
        <v>4489</v>
      </c>
      <c r="AH774" t="s">
        <v>130</v>
      </c>
      <c r="AI774" t="s">
        <v>162</v>
      </c>
      <c r="AJ774" t="s">
        <v>163</v>
      </c>
      <c r="AK774" t="s">
        <v>4490</v>
      </c>
      <c r="AL774">
        <v>32</v>
      </c>
      <c r="AM774">
        <v>53</v>
      </c>
      <c r="AN774" t="s">
        <v>5401</v>
      </c>
      <c r="AO774">
        <v>2016</v>
      </c>
      <c r="AP774">
        <v>1</v>
      </c>
      <c r="AQ774" t="s">
        <v>130</v>
      </c>
      <c r="AR774" t="s">
        <v>5402</v>
      </c>
      <c r="AS774" t="s">
        <v>4491</v>
      </c>
      <c r="AT774" t="s">
        <v>130</v>
      </c>
      <c r="AU774" t="s">
        <v>5247</v>
      </c>
      <c r="AV774" t="s">
        <v>130</v>
      </c>
      <c r="AW774" t="s">
        <v>130</v>
      </c>
      <c r="AX774" t="s">
        <v>130</v>
      </c>
      <c r="AY774">
        <v>-0.49552295600000001</v>
      </c>
      <c r="AZ774">
        <v>0.17821243000000001</v>
      </c>
      <c r="BA774" t="s">
        <v>130</v>
      </c>
      <c r="BB774">
        <v>260</v>
      </c>
      <c r="BC774">
        <v>3.1759669999999997E-2</v>
      </c>
      <c r="BD774">
        <v>-0.84481931899999996</v>
      </c>
      <c r="BE774">
        <v>-0.14622659299999999</v>
      </c>
    </row>
    <row r="775" spans="1:57" ht="17" x14ac:dyDescent="0.2">
      <c r="A775" s="32">
        <v>135</v>
      </c>
      <c r="B775" t="s">
        <v>1598</v>
      </c>
      <c r="C775" t="s">
        <v>1599</v>
      </c>
      <c r="D775" t="s">
        <v>145</v>
      </c>
      <c r="E775" t="s">
        <v>151</v>
      </c>
      <c r="F775" t="s">
        <v>152</v>
      </c>
      <c r="G775" t="s">
        <v>200</v>
      </c>
      <c r="H775" t="s">
        <v>236</v>
      </c>
      <c r="I775" t="s">
        <v>153</v>
      </c>
      <c r="J775" s="24" t="s">
        <v>153</v>
      </c>
      <c r="K775" t="s">
        <v>5251</v>
      </c>
      <c r="L775" t="s">
        <v>122</v>
      </c>
      <c r="M775" t="s">
        <v>5244</v>
      </c>
      <c r="N775" t="s">
        <v>155</v>
      </c>
      <c r="O775" t="s">
        <v>130</v>
      </c>
      <c r="P775" t="s">
        <v>156</v>
      </c>
      <c r="Q775">
        <v>1</v>
      </c>
      <c r="R775" t="s">
        <v>223</v>
      </c>
      <c r="S775" t="s">
        <v>623</v>
      </c>
      <c r="T775">
        <v>48</v>
      </c>
      <c r="U775" t="s">
        <v>130</v>
      </c>
      <c r="V775" t="s">
        <v>128</v>
      </c>
      <c r="W775" t="s">
        <v>129</v>
      </c>
      <c r="X775">
        <v>0.96599999999999997</v>
      </c>
      <c r="Y775">
        <v>-0.56899999999999995</v>
      </c>
      <c r="Z775" t="s">
        <v>130</v>
      </c>
      <c r="AA775" t="s">
        <v>130</v>
      </c>
      <c r="AB775" t="s">
        <v>130</v>
      </c>
      <c r="AC775" t="s">
        <v>130</v>
      </c>
      <c r="AD775" t="s">
        <v>132</v>
      </c>
      <c r="AE775" t="s">
        <v>130</v>
      </c>
      <c r="AF775" t="s">
        <v>133</v>
      </c>
      <c r="AG775" t="s">
        <v>134</v>
      </c>
      <c r="AH775" t="s">
        <v>1594</v>
      </c>
      <c r="AI775" t="s">
        <v>162</v>
      </c>
      <c r="AJ775" t="s">
        <v>163</v>
      </c>
      <c r="AK775" t="s">
        <v>130</v>
      </c>
      <c r="AL775" t="s">
        <v>130</v>
      </c>
      <c r="AM775" t="s">
        <v>130</v>
      </c>
      <c r="AN775" t="s">
        <v>1595</v>
      </c>
      <c r="AO775">
        <v>2017</v>
      </c>
      <c r="AP775">
        <v>1</v>
      </c>
      <c r="AQ775" t="s">
        <v>130</v>
      </c>
      <c r="AR775" t="s">
        <v>1596</v>
      </c>
      <c r="AS775" t="s">
        <v>1597</v>
      </c>
      <c r="AT775">
        <v>0.377</v>
      </c>
      <c r="AU775" t="s">
        <v>130</v>
      </c>
      <c r="AV775">
        <v>200</v>
      </c>
      <c r="AW775">
        <v>53.683015699999999</v>
      </c>
      <c r="AX775">
        <v>32.420742300000001</v>
      </c>
      <c r="AY775">
        <v>-1.3611737669999999</v>
      </c>
      <c r="AZ775">
        <v>0.35661125599999999</v>
      </c>
      <c r="BA775" t="s">
        <v>130</v>
      </c>
      <c r="BB775">
        <v>48</v>
      </c>
      <c r="BC775">
        <v>0.127171588</v>
      </c>
      <c r="BD775">
        <v>-2.0601318289999999</v>
      </c>
      <c r="BE775">
        <v>-0.66221570500000004</v>
      </c>
    </row>
    <row r="776" spans="1:57" ht="17" x14ac:dyDescent="0.2">
      <c r="A776" s="32">
        <v>135</v>
      </c>
      <c r="B776" t="s">
        <v>1600</v>
      </c>
      <c r="C776" t="s">
        <v>1601</v>
      </c>
      <c r="D776" t="s">
        <v>145</v>
      </c>
      <c r="E776" t="s">
        <v>151</v>
      </c>
      <c r="F776" t="s">
        <v>152</v>
      </c>
      <c r="G776" t="s">
        <v>200</v>
      </c>
      <c r="H776" t="s">
        <v>236</v>
      </c>
      <c r="I776" t="s">
        <v>153</v>
      </c>
      <c r="J776" s="24" t="s">
        <v>153</v>
      </c>
      <c r="K776" t="s">
        <v>5251</v>
      </c>
      <c r="L776" t="s">
        <v>122</v>
      </c>
      <c r="M776" t="s">
        <v>5244</v>
      </c>
      <c r="N776" t="s">
        <v>155</v>
      </c>
      <c r="O776" t="s">
        <v>130</v>
      </c>
      <c r="P776" t="s">
        <v>156</v>
      </c>
      <c r="Q776">
        <v>1</v>
      </c>
      <c r="R776" t="s">
        <v>126</v>
      </c>
      <c r="S776" t="s">
        <v>1602</v>
      </c>
      <c r="T776">
        <v>48</v>
      </c>
      <c r="U776" t="s">
        <v>130</v>
      </c>
      <c r="V776" t="s">
        <v>5101</v>
      </c>
      <c r="W776" t="s">
        <v>129</v>
      </c>
      <c r="X776">
        <v>0.96599999999999997</v>
      </c>
      <c r="Y776">
        <v>-2.4E-2</v>
      </c>
      <c r="Z776">
        <v>-0.03</v>
      </c>
      <c r="AA776">
        <v>-1.7999999999999999E-2</v>
      </c>
      <c r="AB776" t="s">
        <v>179</v>
      </c>
      <c r="AC776">
        <v>6.0000000000000001E-3</v>
      </c>
      <c r="AD776" t="s">
        <v>147</v>
      </c>
      <c r="AE776" t="s">
        <v>130</v>
      </c>
      <c r="AF776" t="s">
        <v>133</v>
      </c>
      <c r="AG776" t="s">
        <v>134</v>
      </c>
      <c r="AH776" t="s">
        <v>1594</v>
      </c>
      <c r="AI776" t="s">
        <v>162</v>
      </c>
      <c r="AJ776" t="s">
        <v>163</v>
      </c>
      <c r="AK776" t="s">
        <v>130</v>
      </c>
      <c r="AL776" t="s">
        <v>130</v>
      </c>
      <c r="AM776" t="s">
        <v>130</v>
      </c>
      <c r="AN776" t="s">
        <v>1595</v>
      </c>
      <c r="AO776">
        <v>2017</v>
      </c>
      <c r="AP776">
        <v>1</v>
      </c>
      <c r="AQ776" t="s">
        <v>130</v>
      </c>
      <c r="AR776" t="s">
        <v>1596</v>
      </c>
      <c r="AS776" t="s">
        <v>1597</v>
      </c>
      <c r="AT776">
        <v>0.377</v>
      </c>
      <c r="AU776" t="s">
        <v>142</v>
      </c>
      <c r="AV776">
        <v>106</v>
      </c>
      <c r="AW776">
        <v>53.683015699999999</v>
      </c>
      <c r="AX776">
        <v>32.420742300000001</v>
      </c>
      <c r="AY776">
        <v>-1.1601989989999999</v>
      </c>
      <c r="AZ776">
        <v>0.340456855</v>
      </c>
      <c r="BA776" t="s">
        <v>130</v>
      </c>
      <c r="BB776">
        <v>48</v>
      </c>
      <c r="BC776">
        <v>0.11591087</v>
      </c>
      <c r="BD776">
        <v>-1.827494435</v>
      </c>
      <c r="BE776">
        <v>-0.49290356299999999</v>
      </c>
    </row>
    <row r="777" spans="1:57" ht="17" x14ac:dyDescent="0.2">
      <c r="A777" s="32">
        <v>135</v>
      </c>
      <c r="B777" t="s">
        <v>1592</v>
      </c>
      <c r="C777" t="s">
        <v>1593</v>
      </c>
      <c r="D777" t="s">
        <v>115</v>
      </c>
      <c r="E777" t="s">
        <v>151</v>
      </c>
      <c r="F777" t="s">
        <v>152</v>
      </c>
      <c r="G777" t="s">
        <v>200</v>
      </c>
      <c r="H777" t="s">
        <v>236</v>
      </c>
      <c r="I777" t="s">
        <v>153</v>
      </c>
      <c r="J777" s="24" t="s">
        <v>153</v>
      </c>
      <c r="K777" t="s">
        <v>5251</v>
      </c>
      <c r="L777" t="s">
        <v>122</v>
      </c>
      <c r="M777" t="s">
        <v>5244</v>
      </c>
      <c r="N777" t="s">
        <v>155</v>
      </c>
      <c r="O777" t="s">
        <v>130</v>
      </c>
      <c r="P777" t="s">
        <v>156</v>
      </c>
      <c r="Q777">
        <v>1</v>
      </c>
      <c r="R777" t="s">
        <v>223</v>
      </c>
      <c r="S777" t="s">
        <v>623</v>
      </c>
      <c r="T777">
        <v>48</v>
      </c>
      <c r="U777" t="s">
        <v>130</v>
      </c>
      <c r="V777" t="s">
        <v>128</v>
      </c>
      <c r="W777" t="s">
        <v>129</v>
      </c>
      <c r="X777">
        <v>0.96599999999999997</v>
      </c>
      <c r="Y777">
        <v>0.69599999999999995</v>
      </c>
      <c r="Z777" t="s">
        <v>130</v>
      </c>
      <c r="AA777" t="s">
        <v>130</v>
      </c>
      <c r="AB777" t="s">
        <v>130</v>
      </c>
      <c r="AC777" t="s">
        <v>130</v>
      </c>
      <c r="AD777" t="s">
        <v>132</v>
      </c>
      <c r="AE777" t="s">
        <v>130</v>
      </c>
      <c r="AF777" t="s">
        <v>160</v>
      </c>
      <c r="AG777" t="s">
        <v>134</v>
      </c>
      <c r="AH777" t="s">
        <v>1594</v>
      </c>
      <c r="AI777" t="s">
        <v>162</v>
      </c>
      <c r="AJ777" t="s">
        <v>163</v>
      </c>
      <c r="AK777" t="s">
        <v>130</v>
      </c>
      <c r="AL777" t="s">
        <v>130</v>
      </c>
      <c r="AM777" t="s">
        <v>130</v>
      </c>
      <c r="AN777" t="s">
        <v>1595</v>
      </c>
      <c r="AO777">
        <v>2017</v>
      </c>
      <c r="AP777">
        <v>1</v>
      </c>
      <c r="AQ777" t="s">
        <v>130</v>
      </c>
      <c r="AR777" t="s">
        <v>1596</v>
      </c>
      <c r="AS777" t="s">
        <v>1597</v>
      </c>
      <c r="AT777">
        <v>0.377</v>
      </c>
      <c r="AU777" t="s">
        <v>130</v>
      </c>
      <c r="AV777">
        <v>200</v>
      </c>
      <c r="AW777">
        <v>53.683015699999999</v>
      </c>
      <c r="AX777">
        <v>32.420742300000001</v>
      </c>
      <c r="AY777">
        <v>1.906825429</v>
      </c>
      <c r="AZ777">
        <v>0.40840912600000001</v>
      </c>
      <c r="BA777" t="s">
        <v>130</v>
      </c>
      <c r="BB777">
        <v>48</v>
      </c>
      <c r="BC777">
        <v>0.16679801499999999</v>
      </c>
      <c r="BD777">
        <v>1.106343541</v>
      </c>
      <c r="BE777">
        <v>2.7073073160000001</v>
      </c>
    </row>
    <row r="778" spans="1:57" ht="17" x14ac:dyDescent="0.2">
      <c r="A778" s="32">
        <v>41</v>
      </c>
      <c r="B778" t="s">
        <v>554</v>
      </c>
      <c r="C778" t="s">
        <v>555</v>
      </c>
      <c r="D778" t="s">
        <v>115</v>
      </c>
      <c r="E778" t="s">
        <v>151</v>
      </c>
      <c r="F778" t="s">
        <v>152</v>
      </c>
      <c r="G778" t="s">
        <v>152</v>
      </c>
      <c r="H778" t="s">
        <v>236</v>
      </c>
      <c r="I778" t="s">
        <v>288</v>
      </c>
      <c r="J778" s="24" t="s">
        <v>289</v>
      </c>
      <c r="K778" t="s">
        <v>5243</v>
      </c>
      <c r="L778" t="s">
        <v>175</v>
      </c>
      <c r="M778" t="s">
        <v>5245</v>
      </c>
      <c r="N778" t="s">
        <v>290</v>
      </c>
      <c r="O778" t="s">
        <v>291</v>
      </c>
      <c r="P778" t="s">
        <v>292</v>
      </c>
      <c r="Q778">
        <v>1</v>
      </c>
      <c r="R778" t="s">
        <v>126</v>
      </c>
      <c r="S778" t="s">
        <v>473</v>
      </c>
      <c r="T778">
        <v>358</v>
      </c>
      <c r="U778" t="s">
        <v>130</v>
      </c>
      <c r="V778" t="s">
        <v>207</v>
      </c>
      <c r="W778" t="s">
        <v>129</v>
      </c>
      <c r="X778" t="s">
        <v>130</v>
      </c>
      <c r="Y778">
        <v>0.90900000000000003</v>
      </c>
      <c r="Z778">
        <v>0.82499999999999996</v>
      </c>
      <c r="AA778">
        <v>1.002</v>
      </c>
      <c r="AB778" t="s">
        <v>131</v>
      </c>
      <c r="AC778" t="s">
        <v>130</v>
      </c>
      <c r="AD778" t="s">
        <v>159</v>
      </c>
      <c r="AE778" s="70">
        <v>5.7000000000000002E-2</v>
      </c>
      <c r="AF778" t="s">
        <v>133</v>
      </c>
      <c r="AG778" t="s">
        <v>134</v>
      </c>
      <c r="AH778" t="s">
        <v>556</v>
      </c>
      <c r="AI778" t="s">
        <v>162</v>
      </c>
      <c r="AJ778" t="s">
        <v>295</v>
      </c>
      <c r="AK778" t="s">
        <v>557</v>
      </c>
      <c r="AL778">
        <v>25.708597000000001</v>
      </c>
      <c r="AM778">
        <v>85.803162</v>
      </c>
      <c r="AN778" t="s">
        <v>558</v>
      </c>
      <c r="AO778">
        <v>2017</v>
      </c>
      <c r="AP778">
        <v>1</v>
      </c>
      <c r="AQ778">
        <v>3</v>
      </c>
      <c r="AR778" t="s">
        <v>559</v>
      </c>
      <c r="AS778" t="s">
        <v>560</v>
      </c>
      <c r="AT778">
        <v>0.214</v>
      </c>
      <c r="AU778" t="s">
        <v>142</v>
      </c>
      <c r="AV778">
        <v>200</v>
      </c>
      <c r="AW778">
        <v>85.803162</v>
      </c>
      <c r="AX778">
        <v>25.708597000000001</v>
      </c>
      <c r="AY778">
        <v>-5.2491494E-2</v>
      </c>
      <c r="AZ778">
        <v>1.3079996999999999E-2</v>
      </c>
      <c r="BA778">
        <v>5845.0028549999997</v>
      </c>
      <c r="BB778">
        <v>358</v>
      </c>
      <c r="BC778">
        <v>1.7108600000000001E-4</v>
      </c>
      <c r="BD778">
        <v>-7.8127817000000002E-2</v>
      </c>
      <c r="BE778">
        <v>-2.6855172E-2</v>
      </c>
    </row>
    <row r="779" spans="1:57" ht="17" x14ac:dyDescent="0.2">
      <c r="A779" s="32">
        <v>41</v>
      </c>
      <c r="B779" t="s">
        <v>561</v>
      </c>
      <c r="C779" t="s">
        <v>562</v>
      </c>
      <c r="D779" t="s">
        <v>145</v>
      </c>
      <c r="E779" t="s">
        <v>151</v>
      </c>
      <c r="F779" t="s">
        <v>152</v>
      </c>
      <c r="G779" t="s">
        <v>152</v>
      </c>
      <c r="H779" t="s">
        <v>236</v>
      </c>
      <c r="I779" t="s">
        <v>288</v>
      </c>
      <c r="J779" s="24" t="s">
        <v>289</v>
      </c>
      <c r="K779" t="s">
        <v>5243</v>
      </c>
      <c r="L779" t="s">
        <v>175</v>
      </c>
      <c r="M779" t="s">
        <v>5245</v>
      </c>
      <c r="N779" t="s">
        <v>290</v>
      </c>
      <c r="O779" t="s">
        <v>291</v>
      </c>
      <c r="P779" t="s">
        <v>292</v>
      </c>
      <c r="Q779">
        <v>1</v>
      </c>
      <c r="R779" t="s">
        <v>126</v>
      </c>
      <c r="S779" t="s">
        <v>473</v>
      </c>
      <c r="T779">
        <v>358</v>
      </c>
      <c r="U779" t="s">
        <v>130</v>
      </c>
      <c r="V779" t="s">
        <v>207</v>
      </c>
      <c r="W779" t="s">
        <v>129</v>
      </c>
      <c r="X779" t="s">
        <v>130</v>
      </c>
      <c r="Y779">
        <v>1.002</v>
      </c>
      <c r="Z779">
        <v>1.0009999999999999</v>
      </c>
      <c r="AA779">
        <v>1.004</v>
      </c>
      <c r="AB779" t="s">
        <v>131</v>
      </c>
      <c r="AC779" t="s">
        <v>130</v>
      </c>
      <c r="AD779" t="s">
        <v>147</v>
      </c>
      <c r="AE779" s="70">
        <v>4.9000000000000002E-2</v>
      </c>
      <c r="AF779" t="s">
        <v>160</v>
      </c>
      <c r="AG779" t="s">
        <v>134</v>
      </c>
      <c r="AH779" t="s">
        <v>556</v>
      </c>
      <c r="AI779" t="s">
        <v>162</v>
      </c>
      <c r="AJ779" t="s">
        <v>295</v>
      </c>
      <c r="AK779" t="s">
        <v>557</v>
      </c>
      <c r="AL779">
        <v>25.708597000000001</v>
      </c>
      <c r="AM779">
        <v>85.803162</v>
      </c>
      <c r="AN779" t="s">
        <v>558</v>
      </c>
      <c r="AO779">
        <v>2017</v>
      </c>
      <c r="AP779">
        <v>1</v>
      </c>
      <c r="AQ779">
        <v>2</v>
      </c>
      <c r="AR779" t="s">
        <v>559</v>
      </c>
      <c r="AS779" t="s">
        <v>560</v>
      </c>
      <c r="AT779">
        <v>0.214</v>
      </c>
      <c r="AU779" t="s">
        <v>142</v>
      </c>
      <c r="AV779">
        <v>200</v>
      </c>
      <c r="AW779">
        <v>85.803162</v>
      </c>
      <c r="AX779">
        <v>25.708597000000001</v>
      </c>
      <c r="AY779">
        <v>1.0992339999999999E-3</v>
      </c>
      <c r="AZ779">
        <v>2.8129000000000001E-4</v>
      </c>
      <c r="BA779">
        <v>12638357.42</v>
      </c>
      <c r="BB779">
        <v>358</v>
      </c>
      <c r="BC779" s="70">
        <v>7.91E-8</v>
      </c>
      <c r="BD779">
        <v>5.4791599999999996E-4</v>
      </c>
      <c r="BE779">
        <v>1.6505529999999999E-3</v>
      </c>
    </row>
    <row r="780" spans="1:57" ht="17" x14ac:dyDescent="0.2">
      <c r="A780" s="32">
        <v>41</v>
      </c>
      <c r="B780" t="s">
        <v>563</v>
      </c>
      <c r="C780" t="s">
        <v>564</v>
      </c>
      <c r="D780" t="s">
        <v>150</v>
      </c>
      <c r="E780" t="s">
        <v>151</v>
      </c>
      <c r="F780" t="s">
        <v>152</v>
      </c>
      <c r="G780" t="s">
        <v>152</v>
      </c>
      <c r="H780" t="s">
        <v>482</v>
      </c>
      <c r="I780" t="s">
        <v>288</v>
      </c>
      <c r="J780" s="24" t="s">
        <v>289</v>
      </c>
      <c r="K780" t="s">
        <v>5243</v>
      </c>
      <c r="L780" t="s">
        <v>175</v>
      </c>
      <c r="M780" t="s">
        <v>5245</v>
      </c>
      <c r="N780" t="s">
        <v>290</v>
      </c>
      <c r="O780" t="s">
        <v>291</v>
      </c>
      <c r="P780" t="s">
        <v>292</v>
      </c>
      <c r="Q780">
        <v>1</v>
      </c>
      <c r="R780" t="s">
        <v>126</v>
      </c>
      <c r="S780" t="s">
        <v>473</v>
      </c>
      <c r="T780">
        <v>358</v>
      </c>
      <c r="U780" t="s">
        <v>130</v>
      </c>
      <c r="V780" t="s">
        <v>207</v>
      </c>
      <c r="W780" t="s">
        <v>129</v>
      </c>
      <c r="X780" t="s">
        <v>130</v>
      </c>
      <c r="Y780">
        <v>1.0589999999999999</v>
      </c>
      <c r="Z780">
        <v>1.0429999999999999</v>
      </c>
      <c r="AA780">
        <v>1.075</v>
      </c>
      <c r="AB780" t="s">
        <v>131</v>
      </c>
      <c r="AC780" t="s">
        <v>130</v>
      </c>
      <c r="AD780" t="s">
        <v>188</v>
      </c>
      <c r="AE780" t="s">
        <v>130</v>
      </c>
      <c r="AF780" t="s">
        <v>160</v>
      </c>
      <c r="AG780" t="s">
        <v>134</v>
      </c>
      <c r="AH780" t="s">
        <v>556</v>
      </c>
      <c r="AI780" t="s">
        <v>162</v>
      </c>
      <c r="AJ780" t="s">
        <v>295</v>
      </c>
      <c r="AK780" t="s">
        <v>557</v>
      </c>
      <c r="AL780">
        <v>25.708597000000001</v>
      </c>
      <c r="AM780">
        <v>85.803162</v>
      </c>
      <c r="AN780" t="s">
        <v>558</v>
      </c>
      <c r="AO780">
        <v>2017</v>
      </c>
      <c r="AP780">
        <v>1</v>
      </c>
      <c r="AQ780">
        <v>1</v>
      </c>
      <c r="AR780" t="s">
        <v>559</v>
      </c>
      <c r="AS780" t="s">
        <v>560</v>
      </c>
      <c r="AT780">
        <v>0.214</v>
      </c>
      <c r="AU780" t="s">
        <v>142</v>
      </c>
      <c r="AV780">
        <v>200</v>
      </c>
      <c r="AW780">
        <v>85.803162</v>
      </c>
      <c r="AX780">
        <v>25.708597000000001</v>
      </c>
      <c r="AY780">
        <v>3.1538335000000001E-2</v>
      </c>
      <c r="AZ780">
        <v>2.2503219999999999E-3</v>
      </c>
      <c r="BA780">
        <v>197474.33470000001</v>
      </c>
      <c r="BB780">
        <v>358</v>
      </c>
      <c r="BC780" s="70">
        <v>5.0599999999999998E-6</v>
      </c>
      <c r="BD780">
        <v>2.7127785000000001E-2</v>
      </c>
      <c r="BE780">
        <v>3.5948885E-2</v>
      </c>
    </row>
    <row r="781" spans="1:57" ht="17" x14ac:dyDescent="0.2">
      <c r="A781" s="32">
        <v>181</v>
      </c>
      <c r="B781" t="s">
        <v>1943</v>
      </c>
      <c r="C781" t="s">
        <v>1944</v>
      </c>
      <c r="D781" t="s">
        <v>115</v>
      </c>
      <c r="E781" t="s">
        <v>151</v>
      </c>
      <c r="F781" t="s">
        <v>152</v>
      </c>
      <c r="G781" t="s">
        <v>152</v>
      </c>
      <c r="H781" t="s">
        <v>1872</v>
      </c>
      <c r="I781" t="s">
        <v>505</v>
      </c>
      <c r="J781" s="24" t="s">
        <v>505</v>
      </c>
      <c r="K781" t="s">
        <v>5251</v>
      </c>
      <c r="L781" t="s">
        <v>122</v>
      </c>
      <c r="M781" t="s">
        <v>5244</v>
      </c>
      <c r="N781" t="s">
        <v>506</v>
      </c>
      <c r="O781" t="s">
        <v>130</v>
      </c>
      <c r="P781" t="s">
        <v>205</v>
      </c>
      <c r="Q781">
        <v>1</v>
      </c>
      <c r="R781" t="s">
        <v>126</v>
      </c>
      <c r="S781" t="s">
        <v>157</v>
      </c>
      <c r="T781">
        <v>783</v>
      </c>
      <c r="U781" t="s">
        <v>130</v>
      </c>
      <c r="V781" t="s">
        <v>128</v>
      </c>
      <c r="W781" t="s">
        <v>129</v>
      </c>
      <c r="X781" s="70">
        <v>1E-4</v>
      </c>
      <c r="Y781" s="70">
        <v>1E-4</v>
      </c>
      <c r="Z781" t="s">
        <v>130</v>
      </c>
      <c r="AA781" t="s">
        <v>130</v>
      </c>
      <c r="AB781" t="s">
        <v>130</v>
      </c>
      <c r="AC781" t="s">
        <v>130</v>
      </c>
      <c r="AD781" t="s">
        <v>147</v>
      </c>
      <c r="AE781" t="s">
        <v>130</v>
      </c>
      <c r="AF781" t="s">
        <v>133</v>
      </c>
      <c r="AG781" t="s">
        <v>134</v>
      </c>
      <c r="AH781" t="s">
        <v>1945</v>
      </c>
      <c r="AI781" t="s">
        <v>758</v>
      </c>
      <c r="AJ781" t="s">
        <v>1946</v>
      </c>
      <c r="AK781" t="s">
        <v>1947</v>
      </c>
      <c r="AL781">
        <v>6.7917009999999998</v>
      </c>
      <c r="AM781">
        <v>-58.148598</v>
      </c>
      <c r="AN781" t="s">
        <v>558</v>
      </c>
      <c r="AO781">
        <v>2017</v>
      </c>
      <c r="AP781">
        <v>1</v>
      </c>
      <c r="AQ781" t="s">
        <v>130</v>
      </c>
      <c r="AR781" t="s">
        <v>1948</v>
      </c>
      <c r="AS781" t="s">
        <v>1949</v>
      </c>
      <c r="AT781">
        <v>0.128</v>
      </c>
      <c r="AU781" t="s">
        <v>130</v>
      </c>
      <c r="AV781">
        <v>62</v>
      </c>
      <c r="AW781">
        <v>-58.148598</v>
      </c>
      <c r="AX781">
        <v>6.7917009999999998</v>
      </c>
      <c r="AY781">
        <v>0.14034881099999999</v>
      </c>
      <c r="AZ781">
        <v>7.1718972000000006E-2</v>
      </c>
      <c r="BA781" t="s">
        <v>130</v>
      </c>
      <c r="BB781">
        <v>783</v>
      </c>
      <c r="BC781">
        <v>5.1436110000000002E-3</v>
      </c>
      <c r="BD781">
        <v>-2.20375E-4</v>
      </c>
      <c r="BE781">
        <v>0.280917996</v>
      </c>
    </row>
    <row r="782" spans="1:57" ht="17" x14ac:dyDescent="0.2">
      <c r="A782" s="32">
        <v>181</v>
      </c>
      <c r="B782" t="s">
        <v>1950</v>
      </c>
      <c r="C782" t="s">
        <v>1951</v>
      </c>
      <c r="D782" t="s">
        <v>145</v>
      </c>
      <c r="E782" t="s">
        <v>151</v>
      </c>
      <c r="F782" t="s">
        <v>152</v>
      </c>
      <c r="G782" t="s">
        <v>152</v>
      </c>
      <c r="H782" t="s">
        <v>1952</v>
      </c>
      <c r="I782" t="s">
        <v>505</v>
      </c>
      <c r="J782" s="24" t="s">
        <v>505</v>
      </c>
      <c r="K782" t="s">
        <v>5251</v>
      </c>
      <c r="L782" t="s">
        <v>122</v>
      </c>
      <c r="M782" t="s">
        <v>5244</v>
      </c>
      <c r="N782" t="s">
        <v>506</v>
      </c>
      <c r="O782" t="s">
        <v>130</v>
      </c>
      <c r="P782" t="s">
        <v>205</v>
      </c>
      <c r="Q782">
        <v>1</v>
      </c>
      <c r="R782" t="s">
        <v>126</v>
      </c>
      <c r="S782" t="s">
        <v>157</v>
      </c>
      <c r="T782">
        <v>783</v>
      </c>
      <c r="U782" t="s">
        <v>130</v>
      </c>
      <c r="V782" t="s">
        <v>128</v>
      </c>
      <c r="W782" t="s">
        <v>129</v>
      </c>
      <c r="X782">
        <v>0.01</v>
      </c>
      <c r="Y782">
        <v>0.01</v>
      </c>
      <c r="Z782" t="s">
        <v>130</v>
      </c>
      <c r="AA782" t="s">
        <v>130</v>
      </c>
      <c r="AB782" t="s">
        <v>130</v>
      </c>
      <c r="AC782" t="s">
        <v>130</v>
      </c>
      <c r="AD782" t="s">
        <v>147</v>
      </c>
      <c r="AE782" t="s">
        <v>130</v>
      </c>
      <c r="AF782" t="s">
        <v>133</v>
      </c>
      <c r="AG782" t="s">
        <v>134</v>
      </c>
      <c r="AH782" t="s">
        <v>1945</v>
      </c>
      <c r="AI782" t="s">
        <v>758</v>
      </c>
      <c r="AJ782" t="s">
        <v>1946</v>
      </c>
      <c r="AK782" t="s">
        <v>1947</v>
      </c>
      <c r="AL782">
        <v>6.7917009999999998</v>
      </c>
      <c r="AM782">
        <v>-58.148598</v>
      </c>
      <c r="AN782" t="s">
        <v>558</v>
      </c>
      <c r="AO782">
        <v>2017</v>
      </c>
      <c r="AP782">
        <v>1</v>
      </c>
      <c r="AQ782" t="s">
        <v>130</v>
      </c>
      <c r="AR782" t="s">
        <v>1948</v>
      </c>
      <c r="AS782" t="s">
        <v>1949</v>
      </c>
      <c r="AT782">
        <v>0.128</v>
      </c>
      <c r="AU782" t="s">
        <v>130</v>
      </c>
      <c r="AV782">
        <v>62</v>
      </c>
      <c r="AW782">
        <v>-58.148598</v>
      </c>
      <c r="AX782">
        <v>6.7917009999999998</v>
      </c>
      <c r="AY782">
        <v>0.14034881099999999</v>
      </c>
      <c r="AZ782">
        <v>7.1718972000000006E-2</v>
      </c>
      <c r="BA782" t="s">
        <v>130</v>
      </c>
      <c r="BB782">
        <v>783</v>
      </c>
      <c r="BC782">
        <v>5.1436110000000002E-3</v>
      </c>
      <c r="BD782">
        <v>-2.20375E-4</v>
      </c>
      <c r="BE782">
        <v>0.280917996</v>
      </c>
    </row>
    <row r="783" spans="1:57" ht="17" x14ac:dyDescent="0.2">
      <c r="A783" s="32">
        <v>181</v>
      </c>
      <c r="B783" t="s">
        <v>1953</v>
      </c>
      <c r="C783" t="s">
        <v>1954</v>
      </c>
      <c r="D783" t="s">
        <v>150</v>
      </c>
      <c r="E783" t="s">
        <v>151</v>
      </c>
      <c r="F783" t="s">
        <v>152</v>
      </c>
      <c r="G783" t="s">
        <v>152</v>
      </c>
      <c r="H783" t="s">
        <v>191</v>
      </c>
      <c r="I783" t="s">
        <v>505</v>
      </c>
      <c r="J783" s="24" t="s">
        <v>505</v>
      </c>
      <c r="K783" t="s">
        <v>5251</v>
      </c>
      <c r="L783" t="s">
        <v>122</v>
      </c>
      <c r="M783" t="s">
        <v>5244</v>
      </c>
      <c r="N783" t="s">
        <v>506</v>
      </c>
      <c r="O783" t="s">
        <v>130</v>
      </c>
      <c r="P783" t="s">
        <v>205</v>
      </c>
      <c r="Q783">
        <v>1</v>
      </c>
      <c r="R783" t="s">
        <v>126</v>
      </c>
      <c r="S783" t="s">
        <v>157</v>
      </c>
      <c r="T783">
        <v>783</v>
      </c>
      <c r="U783" t="s">
        <v>130</v>
      </c>
      <c r="V783" t="s">
        <v>128</v>
      </c>
      <c r="W783" t="s">
        <v>129</v>
      </c>
      <c r="X783">
        <v>0.6</v>
      </c>
      <c r="Y783">
        <v>0.6</v>
      </c>
      <c r="Z783" t="s">
        <v>130</v>
      </c>
      <c r="AA783" t="s">
        <v>130</v>
      </c>
      <c r="AB783" t="s">
        <v>130</v>
      </c>
      <c r="AC783" t="s">
        <v>130</v>
      </c>
      <c r="AD783" t="s">
        <v>147</v>
      </c>
      <c r="AE783" t="s">
        <v>130</v>
      </c>
      <c r="AF783" t="s">
        <v>160</v>
      </c>
      <c r="AG783" t="s">
        <v>134</v>
      </c>
      <c r="AH783" t="s">
        <v>1945</v>
      </c>
      <c r="AI783" t="s">
        <v>758</v>
      </c>
      <c r="AJ783" t="s">
        <v>1946</v>
      </c>
      <c r="AK783" t="s">
        <v>1947</v>
      </c>
      <c r="AL783">
        <v>6.7917009999999998</v>
      </c>
      <c r="AM783">
        <v>-58.148598</v>
      </c>
      <c r="AN783" t="s">
        <v>558</v>
      </c>
      <c r="AO783">
        <v>2017</v>
      </c>
      <c r="AP783">
        <v>1</v>
      </c>
      <c r="AQ783" t="s">
        <v>130</v>
      </c>
      <c r="AR783" t="s">
        <v>1948</v>
      </c>
      <c r="AS783" t="s">
        <v>1949</v>
      </c>
      <c r="AT783">
        <v>0.128</v>
      </c>
      <c r="AU783" t="s">
        <v>130</v>
      </c>
      <c r="AV783">
        <v>62</v>
      </c>
      <c r="AW783">
        <v>-58.148598</v>
      </c>
      <c r="AX783">
        <v>6.7917009999999998</v>
      </c>
      <c r="AY783">
        <v>0.14034881099999999</v>
      </c>
      <c r="AZ783">
        <v>7.1718972000000006E-2</v>
      </c>
      <c r="BA783" t="s">
        <v>130</v>
      </c>
      <c r="BB783">
        <v>783</v>
      </c>
      <c r="BC783">
        <v>5.1436110000000002E-3</v>
      </c>
      <c r="BD783">
        <v>-2.20375E-4</v>
      </c>
      <c r="BE783">
        <v>0.280917996</v>
      </c>
    </row>
    <row r="784" spans="1:57" ht="17" x14ac:dyDescent="0.2">
      <c r="A784" s="32">
        <v>191</v>
      </c>
      <c r="B784" t="s">
        <v>1993</v>
      </c>
      <c r="C784" t="s">
        <v>1994</v>
      </c>
      <c r="D784" t="s">
        <v>115</v>
      </c>
      <c r="E784" t="s">
        <v>151</v>
      </c>
      <c r="F784" t="s">
        <v>200</v>
      </c>
      <c r="G784" t="s">
        <v>1989</v>
      </c>
      <c r="H784" t="s">
        <v>236</v>
      </c>
      <c r="I784" t="s">
        <v>173</v>
      </c>
      <c r="J784" s="24" t="s">
        <v>174</v>
      </c>
      <c r="K784" t="s">
        <v>5251</v>
      </c>
      <c r="L784" t="s">
        <v>175</v>
      </c>
      <c r="M784" t="s">
        <v>5245</v>
      </c>
      <c r="N784" t="s">
        <v>177</v>
      </c>
      <c r="O784" t="s">
        <v>178</v>
      </c>
      <c r="P784" t="s">
        <v>125</v>
      </c>
      <c r="Q784">
        <v>1</v>
      </c>
      <c r="R784" t="s">
        <v>223</v>
      </c>
      <c r="S784" t="s">
        <v>542</v>
      </c>
      <c r="T784">
        <v>2376</v>
      </c>
      <c r="U784" t="s">
        <v>130</v>
      </c>
      <c r="V784" t="s">
        <v>128</v>
      </c>
      <c r="W784" t="s">
        <v>129</v>
      </c>
      <c r="X784" t="s">
        <v>130</v>
      </c>
      <c r="Y784">
        <v>-7.0000000000000007E-2</v>
      </c>
      <c r="Z784" t="s">
        <v>130</v>
      </c>
      <c r="AA784" t="s">
        <v>130</v>
      </c>
      <c r="AB784" t="s">
        <v>130</v>
      </c>
      <c r="AC784" t="s">
        <v>130</v>
      </c>
      <c r="AD784" t="s">
        <v>147</v>
      </c>
      <c r="AE784" t="s">
        <v>130</v>
      </c>
      <c r="AF784" t="s">
        <v>133</v>
      </c>
      <c r="AG784" t="s">
        <v>383</v>
      </c>
      <c r="AH784" t="s">
        <v>1995</v>
      </c>
      <c r="AI784" t="s">
        <v>162</v>
      </c>
      <c r="AJ784" t="s">
        <v>1268</v>
      </c>
      <c r="AK784" t="s">
        <v>130</v>
      </c>
      <c r="AL784" t="s">
        <v>130</v>
      </c>
      <c r="AM784" t="s">
        <v>130</v>
      </c>
      <c r="AN784" t="s">
        <v>558</v>
      </c>
      <c r="AO784">
        <v>2021</v>
      </c>
      <c r="AP784">
        <v>1</v>
      </c>
      <c r="AQ784" t="s">
        <v>130</v>
      </c>
      <c r="AR784" t="s">
        <v>1996</v>
      </c>
      <c r="AS784" t="s">
        <v>1997</v>
      </c>
      <c r="AT784">
        <v>2.8450000000000002</v>
      </c>
      <c r="AU784" t="s">
        <v>130</v>
      </c>
      <c r="AV784">
        <v>27</v>
      </c>
      <c r="AW784">
        <v>100.99250000000001</v>
      </c>
      <c r="AX784">
        <v>15.87</v>
      </c>
      <c r="AY784">
        <v>-0.14029992299999999</v>
      </c>
      <c r="AZ784">
        <v>4.1144380000000001E-2</v>
      </c>
      <c r="BA784" t="s">
        <v>130</v>
      </c>
      <c r="BB784">
        <v>2376</v>
      </c>
      <c r="BC784">
        <v>1.69286E-3</v>
      </c>
      <c r="BD784">
        <v>-0.22094290799999999</v>
      </c>
      <c r="BE784">
        <v>-5.9656938E-2</v>
      </c>
    </row>
    <row r="785" spans="1:57" ht="17" x14ac:dyDescent="0.2">
      <c r="A785" s="32">
        <v>191</v>
      </c>
      <c r="B785" t="s">
        <v>1998</v>
      </c>
      <c r="C785" t="s">
        <v>1999</v>
      </c>
      <c r="D785" t="s">
        <v>145</v>
      </c>
      <c r="E785" t="s">
        <v>151</v>
      </c>
      <c r="F785" t="s">
        <v>200</v>
      </c>
      <c r="G785" t="s">
        <v>1989</v>
      </c>
      <c r="H785" t="s">
        <v>236</v>
      </c>
      <c r="I785" t="s">
        <v>173</v>
      </c>
      <c r="J785" s="24" t="s">
        <v>174</v>
      </c>
      <c r="K785" t="s">
        <v>5251</v>
      </c>
      <c r="L785" t="s">
        <v>175</v>
      </c>
      <c r="M785" t="s">
        <v>5245</v>
      </c>
      <c r="N785" t="s">
        <v>177</v>
      </c>
      <c r="O785" t="s">
        <v>178</v>
      </c>
      <c r="P785" t="s">
        <v>125</v>
      </c>
      <c r="Q785">
        <v>1</v>
      </c>
      <c r="R785" t="s">
        <v>223</v>
      </c>
      <c r="S785" t="s">
        <v>542</v>
      </c>
      <c r="T785">
        <v>2376</v>
      </c>
      <c r="U785" t="s">
        <v>130</v>
      </c>
      <c r="V785" t="s">
        <v>128</v>
      </c>
      <c r="W785" t="s">
        <v>129</v>
      </c>
      <c r="X785" t="s">
        <v>130</v>
      </c>
      <c r="Y785">
        <v>0.16</v>
      </c>
      <c r="Z785" t="s">
        <v>130</v>
      </c>
      <c r="AA785" t="s">
        <v>130</v>
      </c>
      <c r="AB785" t="s">
        <v>130</v>
      </c>
      <c r="AC785" t="s">
        <v>130</v>
      </c>
      <c r="AD785" t="s">
        <v>159</v>
      </c>
      <c r="AE785" t="s">
        <v>130</v>
      </c>
      <c r="AF785" t="s">
        <v>160</v>
      </c>
      <c r="AG785" t="s">
        <v>383</v>
      </c>
      <c r="AH785" t="s">
        <v>1995</v>
      </c>
      <c r="AI785" t="s">
        <v>162</v>
      </c>
      <c r="AJ785" t="s">
        <v>1268</v>
      </c>
      <c r="AK785" t="s">
        <v>130</v>
      </c>
      <c r="AL785" t="s">
        <v>130</v>
      </c>
      <c r="AM785" t="s">
        <v>130</v>
      </c>
      <c r="AN785" t="s">
        <v>558</v>
      </c>
      <c r="AO785">
        <v>2021</v>
      </c>
      <c r="AP785">
        <v>1</v>
      </c>
      <c r="AQ785" t="s">
        <v>130</v>
      </c>
      <c r="AR785" t="s">
        <v>2000</v>
      </c>
      <c r="AS785" t="s">
        <v>1997</v>
      </c>
      <c r="AT785">
        <v>2.8450000000000002</v>
      </c>
      <c r="AU785" t="s">
        <v>130</v>
      </c>
      <c r="AV785">
        <v>27</v>
      </c>
      <c r="AW785">
        <v>100.99250000000001</v>
      </c>
      <c r="AX785">
        <v>15.87</v>
      </c>
      <c r="AY785">
        <v>0.32407393400000001</v>
      </c>
      <c r="AZ785">
        <v>4.1579115999999999E-2</v>
      </c>
      <c r="BA785" t="s">
        <v>130</v>
      </c>
      <c r="BB785">
        <v>2376</v>
      </c>
      <c r="BC785">
        <v>1.728823E-3</v>
      </c>
      <c r="BD785">
        <v>0.242578867</v>
      </c>
      <c r="BE785">
        <v>0.40556900099999998</v>
      </c>
    </row>
    <row r="786" spans="1:57" ht="17" x14ac:dyDescent="0.2">
      <c r="A786" s="32">
        <v>191</v>
      </c>
      <c r="B786" t="s">
        <v>2442</v>
      </c>
      <c r="C786" t="s">
        <v>2443</v>
      </c>
      <c r="D786" t="s">
        <v>150</v>
      </c>
      <c r="E786" t="s">
        <v>151</v>
      </c>
      <c r="F786" t="s">
        <v>200</v>
      </c>
      <c r="G786" t="s">
        <v>1989</v>
      </c>
      <c r="H786" t="s">
        <v>2444</v>
      </c>
      <c r="I786" t="s">
        <v>173</v>
      </c>
      <c r="J786" s="24" t="s">
        <v>174</v>
      </c>
      <c r="K786" t="s">
        <v>5251</v>
      </c>
      <c r="L786" t="s">
        <v>175</v>
      </c>
      <c r="M786" t="s">
        <v>5245</v>
      </c>
      <c r="N786" t="s">
        <v>177</v>
      </c>
      <c r="O786" t="s">
        <v>2326</v>
      </c>
      <c r="P786" t="s">
        <v>125</v>
      </c>
      <c r="Q786">
        <v>1</v>
      </c>
      <c r="R786" t="s">
        <v>874</v>
      </c>
      <c r="S786" t="s">
        <v>2445</v>
      </c>
      <c r="T786">
        <v>2376</v>
      </c>
      <c r="U786" t="s">
        <v>130</v>
      </c>
      <c r="V786" t="s">
        <v>207</v>
      </c>
      <c r="W786" t="s">
        <v>2328</v>
      </c>
      <c r="X786" t="s">
        <v>130</v>
      </c>
      <c r="Y786" t="s">
        <v>130</v>
      </c>
      <c r="Z786" t="s">
        <v>130</v>
      </c>
      <c r="AA786" t="s">
        <v>130</v>
      </c>
      <c r="AB786" t="s">
        <v>2343</v>
      </c>
      <c r="AC786" t="s">
        <v>130</v>
      </c>
      <c r="AD786" t="s">
        <v>130</v>
      </c>
      <c r="AE786" t="s">
        <v>130</v>
      </c>
      <c r="AF786" t="s">
        <v>130</v>
      </c>
      <c r="AG786" t="s">
        <v>134</v>
      </c>
      <c r="AH786" t="s">
        <v>1995</v>
      </c>
      <c r="AI786" t="s">
        <v>162</v>
      </c>
      <c r="AJ786" t="s">
        <v>1268</v>
      </c>
      <c r="AK786" t="s">
        <v>130</v>
      </c>
      <c r="AL786" t="s">
        <v>130</v>
      </c>
      <c r="AM786" t="s">
        <v>130</v>
      </c>
      <c r="AN786" t="s">
        <v>558</v>
      </c>
      <c r="AO786">
        <v>2021</v>
      </c>
      <c r="AP786">
        <v>1</v>
      </c>
      <c r="AQ786" t="s">
        <v>130</v>
      </c>
      <c r="AR786" t="s">
        <v>1996</v>
      </c>
      <c r="AS786" t="s">
        <v>1997</v>
      </c>
      <c r="AT786">
        <v>2.8450000000000002</v>
      </c>
      <c r="AU786" t="s">
        <v>130</v>
      </c>
      <c r="AV786" t="s">
        <v>130</v>
      </c>
      <c r="AW786">
        <v>100.99250000000001</v>
      </c>
      <c r="AX786">
        <v>15.87</v>
      </c>
      <c r="AY786" t="s">
        <v>130</v>
      </c>
      <c r="AZ786" t="s">
        <v>130</v>
      </c>
      <c r="BA786" t="s">
        <v>130</v>
      </c>
      <c r="BB786" t="s">
        <v>130</v>
      </c>
      <c r="BC786" t="s">
        <v>130</v>
      </c>
      <c r="BD786" t="s">
        <v>130</v>
      </c>
      <c r="BE786" t="s">
        <v>130</v>
      </c>
    </row>
    <row r="787" spans="1:57" ht="17" x14ac:dyDescent="0.2">
      <c r="A787" s="32">
        <v>215</v>
      </c>
      <c r="B787" t="s">
        <v>2116</v>
      </c>
      <c r="C787" t="s">
        <v>2117</v>
      </c>
      <c r="D787" t="s">
        <v>115</v>
      </c>
      <c r="E787" t="s">
        <v>151</v>
      </c>
      <c r="F787" t="s">
        <v>152</v>
      </c>
      <c r="G787" t="s">
        <v>152</v>
      </c>
      <c r="H787" t="s">
        <v>260</v>
      </c>
      <c r="I787" t="s">
        <v>505</v>
      </c>
      <c r="J787" s="24" t="s">
        <v>505</v>
      </c>
      <c r="K787" t="s">
        <v>5251</v>
      </c>
      <c r="L787" t="s">
        <v>122</v>
      </c>
      <c r="M787" t="s">
        <v>5244</v>
      </c>
      <c r="N787" t="s">
        <v>506</v>
      </c>
      <c r="O787" t="s">
        <v>130</v>
      </c>
      <c r="P787" t="s">
        <v>205</v>
      </c>
      <c r="Q787">
        <v>1</v>
      </c>
      <c r="R787" t="s">
        <v>223</v>
      </c>
      <c r="S787" t="s">
        <v>542</v>
      </c>
      <c r="T787">
        <v>395</v>
      </c>
      <c r="U787" t="s">
        <v>130</v>
      </c>
      <c r="V787" t="s">
        <v>128</v>
      </c>
      <c r="W787" t="s">
        <v>129</v>
      </c>
      <c r="X787" t="s">
        <v>130</v>
      </c>
      <c r="Y787">
        <v>0.3</v>
      </c>
      <c r="Z787" t="s">
        <v>130</v>
      </c>
      <c r="AA787" t="s">
        <v>130</v>
      </c>
      <c r="AB787" t="s">
        <v>130</v>
      </c>
      <c r="AC787" t="s">
        <v>130</v>
      </c>
      <c r="AD787" t="s">
        <v>147</v>
      </c>
      <c r="AE787">
        <v>0.04</v>
      </c>
      <c r="AF787" t="s">
        <v>160</v>
      </c>
      <c r="AG787" t="s">
        <v>383</v>
      </c>
      <c r="AH787" t="s">
        <v>2118</v>
      </c>
      <c r="AI787" t="s">
        <v>373</v>
      </c>
      <c r="AJ787" t="s">
        <v>2119</v>
      </c>
      <c r="AK787" t="s">
        <v>130</v>
      </c>
      <c r="AL787" t="s">
        <v>130</v>
      </c>
      <c r="AM787" t="s">
        <v>130</v>
      </c>
      <c r="AN787" t="s">
        <v>558</v>
      </c>
      <c r="AO787">
        <v>2017</v>
      </c>
      <c r="AP787">
        <v>1</v>
      </c>
      <c r="AQ787" t="s">
        <v>130</v>
      </c>
      <c r="AR787" t="s">
        <v>2120</v>
      </c>
      <c r="AS787" t="s">
        <v>641</v>
      </c>
      <c r="AT787">
        <v>3.0739999999999998</v>
      </c>
      <c r="AU787" t="s">
        <v>130</v>
      </c>
      <c r="AV787">
        <v>62</v>
      </c>
      <c r="AW787">
        <v>15.2</v>
      </c>
      <c r="AX787">
        <v>45.1</v>
      </c>
      <c r="AY787">
        <v>0.62776981200000004</v>
      </c>
      <c r="AZ787">
        <v>0.105690545</v>
      </c>
      <c r="BA787" t="s">
        <v>130</v>
      </c>
      <c r="BB787">
        <v>395</v>
      </c>
      <c r="BC787">
        <v>1.1170490999999999E-2</v>
      </c>
      <c r="BD787">
        <v>0.420616343</v>
      </c>
      <c r="BE787">
        <v>0.83492328100000002</v>
      </c>
    </row>
    <row r="788" spans="1:57" ht="17" x14ac:dyDescent="0.2">
      <c r="A788" s="32">
        <v>117</v>
      </c>
      <c r="B788" t="s">
        <v>1291</v>
      </c>
      <c r="C788" t="s">
        <v>1292</v>
      </c>
      <c r="D788" t="s">
        <v>115</v>
      </c>
      <c r="E788" t="s">
        <v>151</v>
      </c>
      <c r="F788" t="s">
        <v>152</v>
      </c>
      <c r="G788" t="s">
        <v>200</v>
      </c>
      <c r="H788" t="s">
        <v>236</v>
      </c>
      <c r="I788" t="s">
        <v>153</v>
      </c>
      <c r="J788" s="24" t="s">
        <v>153</v>
      </c>
      <c r="K788" t="s">
        <v>5251</v>
      </c>
      <c r="L788" t="s">
        <v>122</v>
      </c>
      <c r="M788" t="s">
        <v>5244</v>
      </c>
      <c r="N788" t="s">
        <v>155</v>
      </c>
      <c r="O788" t="s">
        <v>130</v>
      </c>
      <c r="P788" t="s">
        <v>156</v>
      </c>
      <c r="Q788">
        <v>1</v>
      </c>
      <c r="R788" t="s">
        <v>223</v>
      </c>
      <c r="S788" t="s">
        <v>623</v>
      </c>
      <c r="T788">
        <v>84</v>
      </c>
      <c r="U788" t="s">
        <v>130</v>
      </c>
      <c r="V788" t="s">
        <v>128</v>
      </c>
      <c r="W788" t="s">
        <v>129</v>
      </c>
      <c r="X788">
        <v>0.63</v>
      </c>
      <c r="Y788">
        <v>-0.79</v>
      </c>
      <c r="Z788" t="s">
        <v>130</v>
      </c>
      <c r="AA788" t="s">
        <v>130</v>
      </c>
      <c r="AB788" t="s">
        <v>130</v>
      </c>
      <c r="AC788" t="s">
        <v>130</v>
      </c>
      <c r="AD788" t="s">
        <v>132</v>
      </c>
      <c r="AE788" t="s">
        <v>130</v>
      </c>
      <c r="AF788" t="s">
        <v>133</v>
      </c>
      <c r="AG788" t="s">
        <v>208</v>
      </c>
      <c r="AH788" t="s">
        <v>1293</v>
      </c>
      <c r="AI788" t="s">
        <v>162</v>
      </c>
      <c r="AJ788" t="s">
        <v>163</v>
      </c>
      <c r="AK788" t="s">
        <v>1294</v>
      </c>
      <c r="AL788">
        <v>31.159403999999999</v>
      </c>
      <c r="AM788">
        <v>52.647015000000003</v>
      </c>
      <c r="AN788" t="s">
        <v>1295</v>
      </c>
      <c r="AO788">
        <v>2018</v>
      </c>
      <c r="AP788">
        <v>1</v>
      </c>
      <c r="AQ788">
        <v>2</v>
      </c>
      <c r="AR788" t="s">
        <v>140</v>
      </c>
      <c r="AS788" t="s">
        <v>1296</v>
      </c>
      <c r="AT788">
        <v>1.605</v>
      </c>
      <c r="AU788" t="s">
        <v>130</v>
      </c>
      <c r="AV788">
        <v>200</v>
      </c>
      <c r="AW788">
        <v>52.647015000000003</v>
      </c>
      <c r="AX788">
        <v>31.159403999999999</v>
      </c>
      <c r="AY788">
        <v>-2.5533960470000001</v>
      </c>
      <c r="AZ788">
        <v>0.359127433</v>
      </c>
      <c r="BA788" t="s">
        <v>130</v>
      </c>
      <c r="BB788">
        <v>84</v>
      </c>
      <c r="BC788">
        <v>0.12897251300000001</v>
      </c>
      <c r="BD788">
        <v>-3.2572858149999999</v>
      </c>
      <c r="BE788">
        <v>-1.8495062790000001</v>
      </c>
    </row>
    <row r="789" spans="1:57" ht="17" x14ac:dyDescent="0.2">
      <c r="A789" s="32">
        <v>117</v>
      </c>
      <c r="B789" t="s">
        <v>1301</v>
      </c>
      <c r="C789" t="s">
        <v>1302</v>
      </c>
      <c r="D789" t="s">
        <v>115</v>
      </c>
      <c r="E789" t="s">
        <v>151</v>
      </c>
      <c r="F789" t="s">
        <v>152</v>
      </c>
      <c r="G789" t="s">
        <v>200</v>
      </c>
      <c r="H789" t="s">
        <v>236</v>
      </c>
      <c r="I789" t="s">
        <v>153</v>
      </c>
      <c r="J789" s="24" t="s">
        <v>153</v>
      </c>
      <c r="K789" t="s">
        <v>5251</v>
      </c>
      <c r="L789" t="s">
        <v>122</v>
      </c>
      <c r="M789" t="s">
        <v>5244</v>
      </c>
      <c r="N789" t="s">
        <v>155</v>
      </c>
      <c r="O789" t="s">
        <v>130</v>
      </c>
      <c r="P789" t="s">
        <v>156</v>
      </c>
      <c r="Q789">
        <v>1</v>
      </c>
      <c r="R789" t="s">
        <v>223</v>
      </c>
      <c r="S789" t="s">
        <v>623</v>
      </c>
      <c r="T789">
        <v>256</v>
      </c>
      <c r="U789" t="s">
        <v>130</v>
      </c>
      <c r="V789" t="s">
        <v>128</v>
      </c>
      <c r="W789" t="s">
        <v>129</v>
      </c>
      <c r="X789">
        <v>0.26</v>
      </c>
      <c r="Y789">
        <v>-0.68</v>
      </c>
      <c r="Z789" t="s">
        <v>130</v>
      </c>
      <c r="AA789" t="s">
        <v>130</v>
      </c>
      <c r="AB789" t="s">
        <v>130</v>
      </c>
      <c r="AC789" t="s">
        <v>130</v>
      </c>
      <c r="AD789" t="s">
        <v>132</v>
      </c>
      <c r="AE789" t="s">
        <v>130</v>
      </c>
      <c r="AF789" t="s">
        <v>133</v>
      </c>
      <c r="AG789" t="s">
        <v>208</v>
      </c>
      <c r="AH789" t="s">
        <v>1293</v>
      </c>
      <c r="AI789" t="s">
        <v>162</v>
      </c>
      <c r="AJ789" t="s">
        <v>163</v>
      </c>
      <c r="AK789" t="s">
        <v>1303</v>
      </c>
      <c r="AL789">
        <v>28.472372</v>
      </c>
      <c r="AM789">
        <v>53.733784</v>
      </c>
      <c r="AN789" t="s">
        <v>1295</v>
      </c>
      <c r="AO789">
        <v>2018</v>
      </c>
      <c r="AP789">
        <v>1</v>
      </c>
      <c r="AQ789">
        <v>2</v>
      </c>
      <c r="AR789" t="s">
        <v>1304</v>
      </c>
      <c r="AS789" t="s">
        <v>1296</v>
      </c>
      <c r="AT789">
        <v>1.605</v>
      </c>
      <c r="AU789" t="s">
        <v>130</v>
      </c>
      <c r="AV789">
        <v>200</v>
      </c>
      <c r="AW789">
        <v>53.733784</v>
      </c>
      <c r="AX789">
        <v>28.472372</v>
      </c>
      <c r="AY789">
        <v>-1.849369746</v>
      </c>
      <c r="AZ789">
        <v>0.17098364699999999</v>
      </c>
      <c r="BA789" t="s">
        <v>130</v>
      </c>
      <c r="BB789">
        <v>256</v>
      </c>
      <c r="BC789">
        <v>2.9235407000000001E-2</v>
      </c>
      <c r="BD789">
        <v>-2.184497693</v>
      </c>
      <c r="BE789">
        <v>-1.514241798</v>
      </c>
    </row>
    <row r="790" spans="1:57" ht="17" x14ac:dyDescent="0.2">
      <c r="A790" s="32">
        <v>117</v>
      </c>
      <c r="B790" t="s">
        <v>1297</v>
      </c>
      <c r="C790" t="s">
        <v>1298</v>
      </c>
      <c r="D790" t="s">
        <v>115</v>
      </c>
      <c r="E790" t="s">
        <v>151</v>
      </c>
      <c r="F790" t="s">
        <v>152</v>
      </c>
      <c r="G790" t="s">
        <v>200</v>
      </c>
      <c r="H790" t="s">
        <v>236</v>
      </c>
      <c r="I790" t="s">
        <v>153</v>
      </c>
      <c r="J790" s="24" t="s">
        <v>153</v>
      </c>
      <c r="K790" t="s">
        <v>5251</v>
      </c>
      <c r="L790" t="s">
        <v>122</v>
      </c>
      <c r="M790" t="s">
        <v>5244</v>
      </c>
      <c r="N790" t="s">
        <v>155</v>
      </c>
      <c r="O790" t="s">
        <v>130</v>
      </c>
      <c r="P790" t="s">
        <v>156</v>
      </c>
      <c r="Q790">
        <v>1</v>
      </c>
      <c r="R790" t="s">
        <v>223</v>
      </c>
      <c r="S790" t="s">
        <v>623</v>
      </c>
      <c r="T790">
        <v>713</v>
      </c>
      <c r="U790" t="s">
        <v>130</v>
      </c>
      <c r="V790" t="s">
        <v>128</v>
      </c>
      <c r="W790" t="s">
        <v>129</v>
      </c>
      <c r="X790">
        <v>0.47</v>
      </c>
      <c r="Y790">
        <v>-0.63</v>
      </c>
      <c r="Z790" t="s">
        <v>130</v>
      </c>
      <c r="AA790" t="s">
        <v>130</v>
      </c>
      <c r="AB790" t="s">
        <v>130</v>
      </c>
      <c r="AC790" t="s">
        <v>130</v>
      </c>
      <c r="AD790" t="s">
        <v>132</v>
      </c>
      <c r="AE790" t="s">
        <v>130</v>
      </c>
      <c r="AF790" t="s">
        <v>133</v>
      </c>
      <c r="AG790" t="s">
        <v>208</v>
      </c>
      <c r="AH790" t="s">
        <v>1293</v>
      </c>
      <c r="AI790" t="s">
        <v>162</v>
      </c>
      <c r="AJ790" t="s">
        <v>163</v>
      </c>
      <c r="AK790" t="s">
        <v>1299</v>
      </c>
      <c r="AL790">
        <v>30.896875999999999</v>
      </c>
      <c r="AM790">
        <v>52.694234000000002</v>
      </c>
      <c r="AN790" t="s">
        <v>1295</v>
      </c>
      <c r="AO790">
        <v>2018</v>
      </c>
      <c r="AP790">
        <v>1</v>
      </c>
      <c r="AQ790">
        <v>2</v>
      </c>
      <c r="AR790" t="s">
        <v>1300</v>
      </c>
      <c r="AS790" t="s">
        <v>1296</v>
      </c>
      <c r="AT790">
        <v>1.605</v>
      </c>
      <c r="AU790" t="s">
        <v>130</v>
      </c>
      <c r="AV790">
        <v>200</v>
      </c>
      <c r="AW790">
        <v>52.694234000000002</v>
      </c>
      <c r="AX790">
        <v>30.896875999999999</v>
      </c>
      <c r="AY790">
        <v>-1.6207549670000001</v>
      </c>
      <c r="AZ790">
        <v>9.6548967999999999E-2</v>
      </c>
      <c r="BA790" t="s">
        <v>130</v>
      </c>
      <c r="BB790">
        <v>713</v>
      </c>
      <c r="BC790">
        <v>9.3217030000000006E-3</v>
      </c>
      <c r="BD790">
        <v>-1.809990945</v>
      </c>
      <c r="BE790">
        <v>-1.431518989</v>
      </c>
    </row>
    <row r="791" spans="1:57" ht="17" x14ac:dyDescent="0.2">
      <c r="A791" s="32">
        <v>117</v>
      </c>
      <c r="B791" t="s">
        <v>1310</v>
      </c>
      <c r="C791" t="s">
        <v>1311</v>
      </c>
      <c r="D791" t="s">
        <v>115</v>
      </c>
      <c r="E791" t="s">
        <v>151</v>
      </c>
      <c r="F791" t="s">
        <v>152</v>
      </c>
      <c r="G791" t="s">
        <v>200</v>
      </c>
      <c r="H791" t="s">
        <v>236</v>
      </c>
      <c r="I791" t="s">
        <v>153</v>
      </c>
      <c r="J791" s="24" t="s">
        <v>153</v>
      </c>
      <c r="K791" t="s">
        <v>5251</v>
      </c>
      <c r="L791" t="s">
        <v>122</v>
      </c>
      <c r="M791" t="s">
        <v>5244</v>
      </c>
      <c r="N791" t="s">
        <v>155</v>
      </c>
      <c r="O791" t="s">
        <v>130</v>
      </c>
      <c r="P791" t="s">
        <v>156</v>
      </c>
      <c r="Q791">
        <v>1</v>
      </c>
      <c r="R791" t="s">
        <v>223</v>
      </c>
      <c r="S791" t="s">
        <v>623</v>
      </c>
      <c r="T791">
        <v>253</v>
      </c>
      <c r="U791" t="s">
        <v>130</v>
      </c>
      <c r="V791" t="s">
        <v>128</v>
      </c>
      <c r="W791" t="s">
        <v>129</v>
      </c>
      <c r="X791">
        <v>0.32</v>
      </c>
      <c r="Y791">
        <v>-0.55000000000000004</v>
      </c>
      <c r="Z791" t="s">
        <v>130</v>
      </c>
      <c r="AA791" t="s">
        <v>130</v>
      </c>
      <c r="AB791" t="s">
        <v>130</v>
      </c>
      <c r="AC791" t="s">
        <v>130</v>
      </c>
      <c r="AD791" t="s">
        <v>147</v>
      </c>
      <c r="AE791" t="s">
        <v>130</v>
      </c>
      <c r="AF791" t="s">
        <v>133</v>
      </c>
      <c r="AG791" t="s">
        <v>208</v>
      </c>
      <c r="AH791" t="s">
        <v>1293</v>
      </c>
      <c r="AI791" t="s">
        <v>162</v>
      </c>
      <c r="AJ791" t="s">
        <v>163</v>
      </c>
      <c r="AK791" t="s">
        <v>1312</v>
      </c>
      <c r="AL791">
        <v>28.945916</v>
      </c>
      <c r="AM791">
        <v>53.637839</v>
      </c>
      <c r="AN791" t="s">
        <v>1295</v>
      </c>
      <c r="AO791">
        <v>2018</v>
      </c>
      <c r="AP791">
        <v>1</v>
      </c>
      <c r="AQ791">
        <v>1</v>
      </c>
      <c r="AR791" t="s">
        <v>1313</v>
      </c>
      <c r="AS791" t="s">
        <v>1296</v>
      </c>
      <c r="AT791">
        <v>1.605</v>
      </c>
      <c r="AU791" t="s">
        <v>130</v>
      </c>
      <c r="AV791">
        <v>200</v>
      </c>
      <c r="AW791">
        <v>53.637839</v>
      </c>
      <c r="AX791">
        <v>28.945916</v>
      </c>
      <c r="AY791">
        <v>-1.31316605</v>
      </c>
      <c r="AZ791">
        <v>0.151003479</v>
      </c>
      <c r="BA791" t="s">
        <v>130</v>
      </c>
      <c r="BB791">
        <v>253</v>
      </c>
      <c r="BC791">
        <v>2.2802051E-2</v>
      </c>
      <c r="BD791">
        <v>-1.6091328680000001</v>
      </c>
      <c r="BE791">
        <v>-1.0171992320000001</v>
      </c>
    </row>
    <row r="792" spans="1:57" ht="17" x14ac:dyDescent="0.2">
      <c r="A792" s="32">
        <v>117</v>
      </c>
      <c r="B792" t="s">
        <v>1305</v>
      </c>
      <c r="C792" t="s">
        <v>1306</v>
      </c>
      <c r="D792" t="s">
        <v>115</v>
      </c>
      <c r="E792" t="s">
        <v>151</v>
      </c>
      <c r="F792" t="s">
        <v>152</v>
      </c>
      <c r="G792" t="s">
        <v>200</v>
      </c>
      <c r="H792" t="s">
        <v>236</v>
      </c>
      <c r="I792" t="s">
        <v>153</v>
      </c>
      <c r="J792" s="24" t="s">
        <v>153</v>
      </c>
      <c r="K792" t="s">
        <v>5251</v>
      </c>
      <c r="L792" t="s">
        <v>122</v>
      </c>
      <c r="M792" t="s">
        <v>5244</v>
      </c>
      <c r="N792" t="s">
        <v>155</v>
      </c>
      <c r="O792" t="s">
        <v>130</v>
      </c>
      <c r="P792" t="s">
        <v>156</v>
      </c>
      <c r="Q792">
        <v>1</v>
      </c>
      <c r="R792" t="s">
        <v>223</v>
      </c>
      <c r="S792" t="s">
        <v>623</v>
      </c>
      <c r="T792">
        <v>284</v>
      </c>
      <c r="U792" t="s">
        <v>130</v>
      </c>
      <c r="V792" t="s">
        <v>128</v>
      </c>
      <c r="W792" t="s">
        <v>129</v>
      </c>
      <c r="X792">
        <v>0.31</v>
      </c>
      <c r="Y792">
        <v>-0.48</v>
      </c>
      <c r="Z792" t="s">
        <v>130</v>
      </c>
      <c r="AA792" t="s">
        <v>130</v>
      </c>
      <c r="AB792" t="s">
        <v>130</v>
      </c>
      <c r="AC792" t="s">
        <v>130</v>
      </c>
      <c r="AD792" t="s">
        <v>147</v>
      </c>
      <c r="AE792" t="s">
        <v>130</v>
      </c>
      <c r="AF792" t="s">
        <v>133</v>
      </c>
      <c r="AG792" t="s">
        <v>208</v>
      </c>
      <c r="AH792" t="s">
        <v>1293</v>
      </c>
      <c r="AI792" t="s">
        <v>162</v>
      </c>
      <c r="AJ792" t="s">
        <v>163</v>
      </c>
      <c r="AK792" t="s">
        <v>1307</v>
      </c>
      <c r="AL792" t="s">
        <v>1308</v>
      </c>
      <c r="AM792" t="s">
        <v>130</v>
      </c>
      <c r="AN792" t="s">
        <v>1295</v>
      </c>
      <c r="AO792">
        <v>2018</v>
      </c>
      <c r="AP792">
        <v>1</v>
      </c>
      <c r="AQ792">
        <v>1</v>
      </c>
      <c r="AR792" t="s">
        <v>1309</v>
      </c>
      <c r="AS792" t="s">
        <v>1296</v>
      </c>
      <c r="AT792">
        <v>1.605</v>
      </c>
      <c r="AU792" t="s">
        <v>130</v>
      </c>
      <c r="AV792">
        <v>200</v>
      </c>
      <c r="AW792">
        <v>54.326999999999998</v>
      </c>
      <c r="AX792">
        <v>29.1998</v>
      </c>
      <c r="AY792">
        <v>-1.091392836</v>
      </c>
      <c r="AZ792">
        <v>0.13563966299999999</v>
      </c>
      <c r="BA792" t="s">
        <v>130</v>
      </c>
      <c r="BB792">
        <v>284</v>
      </c>
      <c r="BC792">
        <v>1.8398118000000001E-2</v>
      </c>
      <c r="BD792">
        <v>-1.357246575</v>
      </c>
      <c r="BE792">
        <v>-0.82553909700000006</v>
      </c>
    </row>
    <row r="793" spans="1:57" ht="17" x14ac:dyDescent="0.2">
      <c r="A793" s="32">
        <v>117</v>
      </c>
      <c r="B793" t="s">
        <v>1317</v>
      </c>
      <c r="C793" t="s">
        <v>1318</v>
      </c>
      <c r="D793" t="s">
        <v>145</v>
      </c>
      <c r="E793" t="s">
        <v>151</v>
      </c>
      <c r="F793" t="s">
        <v>152</v>
      </c>
      <c r="G793" t="s">
        <v>200</v>
      </c>
      <c r="H793" t="s">
        <v>245</v>
      </c>
      <c r="I793" t="s">
        <v>153</v>
      </c>
      <c r="J793" s="24" t="s">
        <v>153</v>
      </c>
      <c r="K793" t="s">
        <v>5251</v>
      </c>
      <c r="L793" t="s">
        <v>122</v>
      </c>
      <c r="M793" t="s">
        <v>5244</v>
      </c>
      <c r="N793" t="s">
        <v>155</v>
      </c>
      <c r="O793" t="s">
        <v>130</v>
      </c>
      <c r="P793" t="s">
        <v>156</v>
      </c>
      <c r="Q793">
        <v>1</v>
      </c>
      <c r="R793" t="s">
        <v>223</v>
      </c>
      <c r="S793" t="s">
        <v>623</v>
      </c>
      <c r="T793">
        <v>713</v>
      </c>
      <c r="U793" t="s">
        <v>130</v>
      </c>
      <c r="V793" t="s">
        <v>128</v>
      </c>
      <c r="W793" t="s">
        <v>129</v>
      </c>
      <c r="X793">
        <v>0.47</v>
      </c>
      <c r="Y793">
        <v>0.36</v>
      </c>
      <c r="Z793" t="s">
        <v>130</v>
      </c>
      <c r="AA793" t="s">
        <v>130</v>
      </c>
      <c r="AB793" t="s">
        <v>130</v>
      </c>
      <c r="AC793" t="s">
        <v>130</v>
      </c>
      <c r="AD793" t="s">
        <v>147</v>
      </c>
      <c r="AE793" t="s">
        <v>130</v>
      </c>
      <c r="AF793" t="s">
        <v>160</v>
      </c>
      <c r="AG793" t="s">
        <v>208</v>
      </c>
      <c r="AH793" t="s">
        <v>1293</v>
      </c>
      <c r="AI793" t="s">
        <v>162</v>
      </c>
      <c r="AJ793" t="s">
        <v>163</v>
      </c>
      <c r="AK793" t="s">
        <v>1299</v>
      </c>
      <c r="AL793">
        <v>30.896875999999999</v>
      </c>
      <c r="AM793">
        <v>52.694234000000002</v>
      </c>
      <c r="AN793" t="s">
        <v>1295</v>
      </c>
      <c r="AO793">
        <v>2018</v>
      </c>
      <c r="AP793">
        <v>1</v>
      </c>
      <c r="AQ793">
        <v>2</v>
      </c>
      <c r="AR793" t="s">
        <v>1319</v>
      </c>
      <c r="AS793" t="s">
        <v>1296</v>
      </c>
      <c r="AT793">
        <v>1.605</v>
      </c>
      <c r="AU793" t="s">
        <v>130</v>
      </c>
      <c r="AV793">
        <v>200</v>
      </c>
      <c r="AW793">
        <v>52.694234000000002</v>
      </c>
      <c r="AX793">
        <v>30.896875999999999</v>
      </c>
      <c r="AY793">
        <v>0.77092927099999997</v>
      </c>
      <c r="AZ793">
        <v>8.0367943999999997E-2</v>
      </c>
      <c r="BA793" t="s">
        <v>130</v>
      </c>
      <c r="BB793">
        <v>713</v>
      </c>
      <c r="BC793">
        <v>6.4590059999999998E-3</v>
      </c>
      <c r="BD793">
        <v>0.61340810000000001</v>
      </c>
      <c r="BE793">
        <v>0.92845044200000004</v>
      </c>
    </row>
    <row r="794" spans="1:57" ht="17" x14ac:dyDescent="0.2">
      <c r="A794" s="32">
        <v>117</v>
      </c>
      <c r="B794" t="s">
        <v>1323</v>
      </c>
      <c r="C794" t="s">
        <v>1324</v>
      </c>
      <c r="D794" t="s">
        <v>145</v>
      </c>
      <c r="E794" t="s">
        <v>151</v>
      </c>
      <c r="F794" t="s">
        <v>152</v>
      </c>
      <c r="G794" t="s">
        <v>200</v>
      </c>
      <c r="H794" t="s">
        <v>245</v>
      </c>
      <c r="I794" t="s">
        <v>153</v>
      </c>
      <c r="J794" s="24" t="s">
        <v>153</v>
      </c>
      <c r="K794" t="s">
        <v>5251</v>
      </c>
      <c r="L794" t="s">
        <v>122</v>
      </c>
      <c r="M794" t="s">
        <v>5244</v>
      </c>
      <c r="N794" t="s">
        <v>155</v>
      </c>
      <c r="O794" t="s">
        <v>130</v>
      </c>
      <c r="P794" t="s">
        <v>156</v>
      </c>
      <c r="Q794">
        <v>1</v>
      </c>
      <c r="R794" t="s">
        <v>223</v>
      </c>
      <c r="S794" t="s">
        <v>623</v>
      </c>
      <c r="T794">
        <v>284</v>
      </c>
      <c r="U794" t="s">
        <v>130</v>
      </c>
      <c r="V794" t="s">
        <v>128</v>
      </c>
      <c r="W794" t="s">
        <v>129</v>
      </c>
      <c r="X794">
        <v>0.31</v>
      </c>
      <c r="Y794">
        <v>0.42</v>
      </c>
      <c r="Z794" t="s">
        <v>130</v>
      </c>
      <c r="AA794" t="s">
        <v>130</v>
      </c>
      <c r="AB794" t="s">
        <v>130</v>
      </c>
      <c r="AC794" t="s">
        <v>130</v>
      </c>
      <c r="AD794" t="s">
        <v>147</v>
      </c>
      <c r="AE794" t="s">
        <v>130</v>
      </c>
      <c r="AF794" t="s">
        <v>160</v>
      </c>
      <c r="AG794" t="s">
        <v>208</v>
      </c>
      <c r="AH794" t="s">
        <v>1293</v>
      </c>
      <c r="AI794" t="s">
        <v>162</v>
      </c>
      <c r="AJ794" t="s">
        <v>163</v>
      </c>
      <c r="AK794" t="s">
        <v>1307</v>
      </c>
      <c r="AL794" t="s">
        <v>1308</v>
      </c>
      <c r="AM794" t="s">
        <v>130</v>
      </c>
      <c r="AN794" t="s">
        <v>1295</v>
      </c>
      <c r="AO794">
        <v>2018</v>
      </c>
      <c r="AP794">
        <v>1</v>
      </c>
      <c r="AQ794">
        <v>1</v>
      </c>
      <c r="AR794" t="s">
        <v>1326</v>
      </c>
      <c r="AS794" t="s">
        <v>1296</v>
      </c>
      <c r="AT794">
        <v>1.605</v>
      </c>
      <c r="AU794" t="s">
        <v>130</v>
      </c>
      <c r="AV794">
        <v>200</v>
      </c>
      <c r="AW794">
        <v>54.326999999999998</v>
      </c>
      <c r="AX794">
        <v>29.1998</v>
      </c>
      <c r="AY794">
        <v>0.92313137599999995</v>
      </c>
      <c r="AZ794">
        <v>0.13111762099999999</v>
      </c>
      <c r="BA794" t="s">
        <v>130</v>
      </c>
      <c r="BB794">
        <v>284</v>
      </c>
      <c r="BC794">
        <v>1.7191831000000001E-2</v>
      </c>
      <c r="BD794">
        <v>0.66614083800000001</v>
      </c>
      <c r="BE794">
        <v>1.1801219140000001</v>
      </c>
    </row>
    <row r="795" spans="1:57" ht="17" x14ac:dyDescent="0.2">
      <c r="A795" s="32">
        <v>117</v>
      </c>
      <c r="B795" t="s">
        <v>1338</v>
      </c>
      <c r="C795" t="s">
        <v>1339</v>
      </c>
      <c r="D795" t="s">
        <v>150</v>
      </c>
      <c r="E795" t="s">
        <v>151</v>
      </c>
      <c r="F795" t="s">
        <v>152</v>
      </c>
      <c r="G795" t="s">
        <v>200</v>
      </c>
      <c r="H795" t="s">
        <v>482</v>
      </c>
      <c r="I795" t="s">
        <v>153</v>
      </c>
      <c r="J795" s="24" t="s">
        <v>153</v>
      </c>
      <c r="K795" t="s">
        <v>5251</v>
      </c>
      <c r="L795" t="s">
        <v>122</v>
      </c>
      <c r="M795" t="s">
        <v>5244</v>
      </c>
      <c r="N795" t="s">
        <v>155</v>
      </c>
      <c r="O795" t="s">
        <v>130</v>
      </c>
      <c r="P795" t="s">
        <v>156</v>
      </c>
      <c r="Q795">
        <v>1</v>
      </c>
      <c r="R795" t="s">
        <v>223</v>
      </c>
      <c r="S795" t="s">
        <v>623</v>
      </c>
      <c r="T795">
        <v>284</v>
      </c>
      <c r="U795" t="s">
        <v>130</v>
      </c>
      <c r="V795" t="s">
        <v>128</v>
      </c>
      <c r="W795" t="s">
        <v>129</v>
      </c>
      <c r="X795">
        <v>0.31</v>
      </c>
      <c r="Y795">
        <v>0.48</v>
      </c>
      <c r="Z795" t="s">
        <v>130</v>
      </c>
      <c r="AA795" t="s">
        <v>130</v>
      </c>
      <c r="AB795" t="s">
        <v>130</v>
      </c>
      <c r="AC795" t="s">
        <v>130</v>
      </c>
      <c r="AD795" t="s">
        <v>132</v>
      </c>
      <c r="AE795" t="s">
        <v>130</v>
      </c>
      <c r="AF795" t="s">
        <v>160</v>
      </c>
      <c r="AG795" t="s">
        <v>208</v>
      </c>
      <c r="AH795" t="s">
        <v>1293</v>
      </c>
      <c r="AI795" t="s">
        <v>162</v>
      </c>
      <c r="AJ795" t="s">
        <v>163</v>
      </c>
      <c r="AK795" t="s">
        <v>1307</v>
      </c>
      <c r="AL795" t="s">
        <v>1308</v>
      </c>
      <c r="AM795" t="s">
        <v>130</v>
      </c>
      <c r="AN795" t="s">
        <v>1295</v>
      </c>
      <c r="AO795">
        <v>2018</v>
      </c>
      <c r="AP795">
        <v>1</v>
      </c>
      <c r="AQ795">
        <v>1</v>
      </c>
      <c r="AR795" t="s">
        <v>1340</v>
      </c>
      <c r="AS795" t="s">
        <v>1296</v>
      </c>
      <c r="AT795">
        <v>1.605</v>
      </c>
      <c r="AU795" t="s">
        <v>130</v>
      </c>
      <c r="AV795">
        <v>200</v>
      </c>
      <c r="AW795">
        <v>54.326999999999998</v>
      </c>
      <c r="AX795">
        <v>29.1998</v>
      </c>
      <c r="AY795">
        <v>1.091392836</v>
      </c>
      <c r="AZ795">
        <v>0.13563966299999999</v>
      </c>
      <c r="BA795" t="s">
        <v>130</v>
      </c>
      <c r="BB795">
        <v>284</v>
      </c>
      <c r="BC795">
        <v>1.8398118000000001E-2</v>
      </c>
      <c r="BD795">
        <v>0.82553909700000006</v>
      </c>
      <c r="BE795">
        <v>1.357246575</v>
      </c>
    </row>
    <row r="796" spans="1:57" ht="17" x14ac:dyDescent="0.2">
      <c r="A796" s="32">
        <v>117</v>
      </c>
      <c r="B796" t="s">
        <v>1332</v>
      </c>
      <c r="C796" t="s">
        <v>1333</v>
      </c>
      <c r="D796" t="s">
        <v>150</v>
      </c>
      <c r="E796" t="s">
        <v>151</v>
      </c>
      <c r="F796" t="s">
        <v>152</v>
      </c>
      <c r="G796" t="s">
        <v>200</v>
      </c>
      <c r="H796" t="s">
        <v>482</v>
      </c>
      <c r="I796" t="s">
        <v>153</v>
      </c>
      <c r="J796" s="24" t="s">
        <v>153</v>
      </c>
      <c r="K796" t="s">
        <v>5251</v>
      </c>
      <c r="L796" t="s">
        <v>122</v>
      </c>
      <c r="M796" t="s">
        <v>5244</v>
      </c>
      <c r="N796" t="s">
        <v>155</v>
      </c>
      <c r="O796" t="s">
        <v>130</v>
      </c>
      <c r="P796" t="s">
        <v>156</v>
      </c>
      <c r="Q796">
        <v>1</v>
      </c>
      <c r="R796" t="s">
        <v>223</v>
      </c>
      <c r="S796" t="s">
        <v>623</v>
      </c>
      <c r="T796">
        <v>713</v>
      </c>
      <c r="U796" t="s">
        <v>130</v>
      </c>
      <c r="V796" t="s">
        <v>128</v>
      </c>
      <c r="W796" t="s">
        <v>129</v>
      </c>
      <c r="X796">
        <v>0.47</v>
      </c>
      <c r="Y796">
        <v>0.5</v>
      </c>
      <c r="Z796" t="s">
        <v>130</v>
      </c>
      <c r="AA796" t="s">
        <v>130</v>
      </c>
      <c r="AB796" t="s">
        <v>130</v>
      </c>
      <c r="AC796" t="s">
        <v>130</v>
      </c>
      <c r="AD796" t="s">
        <v>132</v>
      </c>
      <c r="AE796" t="s">
        <v>130</v>
      </c>
      <c r="AF796" t="s">
        <v>160</v>
      </c>
      <c r="AG796" t="s">
        <v>208</v>
      </c>
      <c r="AH796" t="s">
        <v>1293</v>
      </c>
      <c r="AI796" t="s">
        <v>162</v>
      </c>
      <c r="AJ796" t="s">
        <v>163</v>
      </c>
      <c r="AK796" t="s">
        <v>1299</v>
      </c>
      <c r="AL796">
        <v>30.896875999999999</v>
      </c>
      <c r="AM796">
        <v>52.694234000000002</v>
      </c>
      <c r="AN796" t="s">
        <v>1295</v>
      </c>
      <c r="AO796">
        <v>2018</v>
      </c>
      <c r="AP796">
        <v>1</v>
      </c>
      <c r="AQ796">
        <v>2</v>
      </c>
      <c r="AR796" t="s">
        <v>1334</v>
      </c>
      <c r="AS796" t="s">
        <v>1296</v>
      </c>
      <c r="AT796">
        <v>1.605</v>
      </c>
      <c r="AU796" t="s">
        <v>130</v>
      </c>
      <c r="AV796">
        <v>200</v>
      </c>
      <c r="AW796">
        <v>52.694234000000002</v>
      </c>
      <c r="AX796">
        <v>30.896875999999999</v>
      </c>
      <c r="AY796">
        <v>1.153482071</v>
      </c>
      <c r="AZ796">
        <v>8.6578822E-2</v>
      </c>
      <c r="BA796" t="s">
        <v>130</v>
      </c>
      <c r="BB796">
        <v>713</v>
      </c>
      <c r="BC796">
        <v>7.4958919999999997E-3</v>
      </c>
      <c r="BD796">
        <v>0.98378758099999997</v>
      </c>
      <c r="BE796">
        <v>1.323176562</v>
      </c>
    </row>
    <row r="797" spans="1:57" ht="17" x14ac:dyDescent="0.2">
      <c r="A797" s="32">
        <v>117</v>
      </c>
      <c r="B797" t="s">
        <v>1320</v>
      </c>
      <c r="C797" t="s">
        <v>1321</v>
      </c>
      <c r="D797" t="s">
        <v>145</v>
      </c>
      <c r="E797" t="s">
        <v>151</v>
      </c>
      <c r="F797" t="s">
        <v>152</v>
      </c>
      <c r="G797" t="s">
        <v>200</v>
      </c>
      <c r="H797" t="s">
        <v>245</v>
      </c>
      <c r="I797" t="s">
        <v>153</v>
      </c>
      <c r="J797" s="24" t="s">
        <v>153</v>
      </c>
      <c r="K797" t="s">
        <v>5251</v>
      </c>
      <c r="L797" t="s">
        <v>122</v>
      </c>
      <c r="M797" t="s">
        <v>5244</v>
      </c>
      <c r="N797" t="s">
        <v>155</v>
      </c>
      <c r="O797" t="s">
        <v>130</v>
      </c>
      <c r="P797" t="s">
        <v>156</v>
      </c>
      <c r="Q797">
        <v>1</v>
      </c>
      <c r="R797" t="s">
        <v>223</v>
      </c>
      <c r="S797" t="s">
        <v>623</v>
      </c>
      <c r="T797">
        <v>256</v>
      </c>
      <c r="U797" t="s">
        <v>130</v>
      </c>
      <c r="V797" t="s">
        <v>128</v>
      </c>
      <c r="W797" t="s">
        <v>129</v>
      </c>
      <c r="X797">
        <v>0.26</v>
      </c>
      <c r="Y797">
        <v>0.53</v>
      </c>
      <c r="Z797" t="s">
        <v>130</v>
      </c>
      <c r="AA797" t="s">
        <v>130</v>
      </c>
      <c r="AB797" t="s">
        <v>130</v>
      </c>
      <c r="AC797" t="s">
        <v>130</v>
      </c>
      <c r="AD797" t="s">
        <v>147</v>
      </c>
      <c r="AE797" t="s">
        <v>130</v>
      </c>
      <c r="AF797" t="s">
        <v>160</v>
      </c>
      <c r="AG797" t="s">
        <v>208</v>
      </c>
      <c r="AH797" t="s">
        <v>1293</v>
      </c>
      <c r="AI797" t="s">
        <v>162</v>
      </c>
      <c r="AJ797" t="s">
        <v>163</v>
      </c>
      <c r="AK797" t="s">
        <v>1303</v>
      </c>
      <c r="AL797">
        <v>28.472372</v>
      </c>
      <c r="AM797">
        <v>53.733784</v>
      </c>
      <c r="AN797" t="s">
        <v>1295</v>
      </c>
      <c r="AO797">
        <v>2018</v>
      </c>
      <c r="AP797">
        <v>1</v>
      </c>
      <c r="AQ797">
        <v>2</v>
      </c>
      <c r="AR797" t="s">
        <v>1322</v>
      </c>
      <c r="AS797" t="s">
        <v>1296</v>
      </c>
      <c r="AT797">
        <v>1.605</v>
      </c>
      <c r="AU797" t="s">
        <v>130</v>
      </c>
      <c r="AV797">
        <v>200</v>
      </c>
      <c r="AW797">
        <v>53.733784</v>
      </c>
      <c r="AX797">
        <v>28.472372</v>
      </c>
      <c r="AY797">
        <v>1.2463088849999999</v>
      </c>
      <c r="AZ797">
        <v>0.14783918500000001</v>
      </c>
      <c r="BA797" t="s">
        <v>130</v>
      </c>
      <c r="BB797">
        <v>256</v>
      </c>
      <c r="BC797">
        <v>2.1856424999999999E-2</v>
      </c>
      <c r="BD797">
        <v>0.95654408199999996</v>
      </c>
      <c r="BE797">
        <v>1.5360736880000001</v>
      </c>
    </row>
    <row r="798" spans="1:57" ht="17" x14ac:dyDescent="0.2">
      <c r="A798" s="32">
        <v>117</v>
      </c>
      <c r="B798" t="s">
        <v>1314</v>
      </c>
      <c r="C798" t="s">
        <v>1315</v>
      </c>
      <c r="D798" t="s">
        <v>145</v>
      </c>
      <c r="E798" t="s">
        <v>151</v>
      </c>
      <c r="F798" t="s">
        <v>152</v>
      </c>
      <c r="G798" t="s">
        <v>200</v>
      </c>
      <c r="H798" t="s">
        <v>245</v>
      </c>
      <c r="I798" t="s">
        <v>153</v>
      </c>
      <c r="J798" s="24" t="s">
        <v>153</v>
      </c>
      <c r="K798" t="s">
        <v>5251</v>
      </c>
      <c r="L798" t="s">
        <v>122</v>
      </c>
      <c r="M798" t="s">
        <v>5244</v>
      </c>
      <c r="N798" t="s">
        <v>155</v>
      </c>
      <c r="O798" t="s">
        <v>130</v>
      </c>
      <c r="P798" t="s">
        <v>156</v>
      </c>
      <c r="Q798">
        <v>1</v>
      </c>
      <c r="R798" t="s">
        <v>223</v>
      </c>
      <c r="S798" t="s">
        <v>623</v>
      </c>
      <c r="T798">
        <v>84</v>
      </c>
      <c r="U798" t="s">
        <v>130</v>
      </c>
      <c r="V798" t="s">
        <v>128</v>
      </c>
      <c r="W798" t="s">
        <v>129</v>
      </c>
      <c r="X798">
        <v>0.63</v>
      </c>
      <c r="Y798">
        <v>0.54</v>
      </c>
      <c r="Z798" t="s">
        <v>130</v>
      </c>
      <c r="AA798" t="s">
        <v>130</v>
      </c>
      <c r="AB798" t="s">
        <v>130</v>
      </c>
      <c r="AC798" t="s">
        <v>130</v>
      </c>
      <c r="AD798" t="s">
        <v>147</v>
      </c>
      <c r="AE798" t="s">
        <v>130</v>
      </c>
      <c r="AF798" t="s">
        <v>160</v>
      </c>
      <c r="AG798" t="s">
        <v>208</v>
      </c>
      <c r="AH798" t="s">
        <v>1293</v>
      </c>
      <c r="AI798" t="s">
        <v>162</v>
      </c>
      <c r="AJ798" t="s">
        <v>163</v>
      </c>
      <c r="AK798" t="s">
        <v>1294</v>
      </c>
      <c r="AL798">
        <v>31.159403999999999</v>
      </c>
      <c r="AM798">
        <v>52.647015000000003</v>
      </c>
      <c r="AN798" t="s">
        <v>1295</v>
      </c>
      <c r="AO798">
        <v>2018</v>
      </c>
      <c r="AP798">
        <v>1</v>
      </c>
      <c r="AQ798">
        <v>2</v>
      </c>
      <c r="AR798" t="s">
        <v>140</v>
      </c>
      <c r="AS798" t="s">
        <v>1296</v>
      </c>
      <c r="AT798">
        <v>1.605</v>
      </c>
      <c r="AU798" t="s">
        <v>130</v>
      </c>
      <c r="AV798">
        <v>200</v>
      </c>
      <c r="AW798">
        <v>52.647015000000003</v>
      </c>
      <c r="AX798">
        <v>31.159403999999999</v>
      </c>
      <c r="AY798">
        <v>1.2713986230000001</v>
      </c>
      <c r="AZ798">
        <v>0.26160465500000002</v>
      </c>
      <c r="BA798" t="s">
        <v>130</v>
      </c>
      <c r="BB798">
        <v>84</v>
      </c>
      <c r="BC798">
        <v>6.8436995E-2</v>
      </c>
      <c r="BD798">
        <v>0.75865349900000001</v>
      </c>
      <c r="BE798">
        <v>1.7841437469999999</v>
      </c>
    </row>
    <row r="799" spans="1:57" ht="17" x14ac:dyDescent="0.2">
      <c r="A799" s="32">
        <v>117</v>
      </c>
      <c r="B799" t="s">
        <v>1327</v>
      </c>
      <c r="C799" t="s">
        <v>1328</v>
      </c>
      <c r="D799" t="s">
        <v>145</v>
      </c>
      <c r="E799" t="s">
        <v>151</v>
      </c>
      <c r="F799" t="s">
        <v>152</v>
      </c>
      <c r="G799" t="s">
        <v>200</v>
      </c>
      <c r="H799" t="s">
        <v>245</v>
      </c>
      <c r="I799" t="s">
        <v>153</v>
      </c>
      <c r="J799" s="24" t="s">
        <v>153</v>
      </c>
      <c r="K799" t="s">
        <v>5251</v>
      </c>
      <c r="L799" t="s">
        <v>122</v>
      </c>
      <c r="M799" t="s">
        <v>5244</v>
      </c>
      <c r="N799" t="s">
        <v>155</v>
      </c>
      <c r="O799" t="s">
        <v>130</v>
      </c>
      <c r="P799" t="s">
        <v>156</v>
      </c>
      <c r="Q799">
        <v>1</v>
      </c>
      <c r="R799" t="s">
        <v>223</v>
      </c>
      <c r="S799" t="s">
        <v>623</v>
      </c>
      <c r="T799">
        <v>253</v>
      </c>
      <c r="U799" t="s">
        <v>130</v>
      </c>
      <c r="V799" t="s">
        <v>128</v>
      </c>
      <c r="W799" t="s">
        <v>129</v>
      </c>
      <c r="X799">
        <v>0.32</v>
      </c>
      <c r="Y799">
        <v>0.57999999999999996</v>
      </c>
      <c r="Z799" t="s">
        <v>130</v>
      </c>
      <c r="AA799" t="s">
        <v>130</v>
      </c>
      <c r="AB799" t="s">
        <v>130</v>
      </c>
      <c r="AC799" t="s">
        <v>130</v>
      </c>
      <c r="AD799" t="s">
        <v>132</v>
      </c>
      <c r="AE799" t="s">
        <v>130</v>
      </c>
      <c r="AF799" t="s">
        <v>160</v>
      </c>
      <c r="AG799" t="s">
        <v>208</v>
      </c>
      <c r="AH799" t="s">
        <v>1293</v>
      </c>
      <c r="AI799" t="s">
        <v>162</v>
      </c>
      <c r="AJ799" t="s">
        <v>163</v>
      </c>
      <c r="AK799" t="s">
        <v>1312</v>
      </c>
      <c r="AL799">
        <v>31.159403999999999</v>
      </c>
      <c r="AM799">
        <v>52.647015000000003</v>
      </c>
      <c r="AN799" t="s">
        <v>1295</v>
      </c>
      <c r="AO799">
        <v>2018</v>
      </c>
      <c r="AP799">
        <v>1</v>
      </c>
      <c r="AQ799">
        <v>1</v>
      </c>
      <c r="AR799" t="s">
        <v>1329</v>
      </c>
      <c r="AS799" t="s">
        <v>1296</v>
      </c>
      <c r="AT799">
        <v>1.605</v>
      </c>
      <c r="AU799" t="s">
        <v>130</v>
      </c>
      <c r="AV799">
        <v>200</v>
      </c>
      <c r="AW799">
        <v>52.647015000000003</v>
      </c>
      <c r="AX799">
        <v>31.159403999999999</v>
      </c>
      <c r="AY799">
        <v>1.419723815</v>
      </c>
      <c r="AZ799">
        <v>0.15481244499999999</v>
      </c>
      <c r="BA799" t="s">
        <v>130</v>
      </c>
      <c r="BB799">
        <v>253</v>
      </c>
      <c r="BC799">
        <v>2.3966893E-2</v>
      </c>
      <c r="BD799">
        <v>1.1162914230000001</v>
      </c>
      <c r="BE799">
        <v>1.723156208</v>
      </c>
    </row>
    <row r="800" spans="1:57" ht="17" x14ac:dyDescent="0.2">
      <c r="A800" s="32">
        <v>117</v>
      </c>
      <c r="B800" t="s">
        <v>1341</v>
      </c>
      <c r="C800" t="s">
        <v>1342</v>
      </c>
      <c r="D800" t="s">
        <v>150</v>
      </c>
      <c r="E800" t="s">
        <v>151</v>
      </c>
      <c r="F800" t="s">
        <v>152</v>
      </c>
      <c r="G800" t="s">
        <v>200</v>
      </c>
      <c r="H800" t="s">
        <v>482</v>
      </c>
      <c r="I800" t="s">
        <v>153</v>
      </c>
      <c r="J800" s="24" t="s">
        <v>153</v>
      </c>
      <c r="K800" t="s">
        <v>5251</v>
      </c>
      <c r="L800" t="s">
        <v>122</v>
      </c>
      <c r="M800" t="s">
        <v>5244</v>
      </c>
      <c r="N800" t="s">
        <v>155</v>
      </c>
      <c r="O800" t="s">
        <v>130</v>
      </c>
      <c r="P800" t="s">
        <v>156</v>
      </c>
      <c r="Q800">
        <v>1</v>
      </c>
      <c r="R800" t="s">
        <v>223</v>
      </c>
      <c r="S800" t="s">
        <v>623</v>
      </c>
      <c r="T800">
        <v>253</v>
      </c>
      <c r="U800" t="s">
        <v>130</v>
      </c>
      <c r="V800" t="s">
        <v>128</v>
      </c>
      <c r="W800" t="s">
        <v>129</v>
      </c>
      <c r="X800">
        <v>0.32</v>
      </c>
      <c r="Y800">
        <v>0.63</v>
      </c>
      <c r="Z800" t="s">
        <v>130</v>
      </c>
      <c r="AA800" t="s">
        <v>130</v>
      </c>
      <c r="AB800" t="s">
        <v>130</v>
      </c>
      <c r="AC800" t="s">
        <v>130</v>
      </c>
      <c r="AD800" t="s">
        <v>132</v>
      </c>
      <c r="AE800" t="s">
        <v>130</v>
      </c>
      <c r="AF800" t="s">
        <v>160</v>
      </c>
      <c r="AG800" t="s">
        <v>208</v>
      </c>
      <c r="AH800" t="s">
        <v>1293</v>
      </c>
      <c r="AI800" t="s">
        <v>162</v>
      </c>
      <c r="AJ800" t="s">
        <v>163</v>
      </c>
      <c r="AK800" t="s">
        <v>1312</v>
      </c>
      <c r="AL800">
        <v>31.159403999999999</v>
      </c>
      <c r="AM800">
        <v>52.647015000000003</v>
      </c>
      <c r="AN800" t="s">
        <v>1295</v>
      </c>
      <c r="AO800">
        <v>2018</v>
      </c>
      <c r="AP800">
        <v>1</v>
      </c>
      <c r="AQ800">
        <v>1</v>
      </c>
      <c r="AR800" t="s">
        <v>1343</v>
      </c>
      <c r="AS800" t="s">
        <v>1296</v>
      </c>
      <c r="AT800">
        <v>1.605</v>
      </c>
      <c r="AU800" t="s">
        <v>130</v>
      </c>
      <c r="AV800">
        <v>200</v>
      </c>
      <c r="AW800">
        <v>52.647015000000003</v>
      </c>
      <c r="AX800">
        <v>31.159403999999999</v>
      </c>
      <c r="AY800">
        <v>1.6176141900000001</v>
      </c>
      <c r="AZ800">
        <v>0.162391912</v>
      </c>
      <c r="BA800" t="s">
        <v>130</v>
      </c>
      <c r="BB800">
        <v>253</v>
      </c>
      <c r="BC800">
        <v>2.6371133000000001E-2</v>
      </c>
      <c r="BD800">
        <v>1.299326043</v>
      </c>
      <c r="BE800">
        <v>1.9359023360000001</v>
      </c>
    </row>
    <row r="801" spans="1:57" ht="17" x14ac:dyDescent="0.2">
      <c r="A801" s="32">
        <v>117</v>
      </c>
      <c r="B801" t="s">
        <v>1335</v>
      </c>
      <c r="C801" t="s">
        <v>1336</v>
      </c>
      <c r="D801" t="s">
        <v>150</v>
      </c>
      <c r="E801" t="s">
        <v>151</v>
      </c>
      <c r="F801" t="s">
        <v>152</v>
      </c>
      <c r="G801" t="s">
        <v>200</v>
      </c>
      <c r="H801" t="s">
        <v>482</v>
      </c>
      <c r="I801" t="s">
        <v>153</v>
      </c>
      <c r="J801" s="24" t="s">
        <v>153</v>
      </c>
      <c r="K801" t="s">
        <v>5251</v>
      </c>
      <c r="L801" t="s">
        <v>122</v>
      </c>
      <c r="M801" t="s">
        <v>5244</v>
      </c>
      <c r="N801" t="s">
        <v>155</v>
      </c>
      <c r="O801" t="s">
        <v>130</v>
      </c>
      <c r="P801" t="s">
        <v>156</v>
      </c>
      <c r="Q801">
        <v>1</v>
      </c>
      <c r="R801" t="s">
        <v>223</v>
      </c>
      <c r="S801" t="s">
        <v>623</v>
      </c>
      <c r="T801">
        <v>256</v>
      </c>
      <c r="U801" t="s">
        <v>130</v>
      </c>
      <c r="V801" t="s">
        <v>128</v>
      </c>
      <c r="W801" t="s">
        <v>129</v>
      </c>
      <c r="X801">
        <v>0.26</v>
      </c>
      <c r="Y801">
        <v>0.65</v>
      </c>
      <c r="Z801" t="s">
        <v>130</v>
      </c>
      <c r="AA801" t="s">
        <v>130</v>
      </c>
      <c r="AB801" t="s">
        <v>130</v>
      </c>
      <c r="AC801" t="s">
        <v>130</v>
      </c>
      <c r="AD801" t="s">
        <v>132</v>
      </c>
      <c r="AE801" t="s">
        <v>130</v>
      </c>
      <c r="AF801" t="s">
        <v>160</v>
      </c>
      <c r="AG801" t="s">
        <v>208</v>
      </c>
      <c r="AH801" t="s">
        <v>1293</v>
      </c>
      <c r="AI801" t="s">
        <v>162</v>
      </c>
      <c r="AJ801" t="s">
        <v>163</v>
      </c>
      <c r="AK801" t="s">
        <v>1303</v>
      </c>
      <c r="AL801">
        <v>28.472372</v>
      </c>
      <c r="AM801">
        <v>53.733784</v>
      </c>
      <c r="AN801" t="s">
        <v>1295</v>
      </c>
      <c r="AO801">
        <v>2018</v>
      </c>
      <c r="AP801">
        <v>1</v>
      </c>
      <c r="AQ801">
        <v>2</v>
      </c>
      <c r="AR801" t="s">
        <v>1337</v>
      </c>
      <c r="AS801" t="s">
        <v>1296</v>
      </c>
      <c r="AT801">
        <v>1.605</v>
      </c>
      <c r="AU801" t="s">
        <v>130</v>
      </c>
      <c r="AV801">
        <v>200</v>
      </c>
      <c r="AW801">
        <v>53.733784</v>
      </c>
      <c r="AX801">
        <v>28.472372</v>
      </c>
      <c r="AY801">
        <v>1.7056182259999999</v>
      </c>
      <c r="AZ801">
        <v>0.164971229</v>
      </c>
      <c r="BA801" t="s">
        <v>130</v>
      </c>
      <c r="BB801">
        <v>256</v>
      </c>
      <c r="BC801">
        <v>2.7215507E-2</v>
      </c>
      <c r="BD801">
        <v>1.382274617</v>
      </c>
      <c r="BE801">
        <v>2.0289618360000001</v>
      </c>
    </row>
    <row r="802" spans="1:57" ht="17" x14ac:dyDescent="0.2">
      <c r="A802" s="32">
        <v>117</v>
      </c>
      <c r="B802" t="s">
        <v>1330</v>
      </c>
      <c r="C802" t="s">
        <v>1331</v>
      </c>
      <c r="D802" t="s">
        <v>150</v>
      </c>
      <c r="E802" t="s">
        <v>151</v>
      </c>
      <c r="F802" t="s">
        <v>152</v>
      </c>
      <c r="G802" t="s">
        <v>200</v>
      </c>
      <c r="H802" t="s">
        <v>245</v>
      </c>
      <c r="I802" t="s">
        <v>153</v>
      </c>
      <c r="J802" s="24" t="s">
        <v>153</v>
      </c>
      <c r="K802" t="s">
        <v>5251</v>
      </c>
      <c r="L802" t="s">
        <v>122</v>
      </c>
      <c r="M802" t="s">
        <v>5244</v>
      </c>
      <c r="N802" t="s">
        <v>155</v>
      </c>
      <c r="O802" t="s">
        <v>130</v>
      </c>
      <c r="P802" t="s">
        <v>156</v>
      </c>
      <c r="Q802">
        <v>1</v>
      </c>
      <c r="R802" t="s">
        <v>223</v>
      </c>
      <c r="S802" t="s">
        <v>623</v>
      </c>
      <c r="T802">
        <v>84</v>
      </c>
      <c r="U802" t="s">
        <v>130</v>
      </c>
      <c r="V802" t="s">
        <v>128</v>
      </c>
      <c r="W802" t="s">
        <v>129</v>
      </c>
      <c r="X802">
        <v>0.63</v>
      </c>
      <c r="Y802">
        <v>0.67</v>
      </c>
      <c r="Z802" t="s">
        <v>130</v>
      </c>
      <c r="AA802" t="s">
        <v>130</v>
      </c>
      <c r="AB802" t="s">
        <v>130</v>
      </c>
      <c r="AC802" t="s">
        <v>130</v>
      </c>
      <c r="AD802" t="s">
        <v>132</v>
      </c>
      <c r="AE802" t="s">
        <v>130</v>
      </c>
      <c r="AF802" t="s">
        <v>160</v>
      </c>
      <c r="AG802" t="s">
        <v>208</v>
      </c>
      <c r="AH802" t="s">
        <v>1293</v>
      </c>
      <c r="AI802" t="s">
        <v>162</v>
      </c>
      <c r="AJ802" t="s">
        <v>163</v>
      </c>
      <c r="AK802" t="s">
        <v>1294</v>
      </c>
      <c r="AL802">
        <v>31.159403999999999</v>
      </c>
      <c r="AM802">
        <v>52.647015000000003</v>
      </c>
      <c r="AN802" t="s">
        <v>1295</v>
      </c>
      <c r="AO802">
        <v>2018</v>
      </c>
      <c r="AP802">
        <v>1</v>
      </c>
      <c r="AQ802">
        <v>2</v>
      </c>
      <c r="AR802" t="s">
        <v>140</v>
      </c>
      <c r="AS802" t="s">
        <v>1296</v>
      </c>
      <c r="AT802">
        <v>1.605</v>
      </c>
      <c r="AU802" t="s">
        <v>130</v>
      </c>
      <c r="AV802">
        <v>200</v>
      </c>
      <c r="AW802">
        <v>52.647015000000003</v>
      </c>
      <c r="AX802">
        <v>31.159403999999999</v>
      </c>
      <c r="AY802">
        <v>1.7884913760000001</v>
      </c>
      <c r="AZ802">
        <v>0.296598902</v>
      </c>
      <c r="BA802" t="s">
        <v>130</v>
      </c>
      <c r="BB802">
        <v>84</v>
      </c>
      <c r="BC802">
        <v>8.7970908E-2</v>
      </c>
      <c r="BD802">
        <v>1.2071575290000001</v>
      </c>
      <c r="BE802">
        <v>2.3698252229999999</v>
      </c>
    </row>
    <row r="803" spans="1:57" ht="17" x14ac:dyDescent="0.2">
      <c r="A803" s="32">
        <v>209</v>
      </c>
      <c r="B803" t="s">
        <v>2510</v>
      </c>
      <c r="C803" t="s">
        <v>2511</v>
      </c>
      <c r="D803" t="s">
        <v>145</v>
      </c>
      <c r="E803" t="s">
        <v>151</v>
      </c>
      <c r="F803" t="s">
        <v>200</v>
      </c>
      <c r="G803" t="s">
        <v>200</v>
      </c>
      <c r="H803" t="s">
        <v>236</v>
      </c>
      <c r="I803" t="s">
        <v>173</v>
      </c>
      <c r="J803" s="24" t="s">
        <v>174</v>
      </c>
      <c r="K803" t="s">
        <v>5251</v>
      </c>
      <c r="L803" t="s">
        <v>175</v>
      </c>
      <c r="M803" t="s">
        <v>5245</v>
      </c>
      <c r="N803" t="s">
        <v>177</v>
      </c>
      <c r="O803" t="s">
        <v>2326</v>
      </c>
      <c r="P803" t="s">
        <v>125</v>
      </c>
      <c r="Q803">
        <v>10</v>
      </c>
      <c r="R803" t="s">
        <v>874</v>
      </c>
      <c r="S803" t="s">
        <v>2338</v>
      </c>
      <c r="T803">
        <v>108</v>
      </c>
      <c r="U803" t="s">
        <v>130</v>
      </c>
      <c r="V803" t="s">
        <v>994</v>
      </c>
      <c r="W803" t="s">
        <v>2328</v>
      </c>
      <c r="X803" t="s">
        <v>130</v>
      </c>
      <c r="Y803">
        <v>0.09</v>
      </c>
      <c r="Z803">
        <v>0.06</v>
      </c>
      <c r="AA803">
        <v>0.12</v>
      </c>
      <c r="AB803" t="s">
        <v>131</v>
      </c>
      <c r="AC803" t="s">
        <v>130</v>
      </c>
      <c r="AD803" t="s">
        <v>147</v>
      </c>
      <c r="AE803" t="s">
        <v>130</v>
      </c>
      <c r="AF803" t="s">
        <v>160</v>
      </c>
      <c r="AG803" t="s">
        <v>208</v>
      </c>
      <c r="AH803" t="s">
        <v>2507</v>
      </c>
      <c r="AI803" t="s">
        <v>162</v>
      </c>
      <c r="AJ803" t="s">
        <v>226</v>
      </c>
      <c r="AK803" t="s">
        <v>1237</v>
      </c>
      <c r="AL803">
        <v>23.128993999999999</v>
      </c>
      <c r="AM803">
        <v>113.25324999999999</v>
      </c>
      <c r="AN803" t="s">
        <v>2508</v>
      </c>
      <c r="AO803">
        <v>2017</v>
      </c>
      <c r="AP803">
        <v>1</v>
      </c>
      <c r="AQ803">
        <v>4</v>
      </c>
      <c r="AR803" t="s">
        <v>130</v>
      </c>
      <c r="AS803" t="s">
        <v>185</v>
      </c>
      <c r="AT803">
        <v>4.548</v>
      </c>
      <c r="AU803" t="s">
        <v>130</v>
      </c>
      <c r="AV803" t="s">
        <v>130</v>
      </c>
      <c r="AW803">
        <v>113.25324999999999</v>
      </c>
      <c r="AX803">
        <v>23.128993999999999</v>
      </c>
      <c r="AY803">
        <v>1.770609E-3</v>
      </c>
      <c r="AZ803">
        <v>0.192450128</v>
      </c>
      <c r="BA803">
        <v>26.99998927</v>
      </c>
      <c r="BB803">
        <v>108</v>
      </c>
      <c r="BC803">
        <v>3.7037052000000001E-2</v>
      </c>
      <c r="BD803">
        <v>-0.37542471100000002</v>
      </c>
      <c r="BE803">
        <v>0.37896592899999998</v>
      </c>
    </row>
    <row r="804" spans="1:57" ht="17" x14ac:dyDescent="0.2">
      <c r="A804" s="32">
        <v>209</v>
      </c>
      <c r="B804" t="s">
        <v>2505</v>
      </c>
      <c r="C804" t="s">
        <v>2506</v>
      </c>
      <c r="D804" t="s">
        <v>115</v>
      </c>
      <c r="E804" t="s">
        <v>151</v>
      </c>
      <c r="F804" t="s">
        <v>200</v>
      </c>
      <c r="G804" t="s">
        <v>200</v>
      </c>
      <c r="H804" t="s">
        <v>236</v>
      </c>
      <c r="I804" t="s">
        <v>173</v>
      </c>
      <c r="J804" s="24" t="s">
        <v>174</v>
      </c>
      <c r="K804" t="s">
        <v>5251</v>
      </c>
      <c r="L804" t="s">
        <v>175</v>
      </c>
      <c r="M804" t="s">
        <v>5245</v>
      </c>
      <c r="N804" t="s">
        <v>177</v>
      </c>
      <c r="O804" t="s">
        <v>2326</v>
      </c>
      <c r="P804" t="s">
        <v>125</v>
      </c>
      <c r="Q804">
        <v>1</v>
      </c>
      <c r="R804" t="s">
        <v>874</v>
      </c>
      <c r="S804" t="s">
        <v>2338</v>
      </c>
      <c r="T804">
        <v>108</v>
      </c>
      <c r="U804" t="s">
        <v>130</v>
      </c>
      <c r="V804" t="s">
        <v>994</v>
      </c>
      <c r="W804" t="s">
        <v>2328</v>
      </c>
      <c r="X804" t="s">
        <v>130</v>
      </c>
      <c r="Y804">
        <v>3.8</v>
      </c>
      <c r="Z804">
        <v>0.4</v>
      </c>
      <c r="AA804">
        <v>7.5</v>
      </c>
      <c r="AB804" t="s">
        <v>131</v>
      </c>
      <c r="AC804" t="s">
        <v>130</v>
      </c>
      <c r="AD804" t="s">
        <v>147</v>
      </c>
      <c r="AE804" t="s">
        <v>130</v>
      </c>
      <c r="AF804" t="s">
        <v>160</v>
      </c>
      <c r="AG804" t="s">
        <v>208</v>
      </c>
      <c r="AH804" t="s">
        <v>2507</v>
      </c>
      <c r="AI804" t="s">
        <v>162</v>
      </c>
      <c r="AJ804" t="s">
        <v>226</v>
      </c>
      <c r="AK804" t="s">
        <v>1237</v>
      </c>
      <c r="AL804">
        <v>23.128993999999999</v>
      </c>
      <c r="AM804">
        <v>113.25324999999999</v>
      </c>
      <c r="AN804" t="s">
        <v>2508</v>
      </c>
      <c r="AO804">
        <v>2017</v>
      </c>
      <c r="AP804">
        <v>1</v>
      </c>
      <c r="AQ804" t="s">
        <v>130</v>
      </c>
      <c r="AR804" t="s">
        <v>2509</v>
      </c>
      <c r="AS804" t="s">
        <v>185</v>
      </c>
      <c r="AT804">
        <v>4.548</v>
      </c>
      <c r="AU804" t="s">
        <v>130</v>
      </c>
      <c r="AV804" t="s">
        <v>130</v>
      </c>
      <c r="AW804">
        <v>113.25324999999999</v>
      </c>
      <c r="AX804">
        <v>23.128993999999999</v>
      </c>
      <c r="AY804">
        <v>7.4813049000000006E-2</v>
      </c>
      <c r="AZ804">
        <v>0.192518364</v>
      </c>
      <c r="BA804">
        <v>26.98085292</v>
      </c>
      <c r="BB804">
        <v>108</v>
      </c>
      <c r="BC804">
        <v>3.7063321000000003E-2</v>
      </c>
      <c r="BD804">
        <v>-0.30251601099999997</v>
      </c>
      <c r="BE804">
        <v>0.45214210999999999</v>
      </c>
    </row>
    <row r="805" spans="1:57" ht="17" x14ac:dyDescent="0.2">
      <c r="A805" s="32">
        <v>209</v>
      </c>
      <c r="B805" t="s">
        <v>2512</v>
      </c>
      <c r="C805" t="s">
        <v>2513</v>
      </c>
      <c r="D805" t="s">
        <v>150</v>
      </c>
      <c r="E805" t="s">
        <v>151</v>
      </c>
      <c r="F805" t="s">
        <v>200</v>
      </c>
      <c r="G805" t="s">
        <v>200</v>
      </c>
      <c r="H805" t="s">
        <v>245</v>
      </c>
      <c r="I805" t="s">
        <v>173</v>
      </c>
      <c r="J805" s="24" t="s">
        <v>174</v>
      </c>
      <c r="K805" t="s">
        <v>5251</v>
      </c>
      <c r="L805" t="s">
        <v>175</v>
      </c>
      <c r="M805" t="s">
        <v>5245</v>
      </c>
      <c r="N805" t="s">
        <v>177</v>
      </c>
      <c r="O805" t="s">
        <v>2326</v>
      </c>
      <c r="P805" t="s">
        <v>125</v>
      </c>
      <c r="Q805">
        <v>10</v>
      </c>
      <c r="R805" t="s">
        <v>874</v>
      </c>
      <c r="S805" t="s">
        <v>2338</v>
      </c>
      <c r="T805">
        <v>108</v>
      </c>
      <c r="U805" t="s">
        <v>130</v>
      </c>
      <c r="V805" t="s">
        <v>994</v>
      </c>
      <c r="W805" t="s">
        <v>2328</v>
      </c>
      <c r="X805" t="s">
        <v>130</v>
      </c>
      <c r="Y805">
        <v>0.85</v>
      </c>
      <c r="Z805">
        <v>0.27</v>
      </c>
      <c r="AA805">
        <v>1.45</v>
      </c>
      <c r="AB805" t="s">
        <v>131</v>
      </c>
      <c r="AC805" t="s">
        <v>130</v>
      </c>
      <c r="AD805" t="s">
        <v>147</v>
      </c>
      <c r="AE805" t="s">
        <v>130</v>
      </c>
      <c r="AF805" t="s">
        <v>160</v>
      </c>
      <c r="AG805" t="s">
        <v>208</v>
      </c>
      <c r="AH805" t="s">
        <v>2507</v>
      </c>
      <c r="AI805" t="s">
        <v>162</v>
      </c>
      <c r="AJ805" t="s">
        <v>226</v>
      </c>
      <c r="AK805" t="s">
        <v>1237</v>
      </c>
      <c r="AL805">
        <v>23.128993999999999</v>
      </c>
      <c r="AM805">
        <v>113.25324999999999</v>
      </c>
      <c r="AN805" t="s">
        <v>2508</v>
      </c>
      <c r="AO805">
        <v>2017</v>
      </c>
      <c r="AP805">
        <v>1</v>
      </c>
      <c r="AQ805">
        <v>4</v>
      </c>
      <c r="AR805" t="s">
        <v>140</v>
      </c>
      <c r="AS805" t="s">
        <v>185</v>
      </c>
      <c r="AT805">
        <v>4.548</v>
      </c>
      <c r="AU805" t="s">
        <v>130</v>
      </c>
      <c r="AV805" t="s">
        <v>130</v>
      </c>
      <c r="AW805">
        <v>113.25324999999999</v>
      </c>
      <c r="AX805">
        <v>23.128993999999999</v>
      </c>
      <c r="AY805">
        <v>1.6723015000000001E-2</v>
      </c>
      <c r="AZ805">
        <v>0.192453502</v>
      </c>
      <c r="BA805">
        <v>26.99904265</v>
      </c>
      <c r="BB805">
        <v>108</v>
      </c>
      <c r="BC805">
        <v>3.7038349999999998E-2</v>
      </c>
      <c r="BD805">
        <v>-0.36047891700000001</v>
      </c>
      <c r="BE805">
        <v>0.39392494700000003</v>
      </c>
    </row>
    <row r="806" spans="1:57" ht="17" x14ac:dyDescent="0.2">
      <c r="A806" s="32">
        <v>141</v>
      </c>
      <c r="B806" t="s">
        <v>1648</v>
      </c>
      <c r="C806" t="s">
        <v>1649</v>
      </c>
      <c r="D806" t="s">
        <v>115</v>
      </c>
      <c r="E806" t="s">
        <v>151</v>
      </c>
      <c r="F806" t="s">
        <v>152</v>
      </c>
      <c r="G806" t="s">
        <v>1650</v>
      </c>
      <c r="H806" t="s">
        <v>236</v>
      </c>
      <c r="I806" t="s">
        <v>153</v>
      </c>
      <c r="J806" s="24" t="s">
        <v>153</v>
      </c>
      <c r="K806" t="s">
        <v>5251</v>
      </c>
      <c r="L806" t="s">
        <v>122</v>
      </c>
      <c r="M806" t="s">
        <v>5244</v>
      </c>
      <c r="N806" t="s">
        <v>155</v>
      </c>
      <c r="O806" t="s">
        <v>130</v>
      </c>
      <c r="P806" t="s">
        <v>156</v>
      </c>
      <c r="Q806">
        <v>1</v>
      </c>
      <c r="R806" t="s">
        <v>1488</v>
      </c>
      <c r="S806" t="s">
        <v>1651</v>
      </c>
      <c r="T806">
        <v>6060</v>
      </c>
      <c r="U806" t="s">
        <v>130</v>
      </c>
      <c r="V806" t="s">
        <v>158</v>
      </c>
      <c r="W806" t="s">
        <v>129</v>
      </c>
      <c r="X806" t="s">
        <v>130</v>
      </c>
      <c r="Y806">
        <v>-0.46200000000000002</v>
      </c>
      <c r="Z806">
        <v>-0.53900000000000003</v>
      </c>
      <c r="AA806">
        <v>-0.38500000000000001</v>
      </c>
      <c r="AB806" t="s">
        <v>179</v>
      </c>
      <c r="AC806">
        <v>7.6999999999999999E-2</v>
      </c>
      <c r="AD806" t="s">
        <v>188</v>
      </c>
      <c r="AE806" t="s">
        <v>130</v>
      </c>
      <c r="AF806" t="s">
        <v>133</v>
      </c>
      <c r="AG806" t="s">
        <v>134</v>
      </c>
      <c r="AH806" t="s">
        <v>1652</v>
      </c>
      <c r="AI806" t="s">
        <v>162</v>
      </c>
      <c r="AJ806" t="s">
        <v>226</v>
      </c>
      <c r="AK806" t="s">
        <v>648</v>
      </c>
      <c r="AL806" t="s">
        <v>130</v>
      </c>
      <c r="AM806" t="s">
        <v>130</v>
      </c>
      <c r="AN806" t="s">
        <v>1653</v>
      </c>
      <c r="AO806">
        <v>2021</v>
      </c>
      <c r="AP806">
        <v>1</v>
      </c>
      <c r="AQ806" t="s">
        <v>130</v>
      </c>
      <c r="AR806" t="s">
        <v>1654</v>
      </c>
      <c r="AS806" t="s">
        <v>1655</v>
      </c>
      <c r="AT806">
        <v>4.4089999999999998</v>
      </c>
      <c r="AU806" t="s">
        <v>142</v>
      </c>
      <c r="AV806">
        <v>106</v>
      </c>
      <c r="AW806">
        <v>111.76519999999999</v>
      </c>
      <c r="AX806">
        <v>40.817300000000003</v>
      </c>
      <c r="AY806">
        <v>-0.15415685400000001</v>
      </c>
      <c r="AZ806">
        <v>2.5771163999999999E-2</v>
      </c>
      <c r="BA806" t="s">
        <v>130</v>
      </c>
      <c r="BB806">
        <v>6060</v>
      </c>
      <c r="BC806">
        <v>6.6415300000000001E-4</v>
      </c>
      <c r="BD806">
        <v>-0.20466833500000001</v>
      </c>
      <c r="BE806">
        <v>-0.103645374</v>
      </c>
    </row>
    <row r="807" spans="1:57" ht="17" x14ac:dyDescent="0.2">
      <c r="A807" s="32">
        <v>141</v>
      </c>
      <c r="B807" t="s">
        <v>1658</v>
      </c>
      <c r="C807" t="s">
        <v>1659</v>
      </c>
      <c r="D807" t="s">
        <v>150</v>
      </c>
      <c r="E807" t="s">
        <v>151</v>
      </c>
      <c r="F807" t="s">
        <v>152</v>
      </c>
      <c r="G807" t="s">
        <v>1650</v>
      </c>
      <c r="H807" t="s">
        <v>482</v>
      </c>
      <c r="I807" t="s">
        <v>153</v>
      </c>
      <c r="J807" s="24" t="s">
        <v>153</v>
      </c>
      <c r="K807" t="s">
        <v>5251</v>
      </c>
      <c r="L807" t="s">
        <v>122</v>
      </c>
      <c r="M807" t="s">
        <v>5244</v>
      </c>
      <c r="N807" t="s">
        <v>155</v>
      </c>
      <c r="O807" t="s">
        <v>130</v>
      </c>
      <c r="P807" t="s">
        <v>156</v>
      </c>
      <c r="Q807">
        <v>1</v>
      </c>
      <c r="R807" t="s">
        <v>1488</v>
      </c>
      <c r="S807" t="s">
        <v>1651</v>
      </c>
      <c r="T807">
        <v>6060</v>
      </c>
      <c r="U807" t="s">
        <v>130</v>
      </c>
      <c r="V807" t="s">
        <v>158</v>
      </c>
      <c r="W807" t="s">
        <v>129</v>
      </c>
      <c r="X807" t="s">
        <v>130</v>
      </c>
      <c r="Y807">
        <v>-1.9E-2</v>
      </c>
      <c r="Z807">
        <v>-5.0999999999999997E-2</v>
      </c>
      <c r="AA807">
        <v>1.2999999999999999E-2</v>
      </c>
      <c r="AB807" t="s">
        <v>179</v>
      </c>
      <c r="AC807">
        <v>3.2000000000000001E-2</v>
      </c>
      <c r="AD807" t="s">
        <v>159</v>
      </c>
      <c r="AE807">
        <v>0.59199999999999997</v>
      </c>
      <c r="AF807" t="s">
        <v>133</v>
      </c>
      <c r="AG807" t="s">
        <v>383</v>
      </c>
      <c r="AH807" t="s">
        <v>1652</v>
      </c>
      <c r="AI807" t="s">
        <v>162</v>
      </c>
      <c r="AJ807" t="s">
        <v>226</v>
      </c>
      <c r="AK807" t="s">
        <v>648</v>
      </c>
      <c r="AL807" t="s">
        <v>130</v>
      </c>
      <c r="AM807" t="s">
        <v>130</v>
      </c>
      <c r="AN807" t="s">
        <v>1653</v>
      </c>
      <c r="AO807">
        <v>2021</v>
      </c>
      <c r="AP807">
        <v>1</v>
      </c>
      <c r="AQ807" t="s">
        <v>130</v>
      </c>
      <c r="AR807" t="s">
        <v>1654</v>
      </c>
      <c r="AS807" t="s">
        <v>1655</v>
      </c>
      <c r="AT807">
        <v>4.4089999999999998</v>
      </c>
      <c r="AU807" t="s">
        <v>142</v>
      </c>
      <c r="AV807">
        <v>106</v>
      </c>
      <c r="AW807">
        <v>111.76519999999999</v>
      </c>
      <c r="AX807">
        <v>40.817300000000003</v>
      </c>
      <c r="AY807">
        <v>-1.5255105E-2</v>
      </c>
      <c r="AZ807">
        <v>2.5695677E-2</v>
      </c>
      <c r="BA807" t="s">
        <v>130</v>
      </c>
      <c r="BB807">
        <v>6060</v>
      </c>
      <c r="BC807">
        <v>6.6026799999999999E-4</v>
      </c>
      <c r="BD807">
        <v>-6.5618632999999996E-2</v>
      </c>
      <c r="BE807">
        <v>3.5108423E-2</v>
      </c>
    </row>
    <row r="808" spans="1:57" ht="17" x14ac:dyDescent="0.2">
      <c r="A808" s="32">
        <v>141</v>
      </c>
      <c r="B808" t="s">
        <v>1656</v>
      </c>
      <c r="C808" t="s">
        <v>1657</v>
      </c>
      <c r="D808" t="s">
        <v>145</v>
      </c>
      <c r="E808" t="s">
        <v>151</v>
      </c>
      <c r="F808" t="s">
        <v>152</v>
      </c>
      <c r="G808" t="s">
        <v>1650</v>
      </c>
      <c r="H808" t="s">
        <v>236</v>
      </c>
      <c r="I808" t="s">
        <v>153</v>
      </c>
      <c r="J808" s="24" t="s">
        <v>153</v>
      </c>
      <c r="K808" t="s">
        <v>5251</v>
      </c>
      <c r="L808" t="s">
        <v>122</v>
      </c>
      <c r="M808" t="s">
        <v>5244</v>
      </c>
      <c r="N808" t="s">
        <v>155</v>
      </c>
      <c r="O808" t="s">
        <v>130</v>
      </c>
      <c r="P808" t="s">
        <v>156</v>
      </c>
      <c r="Q808">
        <v>1</v>
      </c>
      <c r="R808" t="s">
        <v>1488</v>
      </c>
      <c r="S808" t="s">
        <v>1651</v>
      </c>
      <c r="T808">
        <v>6060</v>
      </c>
      <c r="U808" t="s">
        <v>130</v>
      </c>
      <c r="V808" t="s">
        <v>158</v>
      </c>
      <c r="W808" t="s">
        <v>129</v>
      </c>
      <c r="X808" t="s">
        <v>130</v>
      </c>
      <c r="Y808">
        <v>-1.7000000000000001E-2</v>
      </c>
      <c r="Z808">
        <v>-4.3999999999999997E-2</v>
      </c>
      <c r="AA808">
        <v>0.01</v>
      </c>
      <c r="AB808" t="s">
        <v>179</v>
      </c>
      <c r="AC808">
        <v>2.7E-2</v>
      </c>
      <c r="AD808" t="s">
        <v>159</v>
      </c>
      <c r="AE808">
        <v>0.52400000000000002</v>
      </c>
      <c r="AF808" t="s">
        <v>133</v>
      </c>
      <c r="AG808" t="s">
        <v>383</v>
      </c>
      <c r="AH808" t="s">
        <v>1652</v>
      </c>
      <c r="AI808" t="s">
        <v>162</v>
      </c>
      <c r="AJ808" t="s">
        <v>226</v>
      </c>
      <c r="AK808" t="s">
        <v>648</v>
      </c>
      <c r="AL808" t="s">
        <v>130</v>
      </c>
      <c r="AM808" t="s">
        <v>130</v>
      </c>
      <c r="AN808" t="s">
        <v>1653</v>
      </c>
      <c r="AO808">
        <v>2021</v>
      </c>
      <c r="AP808">
        <v>1</v>
      </c>
      <c r="AQ808" t="s">
        <v>130</v>
      </c>
      <c r="AR808" t="s">
        <v>1654</v>
      </c>
      <c r="AS808" t="s">
        <v>1655</v>
      </c>
      <c r="AT808">
        <v>4.4089999999999998</v>
      </c>
      <c r="AU808" t="s">
        <v>142</v>
      </c>
      <c r="AV808">
        <v>106</v>
      </c>
      <c r="AW808">
        <v>111.76519999999999</v>
      </c>
      <c r="AX808">
        <v>40.817300000000003</v>
      </c>
      <c r="AY808">
        <v>-1.6176954E-2</v>
      </c>
      <c r="AZ808">
        <v>2.5695770999999999E-2</v>
      </c>
      <c r="BA808" t="s">
        <v>130</v>
      </c>
      <c r="BB808">
        <v>6060</v>
      </c>
      <c r="BC808">
        <v>6.6027299999999996E-4</v>
      </c>
      <c r="BD808">
        <v>-6.6540663999999999E-2</v>
      </c>
      <c r="BE808">
        <v>3.4186755999999999E-2</v>
      </c>
    </row>
    <row r="809" spans="1:57" ht="34" x14ac:dyDescent="0.2">
      <c r="A809" s="32">
        <v>154</v>
      </c>
      <c r="B809" t="s">
        <v>1770</v>
      </c>
      <c r="C809" t="s">
        <v>1771</v>
      </c>
      <c r="D809" t="s">
        <v>115</v>
      </c>
      <c r="E809" t="s">
        <v>151</v>
      </c>
      <c r="F809" t="s">
        <v>152</v>
      </c>
      <c r="G809" t="s">
        <v>200</v>
      </c>
      <c r="H809" t="s">
        <v>283</v>
      </c>
      <c r="I809" t="s">
        <v>288</v>
      </c>
      <c r="J809" s="24" t="s">
        <v>594</v>
      </c>
      <c r="K809" t="s">
        <v>5243</v>
      </c>
      <c r="L809" t="s">
        <v>175</v>
      </c>
      <c r="M809" t="s">
        <v>5245</v>
      </c>
      <c r="N809" t="s">
        <v>595</v>
      </c>
      <c r="O809" t="s">
        <v>541</v>
      </c>
      <c r="P809" t="s">
        <v>125</v>
      </c>
      <c r="Q809">
        <v>1</v>
      </c>
      <c r="R809" t="s">
        <v>237</v>
      </c>
      <c r="S809" t="s">
        <v>280</v>
      </c>
      <c r="T809">
        <v>190</v>
      </c>
      <c r="U809" t="s">
        <v>130</v>
      </c>
      <c r="V809" t="s">
        <v>5101</v>
      </c>
      <c r="W809" t="s">
        <v>129</v>
      </c>
      <c r="X809" t="s">
        <v>130</v>
      </c>
      <c r="Y809">
        <v>-0.26</v>
      </c>
      <c r="Z809">
        <v>-0.37</v>
      </c>
      <c r="AA809">
        <v>-0.15</v>
      </c>
      <c r="AB809" t="s">
        <v>179</v>
      </c>
      <c r="AC809">
        <v>0.11</v>
      </c>
      <c r="AD809" t="s">
        <v>147</v>
      </c>
      <c r="AE809">
        <v>0.02</v>
      </c>
      <c r="AF809" t="s">
        <v>133</v>
      </c>
      <c r="AG809" t="s">
        <v>208</v>
      </c>
      <c r="AH809" t="s">
        <v>1767</v>
      </c>
      <c r="AI809" t="s">
        <v>162</v>
      </c>
      <c r="AJ809" t="s">
        <v>163</v>
      </c>
      <c r="AK809" t="s">
        <v>1768</v>
      </c>
      <c r="AL809">
        <v>29.496300000000002</v>
      </c>
      <c r="AM809">
        <v>60.862900000000003</v>
      </c>
      <c r="AN809" t="s">
        <v>1769</v>
      </c>
      <c r="AO809">
        <v>2020</v>
      </c>
      <c r="AP809">
        <v>1</v>
      </c>
      <c r="AQ809">
        <v>5</v>
      </c>
      <c r="AR809" t="s">
        <v>1772</v>
      </c>
      <c r="AS809" t="s">
        <v>212</v>
      </c>
      <c r="AT809">
        <v>3.3889999999999998</v>
      </c>
      <c r="AU809" t="s">
        <v>142</v>
      </c>
      <c r="AV809">
        <v>106</v>
      </c>
      <c r="AW809">
        <v>60.862900000000003</v>
      </c>
      <c r="AX809">
        <v>29.496300000000002</v>
      </c>
      <c r="AY809">
        <v>-0.34339454699999999</v>
      </c>
      <c r="AZ809">
        <v>0.14781883400000001</v>
      </c>
      <c r="BA809" t="s">
        <v>130</v>
      </c>
      <c r="BB809">
        <v>190</v>
      </c>
      <c r="BC809">
        <v>2.1850408000000002E-2</v>
      </c>
      <c r="BD809">
        <v>-0.63311946200000002</v>
      </c>
      <c r="BE809">
        <v>-5.3669632000000002E-2</v>
      </c>
    </row>
    <row r="810" spans="1:57" ht="34" x14ac:dyDescent="0.2">
      <c r="A810" s="32">
        <v>154</v>
      </c>
      <c r="B810" t="s">
        <v>1765</v>
      </c>
      <c r="C810" t="s">
        <v>1766</v>
      </c>
      <c r="D810" t="s">
        <v>115</v>
      </c>
      <c r="E810" t="s">
        <v>151</v>
      </c>
      <c r="F810" t="s">
        <v>152</v>
      </c>
      <c r="G810" t="s">
        <v>200</v>
      </c>
      <c r="H810" t="s">
        <v>236</v>
      </c>
      <c r="I810" t="s">
        <v>288</v>
      </c>
      <c r="J810" s="24" t="s">
        <v>594</v>
      </c>
      <c r="K810" t="s">
        <v>5243</v>
      </c>
      <c r="L810" t="s">
        <v>175</v>
      </c>
      <c r="M810" t="s">
        <v>5245</v>
      </c>
      <c r="N810" t="s">
        <v>595</v>
      </c>
      <c r="O810" t="s">
        <v>541</v>
      </c>
      <c r="P810" t="s">
        <v>125</v>
      </c>
      <c r="Q810">
        <v>1</v>
      </c>
      <c r="R810" t="s">
        <v>237</v>
      </c>
      <c r="S810" t="s">
        <v>280</v>
      </c>
      <c r="T810">
        <v>190</v>
      </c>
      <c r="U810" t="s">
        <v>130</v>
      </c>
      <c r="V810" t="s">
        <v>5101</v>
      </c>
      <c r="W810" t="s">
        <v>129</v>
      </c>
      <c r="X810" t="s">
        <v>130</v>
      </c>
      <c r="Y810">
        <v>-0.24</v>
      </c>
      <c r="Z810">
        <v>-0.42</v>
      </c>
      <c r="AA810">
        <v>-0.06</v>
      </c>
      <c r="AB810" t="s">
        <v>179</v>
      </c>
      <c r="AC810">
        <v>0.18</v>
      </c>
      <c r="AD810" t="s">
        <v>159</v>
      </c>
      <c r="AE810">
        <v>0.18</v>
      </c>
      <c r="AF810" t="s">
        <v>133</v>
      </c>
      <c r="AG810" t="s">
        <v>208</v>
      </c>
      <c r="AH810" t="s">
        <v>1767</v>
      </c>
      <c r="AI810" t="s">
        <v>162</v>
      </c>
      <c r="AJ810" t="s">
        <v>163</v>
      </c>
      <c r="AK810" t="s">
        <v>1768</v>
      </c>
      <c r="AL810">
        <v>29.496300000000002</v>
      </c>
      <c r="AM810">
        <v>60.862900000000003</v>
      </c>
      <c r="AN810" t="s">
        <v>1769</v>
      </c>
      <c r="AO810">
        <v>2020</v>
      </c>
      <c r="AP810">
        <v>1</v>
      </c>
      <c r="AQ810" t="s">
        <v>130</v>
      </c>
      <c r="AR810" t="s">
        <v>1560</v>
      </c>
      <c r="AS810" t="s">
        <v>212</v>
      </c>
      <c r="AT810">
        <v>3.3889999999999998</v>
      </c>
      <c r="AU810" t="s">
        <v>142</v>
      </c>
      <c r="AV810">
        <v>106</v>
      </c>
      <c r="AW810">
        <v>60.862900000000003</v>
      </c>
      <c r="AX810">
        <v>29.496300000000002</v>
      </c>
      <c r="AY810">
        <v>-0.19370974499999999</v>
      </c>
      <c r="AZ810">
        <v>0.14635737300000001</v>
      </c>
      <c r="BA810" t="s">
        <v>130</v>
      </c>
      <c r="BB810">
        <v>190</v>
      </c>
      <c r="BC810">
        <v>2.1420481000000002E-2</v>
      </c>
      <c r="BD810">
        <v>-0.48057019699999998</v>
      </c>
      <c r="BE810">
        <v>9.3150706999999999E-2</v>
      </c>
    </row>
    <row r="811" spans="1:57" ht="34" x14ac:dyDescent="0.2">
      <c r="A811" s="32">
        <v>154</v>
      </c>
      <c r="B811" t="s">
        <v>1773</v>
      </c>
      <c r="C811" t="s">
        <v>1774</v>
      </c>
      <c r="D811" t="s">
        <v>145</v>
      </c>
      <c r="E811" t="s">
        <v>151</v>
      </c>
      <c r="F811" t="s">
        <v>152</v>
      </c>
      <c r="G811" t="s">
        <v>200</v>
      </c>
      <c r="H811" t="s">
        <v>245</v>
      </c>
      <c r="I811" t="s">
        <v>288</v>
      </c>
      <c r="J811" s="24" t="s">
        <v>594</v>
      </c>
      <c r="K811" t="s">
        <v>5243</v>
      </c>
      <c r="L811" t="s">
        <v>175</v>
      </c>
      <c r="M811" t="s">
        <v>5245</v>
      </c>
      <c r="N811" t="s">
        <v>595</v>
      </c>
      <c r="O811" t="s">
        <v>541</v>
      </c>
      <c r="P811" t="s">
        <v>125</v>
      </c>
      <c r="Q811">
        <v>1</v>
      </c>
      <c r="R811" t="s">
        <v>237</v>
      </c>
      <c r="S811" t="s">
        <v>280</v>
      </c>
      <c r="T811">
        <v>190</v>
      </c>
      <c r="U811" t="s">
        <v>130</v>
      </c>
      <c r="V811" t="s">
        <v>5101</v>
      </c>
      <c r="W811" t="s">
        <v>129</v>
      </c>
      <c r="X811" t="s">
        <v>130</v>
      </c>
      <c r="Y811">
        <v>0.02</v>
      </c>
      <c r="Z811">
        <v>-0.02</v>
      </c>
      <c r="AA811">
        <v>0.06</v>
      </c>
      <c r="AB811" t="s">
        <v>179</v>
      </c>
      <c r="AC811">
        <v>0.04</v>
      </c>
      <c r="AD811" t="s">
        <v>159</v>
      </c>
      <c r="AE811">
        <v>0.56000000000000005</v>
      </c>
      <c r="AF811" t="s">
        <v>160</v>
      </c>
      <c r="AG811" t="s">
        <v>208</v>
      </c>
      <c r="AH811" t="s">
        <v>1767</v>
      </c>
      <c r="AI811" t="s">
        <v>162</v>
      </c>
      <c r="AJ811" t="s">
        <v>163</v>
      </c>
      <c r="AK811" t="s">
        <v>1768</v>
      </c>
      <c r="AL811">
        <v>29.496300000000002</v>
      </c>
      <c r="AM811">
        <v>60.862900000000003</v>
      </c>
      <c r="AN811" t="s">
        <v>1769</v>
      </c>
      <c r="AO811">
        <v>2020</v>
      </c>
      <c r="AP811">
        <v>1</v>
      </c>
      <c r="AQ811" t="s">
        <v>130</v>
      </c>
      <c r="AR811" t="s">
        <v>1560</v>
      </c>
      <c r="AS811" t="s">
        <v>212</v>
      </c>
      <c r="AT811">
        <v>3.3889999999999998</v>
      </c>
      <c r="AU811" t="s">
        <v>142</v>
      </c>
      <c r="AV811">
        <v>106</v>
      </c>
      <c r="AW811">
        <v>60.862900000000003</v>
      </c>
      <c r="AX811">
        <v>29.496300000000002</v>
      </c>
      <c r="AY811">
        <v>7.2641153999999999E-2</v>
      </c>
      <c r="AZ811">
        <v>0.145767069</v>
      </c>
      <c r="BA811" t="s">
        <v>130</v>
      </c>
      <c r="BB811">
        <v>190</v>
      </c>
      <c r="BC811">
        <v>2.1248038E-2</v>
      </c>
      <c r="BD811">
        <v>-0.21306230100000001</v>
      </c>
      <c r="BE811">
        <v>0.35834460899999998</v>
      </c>
    </row>
    <row r="812" spans="1:57" ht="34" x14ac:dyDescent="0.2">
      <c r="A812" s="32">
        <v>154</v>
      </c>
      <c r="B812" t="s">
        <v>1775</v>
      </c>
      <c r="C812" t="s">
        <v>1776</v>
      </c>
      <c r="D812" t="s">
        <v>150</v>
      </c>
      <c r="E812" t="s">
        <v>151</v>
      </c>
      <c r="F812" t="s">
        <v>152</v>
      </c>
      <c r="G812" t="s">
        <v>200</v>
      </c>
      <c r="H812" t="s">
        <v>482</v>
      </c>
      <c r="I812" t="s">
        <v>288</v>
      </c>
      <c r="J812" s="24" t="s">
        <v>594</v>
      </c>
      <c r="K812" t="s">
        <v>5243</v>
      </c>
      <c r="L812" t="s">
        <v>175</v>
      </c>
      <c r="M812" t="s">
        <v>5245</v>
      </c>
      <c r="N812" t="s">
        <v>595</v>
      </c>
      <c r="O812" t="s">
        <v>541</v>
      </c>
      <c r="P812" t="s">
        <v>125</v>
      </c>
      <c r="Q812">
        <v>1</v>
      </c>
      <c r="R812" t="s">
        <v>237</v>
      </c>
      <c r="S812" t="s">
        <v>280</v>
      </c>
      <c r="T812">
        <v>190</v>
      </c>
      <c r="U812" t="s">
        <v>130</v>
      </c>
      <c r="V812" t="s">
        <v>5101</v>
      </c>
      <c r="W812" t="s">
        <v>129</v>
      </c>
      <c r="X812" t="s">
        <v>130</v>
      </c>
      <c r="Y812">
        <v>0.06</v>
      </c>
      <c r="Z812">
        <v>0</v>
      </c>
      <c r="AA812">
        <v>0.12</v>
      </c>
      <c r="AB812" t="s">
        <v>179</v>
      </c>
      <c r="AC812">
        <v>0.06</v>
      </c>
      <c r="AD812" t="s">
        <v>159</v>
      </c>
      <c r="AE812">
        <v>0.35</v>
      </c>
      <c r="AF812" t="s">
        <v>160</v>
      </c>
      <c r="AG812" t="s">
        <v>208</v>
      </c>
      <c r="AH812" t="s">
        <v>1767</v>
      </c>
      <c r="AI812" t="s">
        <v>162</v>
      </c>
      <c r="AJ812" t="s">
        <v>163</v>
      </c>
      <c r="AK812" t="s">
        <v>1768</v>
      </c>
      <c r="AL812">
        <v>29.496300000000002</v>
      </c>
      <c r="AM812">
        <v>60.862900000000003</v>
      </c>
      <c r="AN812" t="s">
        <v>1769</v>
      </c>
      <c r="AO812">
        <v>2020</v>
      </c>
      <c r="AP812">
        <v>1</v>
      </c>
      <c r="AQ812" t="s">
        <v>130</v>
      </c>
      <c r="AR812" t="s">
        <v>1560</v>
      </c>
      <c r="AS812" t="s">
        <v>212</v>
      </c>
      <c r="AT812">
        <v>3.3889999999999998</v>
      </c>
      <c r="AU812" t="s">
        <v>142</v>
      </c>
      <c r="AV812">
        <v>106</v>
      </c>
      <c r="AW812">
        <v>60.862900000000003</v>
      </c>
      <c r="AX812">
        <v>29.496300000000002</v>
      </c>
      <c r="AY812">
        <v>0.145282308</v>
      </c>
      <c r="AZ812">
        <v>0.146057153</v>
      </c>
      <c r="BA812" t="s">
        <v>130</v>
      </c>
      <c r="BB812">
        <v>190</v>
      </c>
      <c r="BC812">
        <v>2.1332692E-2</v>
      </c>
      <c r="BD812">
        <v>-0.14098971099999999</v>
      </c>
      <c r="BE812">
        <v>0.43155432799999999</v>
      </c>
    </row>
    <row r="813" spans="1:57" ht="17" x14ac:dyDescent="0.2">
      <c r="A813" s="32">
        <v>77</v>
      </c>
      <c r="B813" t="s">
        <v>914</v>
      </c>
      <c r="C813" t="s">
        <v>915</v>
      </c>
      <c r="D813" t="s">
        <v>115</v>
      </c>
      <c r="E813" t="s">
        <v>151</v>
      </c>
      <c r="F813" t="s">
        <v>200</v>
      </c>
      <c r="G813" t="s">
        <v>200</v>
      </c>
      <c r="H813" t="s">
        <v>236</v>
      </c>
      <c r="I813" t="s">
        <v>153</v>
      </c>
      <c r="J813" s="24" t="s">
        <v>153</v>
      </c>
      <c r="K813" t="s">
        <v>5251</v>
      </c>
      <c r="L813" t="s">
        <v>122</v>
      </c>
      <c r="M813" t="s">
        <v>5244</v>
      </c>
      <c r="N813" t="s">
        <v>155</v>
      </c>
      <c r="O813" t="s">
        <v>130</v>
      </c>
      <c r="P813" t="s">
        <v>156</v>
      </c>
      <c r="Q813">
        <v>1</v>
      </c>
      <c r="R813" t="s">
        <v>223</v>
      </c>
      <c r="S813" t="s">
        <v>623</v>
      </c>
      <c r="T813">
        <v>108</v>
      </c>
      <c r="U813" t="s">
        <v>130</v>
      </c>
      <c r="V813" t="s">
        <v>128</v>
      </c>
      <c r="W813" t="s">
        <v>129</v>
      </c>
      <c r="X813" t="s">
        <v>130</v>
      </c>
      <c r="Y813">
        <v>0.33</v>
      </c>
      <c r="Z813" t="s">
        <v>130</v>
      </c>
      <c r="AA813" t="s">
        <v>130</v>
      </c>
      <c r="AB813" t="s">
        <v>130</v>
      </c>
      <c r="AC813" t="s">
        <v>130</v>
      </c>
      <c r="AD813" t="s">
        <v>188</v>
      </c>
      <c r="AE813" s="70">
        <v>1E-3</v>
      </c>
      <c r="AF813" t="s">
        <v>160</v>
      </c>
      <c r="AG813" t="s">
        <v>134</v>
      </c>
      <c r="AH813" t="s">
        <v>916</v>
      </c>
      <c r="AI813" t="s">
        <v>162</v>
      </c>
      <c r="AJ813" t="s">
        <v>163</v>
      </c>
      <c r="AK813" t="s">
        <v>917</v>
      </c>
      <c r="AL813">
        <v>36.269362999999998</v>
      </c>
      <c r="AM813">
        <v>50.003200999999997</v>
      </c>
      <c r="AN813" t="s">
        <v>918</v>
      </c>
      <c r="AO813">
        <v>2020</v>
      </c>
      <c r="AP813">
        <v>1</v>
      </c>
      <c r="AQ813" t="s">
        <v>130</v>
      </c>
      <c r="AR813" t="s">
        <v>140</v>
      </c>
      <c r="AS813" t="s">
        <v>529</v>
      </c>
      <c r="AT813">
        <v>3.2719999999999998</v>
      </c>
      <c r="AU813" t="s">
        <v>130</v>
      </c>
      <c r="AV813">
        <v>200</v>
      </c>
      <c r="AW813">
        <v>50.003200999999997</v>
      </c>
      <c r="AX813">
        <v>36.269362999999998</v>
      </c>
      <c r="AY813">
        <v>0.69420803600000003</v>
      </c>
      <c r="AZ813">
        <v>0.20529626500000001</v>
      </c>
      <c r="BA813" t="s">
        <v>130</v>
      </c>
      <c r="BB813">
        <v>108</v>
      </c>
      <c r="BC813">
        <v>4.2146556000000002E-2</v>
      </c>
      <c r="BD813">
        <v>0.29182735799999998</v>
      </c>
      <c r="BE813">
        <v>1.096588715</v>
      </c>
    </row>
    <row r="814" spans="1:57" ht="17" x14ac:dyDescent="0.2">
      <c r="A814" s="32">
        <v>31</v>
      </c>
      <c r="B814" t="s">
        <v>2332</v>
      </c>
      <c r="C814" t="s">
        <v>2333</v>
      </c>
      <c r="D814" t="s">
        <v>145</v>
      </c>
      <c r="E814" t="s">
        <v>460</v>
      </c>
      <c r="F814" t="s">
        <v>200</v>
      </c>
      <c r="G814" t="s">
        <v>200</v>
      </c>
      <c r="H814" t="s">
        <v>245</v>
      </c>
      <c r="I814" t="s">
        <v>173</v>
      </c>
      <c r="J814" s="24" t="s">
        <v>174</v>
      </c>
      <c r="K814" t="s">
        <v>5251</v>
      </c>
      <c r="L814" t="s">
        <v>175</v>
      </c>
      <c r="M814" t="s">
        <v>5245</v>
      </c>
      <c r="N814" t="s">
        <v>177</v>
      </c>
      <c r="O814" t="s">
        <v>2326</v>
      </c>
      <c r="P814" t="s">
        <v>125</v>
      </c>
      <c r="Q814">
        <v>1</v>
      </c>
      <c r="R814" t="s">
        <v>1047</v>
      </c>
      <c r="S814" t="s">
        <v>2327</v>
      </c>
      <c r="T814">
        <v>166839</v>
      </c>
      <c r="U814" t="s">
        <v>130</v>
      </c>
      <c r="V814" t="s">
        <v>130</v>
      </c>
      <c r="W814" t="s">
        <v>2328</v>
      </c>
      <c r="X814" t="s">
        <v>130</v>
      </c>
      <c r="Y814" t="s">
        <v>130</v>
      </c>
      <c r="Z814" t="s">
        <v>130</v>
      </c>
      <c r="AA814" t="s">
        <v>130</v>
      </c>
      <c r="AB814" t="s">
        <v>130</v>
      </c>
      <c r="AC814" t="s">
        <v>130</v>
      </c>
      <c r="AD814" t="s">
        <v>130</v>
      </c>
      <c r="AE814" t="s">
        <v>130</v>
      </c>
      <c r="AF814" t="s">
        <v>160</v>
      </c>
      <c r="AG814" t="s">
        <v>208</v>
      </c>
      <c r="AH814" t="s">
        <v>2329</v>
      </c>
      <c r="AI814" t="s">
        <v>162</v>
      </c>
      <c r="AJ814" t="s">
        <v>226</v>
      </c>
      <c r="AK814" t="s">
        <v>130</v>
      </c>
      <c r="AL814" t="s">
        <v>130</v>
      </c>
      <c r="AM814" t="s">
        <v>130</v>
      </c>
      <c r="AN814" t="s">
        <v>1348</v>
      </c>
      <c r="AO814">
        <v>2022</v>
      </c>
      <c r="AP814">
        <v>1</v>
      </c>
      <c r="AQ814">
        <v>2</v>
      </c>
      <c r="AR814" t="s">
        <v>2330</v>
      </c>
      <c r="AS814" t="s">
        <v>2331</v>
      </c>
      <c r="AT814">
        <v>9.6820000000000004</v>
      </c>
      <c r="AU814" t="s">
        <v>130</v>
      </c>
      <c r="AV814" t="s">
        <v>130</v>
      </c>
      <c r="AW814">
        <v>104.19540000000001</v>
      </c>
      <c r="AX814">
        <v>35.861699999999999</v>
      </c>
      <c r="AY814" t="s">
        <v>130</v>
      </c>
      <c r="AZ814" t="s">
        <v>130</v>
      </c>
      <c r="BA814" t="s">
        <v>130</v>
      </c>
      <c r="BB814" t="s">
        <v>130</v>
      </c>
      <c r="BC814" t="s">
        <v>130</v>
      </c>
      <c r="BD814" t="s">
        <v>130</v>
      </c>
      <c r="BE814" t="s">
        <v>130</v>
      </c>
    </row>
    <row r="815" spans="1:57" ht="17" x14ac:dyDescent="0.2">
      <c r="A815" s="32">
        <v>31</v>
      </c>
      <c r="B815" t="s">
        <v>2324</v>
      </c>
      <c r="C815" t="s">
        <v>2325</v>
      </c>
      <c r="D815" t="s">
        <v>115</v>
      </c>
      <c r="E815" t="s">
        <v>460</v>
      </c>
      <c r="F815" t="s">
        <v>200</v>
      </c>
      <c r="G815" t="s">
        <v>200</v>
      </c>
      <c r="H815" t="s">
        <v>236</v>
      </c>
      <c r="I815" t="s">
        <v>173</v>
      </c>
      <c r="J815" s="24" t="s">
        <v>174</v>
      </c>
      <c r="K815" t="s">
        <v>5251</v>
      </c>
      <c r="L815" t="s">
        <v>175</v>
      </c>
      <c r="M815" t="s">
        <v>5245</v>
      </c>
      <c r="N815" t="s">
        <v>177</v>
      </c>
      <c r="O815" t="s">
        <v>2326</v>
      </c>
      <c r="P815" t="s">
        <v>125</v>
      </c>
      <c r="Q815">
        <v>1</v>
      </c>
      <c r="R815" t="s">
        <v>1047</v>
      </c>
      <c r="S815" t="s">
        <v>2327</v>
      </c>
      <c r="T815">
        <v>166839</v>
      </c>
      <c r="U815" t="s">
        <v>130</v>
      </c>
      <c r="V815" t="s">
        <v>130</v>
      </c>
      <c r="W815" t="s">
        <v>2328</v>
      </c>
      <c r="X815" t="s">
        <v>130</v>
      </c>
      <c r="Y815" t="s">
        <v>130</v>
      </c>
      <c r="Z815" t="s">
        <v>130</v>
      </c>
      <c r="AA815" t="s">
        <v>130</v>
      </c>
      <c r="AB815" t="s">
        <v>130</v>
      </c>
      <c r="AC815" t="s">
        <v>130</v>
      </c>
      <c r="AD815" t="s">
        <v>130</v>
      </c>
      <c r="AE815" t="s">
        <v>130</v>
      </c>
      <c r="AF815" t="s">
        <v>160</v>
      </c>
      <c r="AG815" t="s">
        <v>208</v>
      </c>
      <c r="AH815" t="s">
        <v>2329</v>
      </c>
      <c r="AI815" t="s">
        <v>162</v>
      </c>
      <c r="AJ815" t="s">
        <v>226</v>
      </c>
      <c r="AK815" t="s">
        <v>130</v>
      </c>
      <c r="AL815" t="s">
        <v>130</v>
      </c>
      <c r="AM815" t="s">
        <v>130</v>
      </c>
      <c r="AN815" t="s">
        <v>1348</v>
      </c>
      <c r="AO815">
        <v>2022</v>
      </c>
      <c r="AP815">
        <v>1</v>
      </c>
      <c r="AQ815">
        <v>2</v>
      </c>
      <c r="AR815" t="s">
        <v>2330</v>
      </c>
      <c r="AS815" t="s">
        <v>2331</v>
      </c>
      <c r="AT815">
        <v>9.6820000000000004</v>
      </c>
      <c r="AU815" t="s">
        <v>130</v>
      </c>
      <c r="AV815" t="s">
        <v>130</v>
      </c>
      <c r="AW815">
        <v>104.19540000000001</v>
      </c>
      <c r="AX815">
        <v>35.861699999999999</v>
      </c>
      <c r="AY815" t="s">
        <v>130</v>
      </c>
      <c r="AZ815" t="s">
        <v>130</v>
      </c>
      <c r="BA815" t="s">
        <v>130</v>
      </c>
      <c r="BB815" t="s">
        <v>130</v>
      </c>
      <c r="BC815" t="s">
        <v>130</v>
      </c>
      <c r="BD815" t="s">
        <v>130</v>
      </c>
      <c r="BE815" t="s">
        <v>130</v>
      </c>
    </row>
    <row r="816" spans="1:57" ht="17" x14ac:dyDescent="0.2">
      <c r="A816" s="32">
        <v>31</v>
      </c>
      <c r="B816" t="s">
        <v>2334</v>
      </c>
      <c r="C816" t="s">
        <v>2335</v>
      </c>
      <c r="D816" t="s">
        <v>150</v>
      </c>
      <c r="E816" t="s">
        <v>460</v>
      </c>
      <c r="F816" t="s">
        <v>200</v>
      </c>
      <c r="G816" t="s">
        <v>200</v>
      </c>
      <c r="H816" t="s">
        <v>236</v>
      </c>
      <c r="I816" t="s">
        <v>173</v>
      </c>
      <c r="J816" s="24" t="s">
        <v>174</v>
      </c>
      <c r="K816" t="s">
        <v>5251</v>
      </c>
      <c r="L816" t="s">
        <v>175</v>
      </c>
      <c r="M816" t="s">
        <v>5245</v>
      </c>
      <c r="N816" t="s">
        <v>177</v>
      </c>
      <c r="O816" t="s">
        <v>2326</v>
      </c>
      <c r="P816" t="s">
        <v>125</v>
      </c>
      <c r="Q816">
        <v>1</v>
      </c>
      <c r="R816" t="s">
        <v>1047</v>
      </c>
      <c r="S816" t="s">
        <v>2327</v>
      </c>
      <c r="T816">
        <v>166839</v>
      </c>
      <c r="U816" t="s">
        <v>130</v>
      </c>
      <c r="V816" t="s">
        <v>130</v>
      </c>
      <c r="W816" t="s">
        <v>2328</v>
      </c>
      <c r="X816" t="s">
        <v>130</v>
      </c>
      <c r="Y816" t="s">
        <v>130</v>
      </c>
      <c r="Z816" t="s">
        <v>130</v>
      </c>
      <c r="AA816" t="s">
        <v>130</v>
      </c>
      <c r="AB816" t="s">
        <v>130</v>
      </c>
      <c r="AC816" t="s">
        <v>130</v>
      </c>
      <c r="AD816" t="s">
        <v>130</v>
      </c>
      <c r="AE816" t="s">
        <v>130</v>
      </c>
      <c r="AF816" t="s">
        <v>160</v>
      </c>
      <c r="AG816" t="s">
        <v>208</v>
      </c>
      <c r="AH816" t="s">
        <v>2329</v>
      </c>
      <c r="AI816" t="s">
        <v>162</v>
      </c>
      <c r="AJ816" t="s">
        <v>226</v>
      </c>
      <c r="AK816" t="s">
        <v>130</v>
      </c>
      <c r="AL816" t="s">
        <v>130</v>
      </c>
      <c r="AM816" t="s">
        <v>130</v>
      </c>
      <c r="AN816" t="s">
        <v>1348</v>
      </c>
      <c r="AO816">
        <v>2022</v>
      </c>
      <c r="AP816">
        <v>1</v>
      </c>
      <c r="AQ816">
        <v>2</v>
      </c>
      <c r="AR816" t="s">
        <v>2330</v>
      </c>
      <c r="AS816" t="s">
        <v>2331</v>
      </c>
      <c r="AT816">
        <v>9.6820000000000004</v>
      </c>
      <c r="AU816" t="s">
        <v>130</v>
      </c>
      <c r="AV816" t="s">
        <v>130</v>
      </c>
      <c r="AW816">
        <v>104.19540000000001</v>
      </c>
      <c r="AX816">
        <v>35.861699999999999</v>
      </c>
      <c r="AY816" t="s">
        <v>130</v>
      </c>
      <c r="AZ816" t="s">
        <v>130</v>
      </c>
      <c r="BA816" t="s">
        <v>130</v>
      </c>
      <c r="BB816" t="s">
        <v>130</v>
      </c>
      <c r="BC816" t="s">
        <v>130</v>
      </c>
      <c r="BD816" t="s">
        <v>130</v>
      </c>
      <c r="BE816" t="s">
        <v>130</v>
      </c>
    </row>
    <row r="817" spans="1:57" ht="17" x14ac:dyDescent="0.2">
      <c r="A817" s="32">
        <v>150</v>
      </c>
      <c r="B817" t="s">
        <v>1735</v>
      </c>
      <c r="C817" t="s">
        <v>1736</v>
      </c>
      <c r="D817" t="s">
        <v>150</v>
      </c>
      <c r="E817" t="s">
        <v>320</v>
      </c>
      <c r="F817" t="s">
        <v>369</v>
      </c>
      <c r="G817" t="s">
        <v>322</v>
      </c>
      <c r="H817" t="s">
        <v>219</v>
      </c>
      <c r="I817" t="s">
        <v>120</v>
      </c>
      <c r="J817" s="24" t="s">
        <v>120</v>
      </c>
      <c r="K817" t="s">
        <v>5243</v>
      </c>
      <c r="L817" t="s">
        <v>122</v>
      </c>
      <c r="M817" t="s">
        <v>5244</v>
      </c>
      <c r="N817" t="s">
        <v>124</v>
      </c>
      <c r="O817" t="s">
        <v>130</v>
      </c>
      <c r="P817" t="s">
        <v>125</v>
      </c>
      <c r="Q817">
        <v>1</v>
      </c>
      <c r="R817" t="s">
        <v>237</v>
      </c>
      <c r="S817" t="s">
        <v>1737</v>
      </c>
      <c r="T817">
        <v>598</v>
      </c>
      <c r="U817" t="s">
        <v>130</v>
      </c>
      <c r="V817" t="s">
        <v>5101</v>
      </c>
      <c r="W817" t="s">
        <v>129</v>
      </c>
      <c r="X817" t="s">
        <v>130</v>
      </c>
      <c r="Y817">
        <v>-5.2999999999999999E-2</v>
      </c>
      <c r="Z817">
        <v>-8.2000000000000003E-2</v>
      </c>
      <c r="AA817">
        <v>8.2000000000000003E-2</v>
      </c>
      <c r="AB817" t="s">
        <v>179</v>
      </c>
      <c r="AC817">
        <v>0.13500000000000001</v>
      </c>
      <c r="AD817" t="s">
        <v>147</v>
      </c>
      <c r="AE817" t="s">
        <v>130</v>
      </c>
      <c r="AF817" t="s">
        <v>133</v>
      </c>
      <c r="AG817" t="s">
        <v>208</v>
      </c>
      <c r="AH817" t="s">
        <v>1738</v>
      </c>
      <c r="AI817" t="s">
        <v>162</v>
      </c>
      <c r="AJ817" t="s">
        <v>295</v>
      </c>
      <c r="AK817" t="s">
        <v>611</v>
      </c>
      <c r="AL817">
        <v>13.067439</v>
      </c>
      <c r="AM817">
        <v>80.237617</v>
      </c>
      <c r="AN817" t="s">
        <v>1348</v>
      </c>
      <c r="AO817">
        <v>2022</v>
      </c>
      <c r="AP817">
        <v>1</v>
      </c>
      <c r="AQ817" t="s">
        <v>130</v>
      </c>
      <c r="AR817" t="s">
        <v>1739</v>
      </c>
      <c r="AS817" t="s">
        <v>1740</v>
      </c>
      <c r="AT817">
        <v>2.3079999999999998</v>
      </c>
      <c r="AU817" t="s">
        <v>142</v>
      </c>
      <c r="AV817">
        <v>106</v>
      </c>
      <c r="AW817">
        <v>80.237617</v>
      </c>
      <c r="AX817">
        <v>13.067439</v>
      </c>
      <c r="AY817">
        <v>-3.2121948999999997E-2</v>
      </c>
      <c r="AZ817">
        <v>8.1899372999999998E-2</v>
      </c>
      <c r="BA817" t="s">
        <v>130</v>
      </c>
      <c r="BB817">
        <v>598</v>
      </c>
      <c r="BC817">
        <v>6.7075069999999997E-3</v>
      </c>
      <c r="BD817">
        <v>-0.19264471899999999</v>
      </c>
      <c r="BE817">
        <v>0.128400822</v>
      </c>
    </row>
    <row r="818" spans="1:57" ht="409.6" x14ac:dyDescent="0.2">
      <c r="A818" s="32">
        <v>255</v>
      </c>
      <c r="B818" t="s">
        <v>4485</v>
      </c>
      <c r="C818" t="s">
        <v>4486</v>
      </c>
      <c r="D818" t="s">
        <v>115</v>
      </c>
      <c r="E818" t="s">
        <v>151</v>
      </c>
      <c r="F818" t="s">
        <v>152</v>
      </c>
      <c r="G818" t="s">
        <v>4476</v>
      </c>
      <c r="H818" t="s">
        <v>5403</v>
      </c>
      <c r="I818" t="s">
        <v>288</v>
      </c>
      <c r="J818" s="24" t="s">
        <v>1169</v>
      </c>
      <c r="K818" t="s">
        <v>5243</v>
      </c>
      <c r="L818" t="s">
        <v>175</v>
      </c>
      <c r="M818" t="s">
        <v>5245</v>
      </c>
      <c r="N818" t="s">
        <v>290</v>
      </c>
      <c r="O818" t="s">
        <v>291</v>
      </c>
      <c r="P818" t="s">
        <v>292</v>
      </c>
      <c r="Q818">
        <v>1</v>
      </c>
      <c r="R818" t="s">
        <v>126</v>
      </c>
      <c r="S818" t="s">
        <v>4477</v>
      </c>
      <c r="T818">
        <v>438</v>
      </c>
      <c r="U818">
        <v>0</v>
      </c>
      <c r="V818" t="s">
        <v>5101</v>
      </c>
      <c r="W818" t="s">
        <v>129</v>
      </c>
      <c r="X818">
        <v>0.32</v>
      </c>
      <c r="Y818">
        <v>0.15</v>
      </c>
      <c r="Z818" t="s">
        <v>130</v>
      </c>
      <c r="AA818" t="s">
        <v>130</v>
      </c>
      <c r="AB818" t="s">
        <v>4478</v>
      </c>
      <c r="AC818">
        <v>0.2</v>
      </c>
      <c r="AD818" t="s">
        <v>130</v>
      </c>
      <c r="AE818" t="s">
        <v>130</v>
      </c>
      <c r="AF818" t="s">
        <v>160</v>
      </c>
      <c r="AG818" t="s">
        <v>383</v>
      </c>
      <c r="AH818" t="s">
        <v>4479</v>
      </c>
      <c r="AI818" t="s">
        <v>4480</v>
      </c>
      <c r="AJ818" t="s">
        <v>4481</v>
      </c>
      <c r="AK818" t="s">
        <v>4482</v>
      </c>
      <c r="AL818">
        <v>45</v>
      </c>
      <c r="AM818">
        <v>10</v>
      </c>
      <c r="AN818" t="s">
        <v>5404</v>
      </c>
      <c r="AO818">
        <v>2015</v>
      </c>
      <c r="AP818">
        <v>1</v>
      </c>
      <c r="AQ818" t="s">
        <v>130</v>
      </c>
      <c r="AR818" s="24" t="s">
        <v>5405</v>
      </c>
      <c r="AS818" t="s">
        <v>2793</v>
      </c>
      <c r="AT818" t="s">
        <v>130</v>
      </c>
      <c r="AU818" t="s">
        <v>5247</v>
      </c>
      <c r="AV818" t="s">
        <v>130</v>
      </c>
      <c r="AW818" t="s">
        <v>130</v>
      </c>
      <c r="AX818" t="s">
        <v>130</v>
      </c>
      <c r="AY818">
        <v>7.1713328000000007E-2</v>
      </c>
      <c r="AZ818">
        <v>9.5789343999999998E-2</v>
      </c>
      <c r="BA818" t="s">
        <v>130</v>
      </c>
      <c r="BB818">
        <v>438</v>
      </c>
      <c r="BC818">
        <v>9.1755980000000001E-3</v>
      </c>
      <c r="BD818">
        <v>-0.116033786</v>
      </c>
      <c r="BE818">
        <v>0.25946044099999999</v>
      </c>
    </row>
    <row r="819" spans="1:57" ht="17" x14ac:dyDescent="0.2">
      <c r="A819" s="32">
        <v>255</v>
      </c>
      <c r="B819" t="s">
        <v>4492</v>
      </c>
      <c r="C819" t="s">
        <v>4493</v>
      </c>
      <c r="D819" t="s">
        <v>145</v>
      </c>
      <c r="E819" t="s">
        <v>151</v>
      </c>
      <c r="F819" t="s">
        <v>152</v>
      </c>
      <c r="G819" t="s">
        <v>4476</v>
      </c>
      <c r="H819" t="s">
        <v>5406</v>
      </c>
      <c r="I819" t="s">
        <v>288</v>
      </c>
      <c r="J819" s="24" t="s">
        <v>1169</v>
      </c>
      <c r="K819" t="s">
        <v>5243</v>
      </c>
      <c r="L819" t="s">
        <v>175</v>
      </c>
      <c r="M819" t="s">
        <v>5245</v>
      </c>
      <c r="N819" t="s">
        <v>290</v>
      </c>
      <c r="O819" t="s">
        <v>291</v>
      </c>
      <c r="P819" t="s">
        <v>292</v>
      </c>
      <c r="Q819">
        <v>10</v>
      </c>
      <c r="R819" t="s">
        <v>126</v>
      </c>
      <c r="S819" t="s">
        <v>4477</v>
      </c>
      <c r="T819">
        <v>438</v>
      </c>
      <c r="U819">
        <v>0</v>
      </c>
      <c r="V819" t="s">
        <v>5101</v>
      </c>
      <c r="W819" t="s">
        <v>129</v>
      </c>
      <c r="X819">
        <v>0.32</v>
      </c>
      <c r="Y819">
        <v>4.0000000000000001E-3</v>
      </c>
      <c r="Z819" t="s">
        <v>130</v>
      </c>
      <c r="AA819" t="s">
        <v>130</v>
      </c>
      <c r="AB819" t="s">
        <v>4478</v>
      </c>
      <c r="AC819">
        <v>0.1</v>
      </c>
      <c r="AD819" t="s">
        <v>130</v>
      </c>
      <c r="AE819" t="s">
        <v>130</v>
      </c>
      <c r="AF819" t="s">
        <v>160</v>
      </c>
      <c r="AG819" t="s">
        <v>383</v>
      </c>
      <c r="AH819" t="s">
        <v>4479</v>
      </c>
      <c r="AI819" t="s">
        <v>4480</v>
      </c>
      <c r="AJ819" t="s">
        <v>4481</v>
      </c>
      <c r="AK819" t="s">
        <v>4482</v>
      </c>
      <c r="AL819">
        <v>45</v>
      </c>
      <c r="AM819">
        <v>10</v>
      </c>
      <c r="AN819" t="s">
        <v>5404</v>
      </c>
      <c r="AO819">
        <v>2015</v>
      </c>
      <c r="AP819">
        <v>1</v>
      </c>
      <c r="AQ819" t="s">
        <v>130</v>
      </c>
      <c r="AR819" t="s">
        <v>5407</v>
      </c>
      <c r="AS819" t="s">
        <v>2793</v>
      </c>
      <c r="AT819" t="s">
        <v>130</v>
      </c>
      <c r="AU819" t="s">
        <v>5247</v>
      </c>
      <c r="AV819" t="s">
        <v>130</v>
      </c>
      <c r="AW819" t="s">
        <v>130</v>
      </c>
      <c r="AX819" t="s">
        <v>130</v>
      </c>
      <c r="AY819">
        <v>3.8247110000000002E-3</v>
      </c>
      <c r="AZ819">
        <v>9.5727787999999994E-2</v>
      </c>
      <c r="BA819" t="s">
        <v>130</v>
      </c>
      <c r="BB819">
        <v>438</v>
      </c>
      <c r="BC819">
        <v>9.1638090000000002E-3</v>
      </c>
      <c r="BD819">
        <v>-0.18380175400000001</v>
      </c>
      <c r="BE819">
        <v>0.191451176</v>
      </c>
    </row>
    <row r="820" spans="1:57" ht="17" x14ac:dyDescent="0.2">
      <c r="A820" s="32">
        <v>254</v>
      </c>
      <c r="B820" t="s">
        <v>4461</v>
      </c>
      <c r="C820" t="s">
        <v>4469</v>
      </c>
      <c r="D820" t="s">
        <v>115</v>
      </c>
      <c r="E820" t="s">
        <v>151</v>
      </c>
      <c r="F820" t="s">
        <v>200</v>
      </c>
      <c r="G820" t="s">
        <v>4449</v>
      </c>
      <c r="H820" t="s">
        <v>4450</v>
      </c>
      <c r="I820" t="s">
        <v>288</v>
      </c>
      <c r="J820" s="24" t="s">
        <v>1169</v>
      </c>
      <c r="K820" t="s">
        <v>5243</v>
      </c>
      <c r="L820" t="s">
        <v>175</v>
      </c>
      <c r="M820" t="s">
        <v>5245</v>
      </c>
      <c r="N820" t="s">
        <v>290</v>
      </c>
      <c r="O820" t="s">
        <v>291</v>
      </c>
      <c r="P820" t="s">
        <v>292</v>
      </c>
      <c r="Q820">
        <v>1</v>
      </c>
      <c r="R820" t="s">
        <v>126</v>
      </c>
      <c r="S820" t="s">
        <v>4451</v>
      </c>
      <c r="T820">
        <v>441</v>
      </c>
      <c r="U820">
        <v>0</v>
      </c>
      <c r="V820" t="s">
        <v>327</v>
      </c>
      <c r="W820" t="s">
        <v>129</v>
      </c>
      <c r="X820" t="s">
        <v>130</v>
      </c>
      <c r="Y820">
        <v>1.48</v>
      </c>
      <c r="Z820">
        <v>1.36</v>
      </c>
      <c r="AA820">
        <v>1.62</v>
      </c>
      <c r="AB820" t="s">
        <v>2343</v>
      </c>
      <c r="AC820" t="s">
        <v>130</v>
      </c>
      <c r="AD820" t="s">
        <v>462</v>
      </c>
      <c r="AE820" t="s">
        <v>130</v>
      </c>
      <c r="AF820" t="s">
        <v>160</v>
      </c>
      <c r="AG820" t="s">
        <v>383</v>
      </c>
      <c r="AH820" t="s">
        <v>4452</v>
      </c>
      <c r="AI820" t="s">
        <v>373</v>
      </c>
      <c r="AJ820" t="s">
        <v>4453</v>
      </c>
      <c r="AK820" t="s">
        <v>4454</v>
      </c>
      <c r="AL820">
        <v>40.64</v>
      </c>
      <c r="AM820">
        <v>22.94</v>
      </c>
      <c r="AN820" t="s">
        <v>2508</v>
      </c>
      <c r="AO820">
        <v>2016</v>
      </c>
      <c r="AP820">
        <v>1</v>
      </c>
      <c r="AQ820">
        <v>0</v>
      </c>
      <c r="AR820" t="s">
        <v>5408</v>
      </c>
      <c r="AS820" t="s">
        <v>2793</v>
      </c>
      <c r="AT820" t="s">
        <v>130</v>
      </c>
      <c r="AU820" t="s">
        <v>5247</v>
      </c>
      <c r="AV820" t="s">
        <v>130</v>
      </c>
      <c r="AW820" t="s">
        <v>130</v>
      </c>
      <c r="AX820" t="s">
        <v>130</v>
      </c>
      <c r="AY820">
        <v>0.21577465400000001</v>
      </c>
      <c r="AZ820">
        <v>2.4563054000000001E-2</v>
      </c>
      <c r="BA820" t="s">
        <v>130</v>
      </c>
      <c r="BB820">
        <v>441</v>
      </c>
      <c r="BC820">
        <v>6.0334400000000002E-4</v>
      </c>
      <c r="BD820">
        <v>0.16763106699999999</v>
      </c>
      <c r="BE820">
        <v>0.263918241</v>
      </c>
    </row>
    <row r="821" spans="1:57" ht="17" x14ac:dyDescent="0.2">
      <c r="A821" s="32">
        <v>254</v>
      </c>
      <c r="B821" t="s">
        <v>4462</v>
      </c>
      <c r="C821" t="s">
        <v>4470</v>
      </c>
      <c r="D821" t="s">
        <v>115</v>
      </c>
      <c r="E821" t="s">
        <v>151</v>
      </c>
      <c r="F821" t="s">
        <v>200</v>
      </c>
      <c r="G821" t="s">
        <v>4449</v>
      </c>
      <c r="H821" t="s">
        <v>4450</v>
      </c>
      <c r="I821" t="s">
        <v>288</v>
      </c>
      <c r="J821" s="24" t="s">
        <v>1169</v>
      </c>
      <c r="K821" t="s">
        <v>5243</v>
      </c>
      <c r="L821" t="s">
        <v>175</v>
      </c>
      <c r="M821" t="s">
        <v>5245</v>
      </c>
      <c r="N821" t="s">
        <v>290</v>
      </c>
      <c r="O821" t="s">
        <v>291</v>
      </c>
      <c r="P821" t="s">
        <v>292</v>
      </c>
      <c r="Q821">
        <v>1</v>
      </c>
      <c r="R821" t="s">
        <v>126</v>
      </c>
      <c r="S821" t="s">
        <v>4451</v>
      </c>
      <c r="T821">
        <v>441</v>
      </c>
      <c r="U821">
        <v>0</v>
      </c>
      <c r="V821" t="s">
        <v>327</v>
      </c>
      <c r="W821" t="s">
        <v>129</v>
      </c>
      <c r="X821" t="s">
        <v>130</v>
      </c>
      <c r="Y821">
        <v>1.51</v>
      </c>
      <c r="Z821">
        <v>1.38</v>
      </c>
      <c r="AA821">
        <v>1.64</v>
      </c>
      <c r="AB821" t="s">
        <v>2343</v>
      </c>
      <c r="AC821" t="s">
        <v>130</v>
      </c>
      <c r="AD821" t="s">
        <v>462</v>
      </c>
      <c r="AE821" t="s">
        <v>130</v>
      </c>
      <c r="AF821" t="s">
        <v>160</v>
      </c>
      <c r="AG821" t="s">
        <v>383</v>
      </c>
      <c r="AH821" t="s">
        <v>4452</v>
      </c>
      <c r="AI821" t="s">
        <v>373</v>
      </c>
      <c r="AJ821" t="s">
        <v>4453</v>
      </c>
      <c r="AK821" t="s">
        <v>4454</v>
      </c>
      <c r="AL821">
        <v>40.64</v>
      </c>
      <c r="AM821">
        <v>22.94</v>
      </c>
      <c r="AN821" t="s">
        <v>2508</v>
      </c>
      <c r="AO821">
        <v>2016</v>
      </c>
      <c r="AP821">
        <v>1</v>
      </c>
      <c r="AQ821">
        <v>0.25</v>
      </c>
      <c r="AR821" t="s">
        <v>4455</v>
      </c>
      <c r="AS821" t="s">
        <v>2793</v>
      </c>
      <c r="AT821" t="s">
        <v>130</v>
      </c>
      <c r="AU821" t="s">
        <v>5247</v>
      </c>
      <c r="AV821" t="s">
        <v>130</v>
      </c>
      <c r="AW821" t="s">
        <v>130</v>
      </c>
      <c r="AX821" t="s">
        <v>130</v>
      </c>
      <c r="AY821">
        <v>0.226819569</v>
      </c>
      <c r="AZ821">
        <v>2.4236087E-2</v>
      </c>
      <c r="BA821" t="s">
        <v>130</v>
      </c>
      <c r="BB821">
        <v>441</v>
      </c>
      <c r="BC821">
        <v>5.8738799999999999E-4</v>
      </c>
      <c r="BD821">
        <v>0.17931683800000001</v>
      </c>
      <c r="BE821">
        <v>0.27432229899999999</v>
      </c>
    </row>
    <row r="822" spans="1:57" ht="17" x14ac:dyDescent="0.2">
      <c r="A822" s="32">
        <v>254</v>
      </c>
      <c r="B822" t="s">
        <v>4463</v>
      </c>
      <c r="C822" t="s">
        <v>4471</v>
      </c>
      <c r="D822" t="s">
        <v>115</v>
      </c>
      <c r="E822" t="s">
        <v>151</v>
      </c>
      <c r="F822" t="s">
        <v>200</v>
      </c>
      <c r="G822" t="s">
        <v>4449</v>
      </c>
      <c r="H822" t="s">
        <v>4450</v>
      </c>
      <c r="I822" t="s">
        <v>288</v>
      </c>
      <c r="J822" s="24" t="s">
        <v>1169</v>
      </c>
      <c r="K822" t="s">
        <v>5243</v>
      </c>
      <c r="L822" t="s">
        <v>175</v>
      </c>
      <c r="M822" t="s">
        <v>5245</v>
      </c>
      <c r="N822" t="s">
        <v>290</v>
      </c>
      <c r="O822" t="s">
        <v>291</v>
      </c>
      <c r="P822" t="s">
        <v>292</v>
      </c>
      <c r="Q822">
        <v>1</v>
      </c>
      <c r="R822" t="s">
        <v>126</v>
      </c>
      <c r="S822" t="s">
        <v>4451</v>
      </c>
      <c r="T822">
        <v>441</v>
      </c>
      <c r="U822">
        <v>0</v>
      </c>
      <c r="V822" t="s">
        <v>327</v>
      </c>
      <c r="W822" t="s">
        <v>129</v>
      </c>
      <c r="X822" t="s">
        <v>130</v>
      </c>
      <c r="Y822">
        <v>1.37</v>
      </c>
      <c r="Z822">
        <v>1.26</v>
      </c>
      <c r="AA822">
        <v>1.48</v>
      </c>
      <c r="AB822" t="s">
        <v>2343</v>
      </c>
      <c r="AC822" t="s">
        <v>130</v>
      </c>
      <c r="AD822" t="s">
        <v>462</v>
      </c>
      <c r="AE822" t="s">
        <v>130</v>
      </c>
      <c r="AF822" t="s">
        <v>160</v>
      </c>
      <c r="AG822" t="s">
        <v>383</v>
      </c>
      <c r="AH822" t="s">
        <v>4452</v>
      </c>
      <c r="AI822" t="s">
        <v>373</v>
      </c>
      <c r="AJ822" t="s">
        <v>4453</v>
      </c>
      <c r="AK822" t="s">
        <v>4454</v>
      </c>
      <c r="AL822">
        <v>40.64</v>
      </c>
      <c r="AM822">
        <v>22.94</v>
      </c>
      <c r="AN822" t="s">
        <v>2508</v>
      </c>
      <c r="AO822">
        <v>2016</v>
      </c>
      <c r="AP822">
        <v>1</v>
      </c>
      <c r="AQ822">
        <v>0.5</v>
      </c>
      <c r="AR822" t="s">
        <v>4456</v>
      </c>
      <c r="AS822" t="s">
        <v>2793</v>
      </c>
      <c r="AT822" t="s">
        <v>130</v>
      </c>
      <c r="AU822" t="s">
        <v>5247</v>
      </c>
      <c r="AV822" t="s">
        <v>130</v>
      </c>
      <c r="AW822" t="s">
        <v>130</v>
      </c>
      <c r="AX822" t="s">
        <v>130</v>
      </c>
      <c r="AY822">
        <v>0.17326756600000001</v>
      </c>
      <c r="AZ822">
        <v>2.2595796000000001E-2</v>
      </c>
      <c r="BA822" t="s">
        <v>130</v>
      </c>
      <c r="BB822">
        <v>441</v>
      </c>
      <c r="BC822">
        <v>5.1057000000000001E-4</v>
      </c>
      <c r="BD822">
        <v>0.128979806</v>
      </c>
      <c r="BE822">
        <v>0.21755532699999999</v>
      </c>
    </row>
    <row r="823" spans="1:57" ht="17" x14ac:dyDescent="0.2">
      <c r="A823" s="32">
        <v>254</v>
      </c>
      <c r="B823" t="s">
        <v>4464</v>
      </c>
      <c r="C823" t="s">
        <v>4472</v>
      </c>
      <c r="D823" t="s">
        <v>115</v>
      </c>
      <c r="E823" t="s">
        <v>151</v>
      </c>
      <c r="F823" t="s">
        <v>200</v>
      </c>
      <c r="G823" t="s">
        <v>4449</v>
      </c>
      <c r="H823" t="s">
        <v>4450</v>
      </c>
      <c r="I823" t="s">
        <v>288</v>
      </c>
      <c r="J823" s="24" t="s">
        <v>1169</v>
      </c>
      <c r="K823" t="s">
        <v>5243</v>
      </c>
      <c r="L823" t="s">
        <v>175</v>
      </c>
      <c r="M823" t="s">
        <v>5245</v>
      </c>
      <c r="N823" t="s">
        <v>290</v>
      </c>
      <c r="O823" t="s">
        <v>291</v>
      </c>
      <c r="P823" t="s">
        <v>292</v>
      </c>
      <c r="Q823">
        <v>1</v>
      </c>
      <c r="R823" t="s">
        <v>126</v>
      </c>
      <c r="S823" t="s">
        <v>4451</v>
      </c>
      <c r="T823">
        <v>441</v>
      </c>
      <c r="U823">
        <v>0</v>
      </c>
      <c r="V823" t="s">
        <v>327</v>
      </c>
      <c r="W823" t="s">
        <v>129</v>
      </c>
      <c r="X823" t="s">
        <v>130</v>
      </c>
      <c r="Y823">
        <v>1.25</v>
      </c>
      <c r="Z823">
        <v>1.1499999999999999</v>
      </c>
      <c r="AA823">
        <v>1.35</v>
      </c>
      <c r="AB823" t="s">
        <v>2343</v>
      </c>
      <c r="AC823" t="s">
        <v>130</v>
      </c>
      <c r="AD823" t="s">
        <v>462</v>
      </c>
      <c r="AE823" t="s">
        <v>130</v>
      </c>
      <c r="AF823" t="s">
        <v>160</v>
      </c>
      <c r="AG823" t="s">
        <v>383</v>
      </c>
      <c r="AH823" t="s">
        <v>4452</v>
      </c>
      <c r="AI823" t="s">
        <v>373</v>
      </c>
      <c r="AJ823" t="s">
        <v>4453</v>
      </c>
      <c r="AK823" t="s">
        <v>4454</v>
      </c>
      <c r="AL823">
        <v>40.64</v>
      </c>
      <c r="AM823">
        <v>22.94</v>
      </c>
      <c r="AN823" t="s">
        <v>2508</v>
      </c>
      <c r="AO823">
        <v>2016</v>
      </c>
      <c r="AP823">
        <v>1</v>
      </c>
      <c r="AQ823">
        <v>0.75</v>
      </c>
      <c r="AR823" t="s">
        <v>4457</v>
      </c>
      <c r="AS823" t="s">
        <v>2793</v>
      </c>
      <c r="AT823" t="s">
        <v>130</v>
      </c>
      <c r="AU823" t="s">
        <v>5247</v>
      </c>
      <c r="AV823" t="s">
        <v>130</v>
      </c>
      <c r="AW823" t="s">
        <v>130</v>
      </c>
      <c r="AX823" t="s">
        <v>130</v>
      </c>
      <c r="AY823">
        <v>0.12281518800000001</v>
      </c>
      <c r="AZ823">
        <v>2.2513277000000002E-2</v>
      </c>
      <c r="BA823" t="s">
        <v>130</v>
      </c>
      <c r="BB823">
        <v>441</v>
      </c>
      <c r="BC823">
        <v>5.0684799999999996E-4</v>
      </c>
      <c r="BD823">
        <v>7.8689166000000005E-2</v>
      </c>
      <c r="BE823">
        <v>0.16694121000000001</v>
      </c>
    </row>
    <row r="824" spans="1:57" ht="17" x14ac:dyDescent="0.2">
      <c r="A824" s="32">
        <v>254</v>
      </c>
      <c r="B824" t="s">
        <v>4465</v>
      </c>
      <c r="C824" t="s">
        <v>4473</v>
      </c>
      <c r="D824" t="s">
        <v>150</v>
      </c>
      <c r="E824" t="s">
        <v>151</v>
      </c>
      <c r="F824" t="s">
        <v>200</v>
      </c>
      <c r="G824" t="s">
        <v>4449</v>
      </c>
      <c r="H824" t="s">
        <v>4458</v>
      </c>
      <c r="I824" t="s">
        <v>288</v>
      </c>
      <c r="J824" s="24" t="s">
        <v>1169</v>
      </c>
      <c r="K824" t="s">
        <v>5243</v>
      </c>
      <c r="L824" t="s">
        <v>175</v>
      </c>
      <c r="M824" t="s">
        <v>5245</v>
      </c>
      <c r="N824" t="s">
        <v>290</v>
      </c>
      <c r="O824" t="s">
        <v>291</v>
      </c>
      <c r="P824" t="s">
        <v>292</v>
      </c>
      <c r="Q824">
        <v>1</v>
      </c>
      <c r="R824" t="s">
        <v>126</v>
      </c>
      <c r="S824" t="s">
        <v>4451</v>
      </c>
      <c r="T824">
        <v>441</v>
      </c>
      <c r="U824">
        <v>0</v>
      </c>
      <c r="V824" t="s">
        <v>327</v>
      </c>
      <c r="W824" t="s">
        <v>129</v>
      </c>
      <c r="X824" t="s">
        <v>130</v>
      </c>
      <c r="Y824">
        <v>0.6</v>
      </c>
      <c r="Z824">
        <v>0.53</v>
      </c>
      <c r="AA824">
        <v>0.67</v>
      </c>
      <c r="AB824" t="s">
        <v>2343</v>
      </c>
      <c r="AC824" t="s">
        <v>130</v>
      </c>
      <c r="AD824" t="s">
        <v>462</v>
      </c>
      <c r="AE824" t="s">
        <v>130</v>
      </c>
      <c r="AF824" t="s">
        <v>133</v>
      </c>
      <c r="AG824" t="s">
        <v>383</v>
      </c>
      <c r="AH824" t="s">
        <v>4452</v>
      </c>
      <c r="AI824" t="s">
        <v>373</v>
      </c>
      <c r="AJ824" t="s">
        <v>4453</v>
      </c>
      <c r="AK824" t="s">
        <v>4454</v>
      </c>
      <c r="AL824">
        <v>40.64</v>
      </c>
      <c r="AM824">
        <v>22.94</v>
      </c>
      <c r="AN824" t="s">
        <v>2508</v>
      </c>
      <c r="AO824">
        <v>2016</v>
      </c>
      <c r="AP824">
        <v>1</v>
      </c>
      <c r="AQ824">
        <v>0</v>
      </c>
      <c r="AR824" t="s">
        <v>4459</v>
      </c>
      <c r="AS824" t="s">
        <v>2793</v>
      </c>
      <c r="AT824" t="s">
        <v>130</v>
      </c>
      <c r="AU824" t="s">
        <v>5247</v>
      </c>
      <c r="AV824" t="s">
        <v>130</v>
      </c>
      <c r="AW824" t="s">
        <v>130</v>
      </c>
      <c r="AX824" t="s">
        <v>130</v>
      </c>
      <c r="AY824">
        <v>-0.28115150300000002</v>
      </c>
      <c r="AZ824">
        <v>3.2911567000000003E-2</v>
      </c>
      <c r="BA824" t="s">
        <v>130</v>
      </c>
      <c r="BB824">
        <v>441</v>
      </c>
      <c r="BC824">
        <v>1.083171E-3</v>
      </c>
      <c r="BD824">
        <v>-0.34565817500000001</v>
      </c>
      <c r="BE824">
        <v>-0.21664483100000001</v>
      </c>
    </row>
    <row r="825" spans="1:57" ht="17" x14ac:dyDescent="0.2">
      <c r="A825" s="32">
        <v>254</v>
      </c>
      <c r="B825" t="s">
        <v>4466</v>
      </c>
      <c r="C825" t="s">
        <v>4474</v>
      </c>
      <c r="D825" t="s">
        <v>150</v>
      </c>
      <c r="E825" t="s">
        <v>151</v>
      </c>
      <c r="F825" t="s">
        <v>200</v>
      </c>
      <c r="G825" t="s">
        <v>4449</v>
      </c>
      <c r="H825" t="s">
        <v>4458</v>
      </c>
      <c r="I825" t="s">
        <v>288</v>
      </c>
      <c r="J825" s="24" t="s">
        <v>1169</v>
      </c>
      <c r="K825" t="s">
        <v>5243</v>
      </c>
      <c r="L825" t="s">
        <v>175</v>
      </c>
      <c r="M825" t="s">
        <v>5245</v>
      </c>
      <c r="N825" t="s">
        <v>290</v>
      </c>
      <c r="O825" t="s">
        <v>291</v>
      </c>
      <c r="P825" t="s">
        <v>292</v>
      </c>
      <c r="Q825">
        <v>1</v>
      </c>
      <c r="R825" t="s">
        <v>126</v>
      </c>
      <c r="S825" t="s">
        <v>4451</v>
      </c>
      <c r="T825">
        <v>441</v>
      </c>
      <c r="U825">
        <v>0</v>
      </c>
      <c r="V825" t="s">
        <v>327</v>
      </c>
      <c r="W825" t="s">
        <v>129</v>
      </c>
      <c r="X825" t="s">
        <v>130</v>
      </c>
      <c r="Y825">
        <v>0.67</v>
      </c>
      <c r="Z825">
        <v>0.56999999999999995</v>
      </c>
      <c r="AA825">
        <v>0.76</v>
      </c>
      <c r="AB825" t="s">
        <v>2343</v>
      </c>
      <c r="AC825" t="s">
        <v>130</v>
      </c>
      <c r="AD825" t="s">
        <v>462</v>
      </c>
      <c r="AE825" t="s">
        <v>130</v>
      </c>
      <c r="AF825" t="s">
        <v>133</v>
      </c>
      <c r="AG825" t="s">
        <v>383</v>
      </c>
      <c r="AH825" t="s">
        <v>4452</v>
      </c>
      <c r="AI825" t="s">
        <v>373</v>
      </c>
      <c r="AJ825" t="s">
        <v>4453</v>
      </c>
      <c r="AK825" t="s">
        <v>4454</v>
      </c>
      <c r="AL825">
        <v>40.64</v>
      </c>
      <c r="AM825">
        <v>22.94</v>
      </c>
      <c r="AN825" t="s">
        <v>2508</v>
      </c>
      <c r="AO825">
        <v>2016</v>
      </c>
      <c r="AP825">
        <v>1</v>
      </c>
      <c r="AQ825">
        <v>0.25</v>
      </c>
      <c r="AR825" t="s">
        <v>4455</v>
      </c>
      <c r="AS825" t="s">
        <v>2793</v>
      </c>
      <c r="AT825" t="s">
        <v>130</v>
      </c>
      <c r="AU825" t="s">
        <v>5247</v>
      </c>
      <c r="AV825" t="s">
        <v>130</v>
      </c>
      <c r="AW825" t="s">
        <v>130</v>
      </c>
      <c r="AX825" t="s">
        <v>130</v>
      </c>
      <c r="AY825">
        <v>-0.220417427</v>
      </c>
      <c r="AZ825">
        <v>4.0392658999999997E-2</v>
      </c>
      <c r="BA825" t="s">
        <v>130</v>
      </c>
      <c r="BB825">
        <v>441</v>
      </c>
      <c r="BC825">
        <v>1.631567E-3</v>
      </c>
      <c r="BD825">
        <v>-0.29958704000000003</v>
      </c>
      <c r="BE825">
        <v>-0.141247815</v>
      </c>
    </row>
    <row r="826" spans="1:57" ht="17" x14ac:dyDescent="0.2">
      <c r="A826" s="32">
        <v>254</v>
      </c>
      <c r="B826" t="s">
        <v>4467</v>
      </c>
      <c r="C826" t="s">
        <v>4475</v>
      </c>
      <c r="D826" t="s">
        <v>150</v>
      </c>
      <c r="E826" t="s">
        <v>151</v>
      </c>
      <c r="F826" t="s">
        <v>200</v>
      </c>
      <c r="G826" t="s">
        <v>4449</v>
      </c>
      <c r="H826" t="s">
        <v>4458</v>
      </c>
      <c r="I826" t="s">
        <v>288</v>
      </c>
      <c r="J826" s="24" t="s">
        <v>1169</v>
      </c>
      <c r="K826" t="s">
        <v>5243</v>
      </c>
      <c r="L826" t="s">
        <v>175</v>
      </c>
      <c r="M826" t="s">
        <v>5245</v>
      </c>
      <c r="N826" t="s">
        <v>290</v>
      </c>
      <c r="O826" t="s">
        <v>291</v>
      </c>
      <c r="P826" t="s">
        <v>292</v>
      </c>
      <c r="Q826">
        <v>1</v>
      </c>
      <c r="R826" t="s">
        <v>126</v>
      </c>
      <c r="S826" t="s">
        <v>4451</v>
      </c>
      <c r="T826">
        <v>441</v>
      </c>
      <c r="U826">
        <v>0</v>
      </c>
      <c r="V826" t="s">
        <v>327</v>
      </c>
      <c r="W826" t="s">
        <v>129</v>
      </c>
      <c r="X826" t="s">
        <v>130</v>
      </c>
      <c r="Y826">
        <v>0.72</v>
      </c>
      <c r="Z826">
        <v>0.64</v>
      </c>
      <c r="AA826">
        <v>0.82</v>
      </c>
      <c r="AB826" t="s">
        <v>2343</v>
      </c>
      <c r="AC826" t="s">
        <v>130</v>
      </c>
      <c r="AD826" t="s">
        <v>462</v>
      </c>
      <c r="AE826" t="s">
        <v>130</v>
      </c>
      <c r="AF826" t="s">
        <v>133</v>
      </c>
      <c r="AG826" t="s">
        <v>383</v>
      </c>
      <c r="AH826" t="s">
        <v>4452</v>
      </c>
      <c r="AI826" t="s">
        <v>373</v>
      </c>
      <c r="AJ826" t="s">
        <v>4453</v>
      </c>
      <c r="AK826" t="s">
        <v>4454</v>
      </c>
      <c r="AL826">
        <v>40.64</v>
      </c>
      <c r="AM826">
        <v>22.94</v>
      </c>
      <c r="AN826" t="s">
        <v>2508</v>
      </c>
      <c r="AO826">
        <v>2016</v>
      </c>
      <c r="AP826">
        <v>1</v>
      </c>
      <c r="AQ826">
        <v>0.5</v>
      </c>
      <c r="AR826" t="s">
        <v>4456</v>
      </c>
      <c r="AS826" t="s">
        <v>2793</v>
      </c>
      <c r="AT826" t="s">
        <v>130</v>
      </c>
      <c r="AU826" t="s">
        <v>5247</v>
      </c>
      <c r="AV826" t="s">
        <v>130</v>
      </c>
      <c r="AW826" t="s">
        <v>130</v>
      </c>
      <c r="AX826" t="s">
        <v>130</v>
      </c>
      <c r="AY826">
        <v>-0.180804188</v>
      </c>
      <c r="AZ826">
        <v>3.4798003000000001E-2</v>
      </c>
      <c r="BA826" t="s">
        <v>130</v>
      </c>
      <c r="BB826">
        <v>441</v>
      </c>
      <c r="BC826">
        <v>1.2109009999999999E-3</v>
      </c>
      <c r="BD826">
        <v>-0.249008275</v>
      </c>
      <c r="BE826">
        <v>-0.11260010099999999</v>
      </c>
    </row>
    <row r="827" spans="1:57" ht="17" x14ac:dyDescent="0.2">
      <c r="A827" s="32">
        <v>254</v>
      </c>
      <c r="B827" t="s">
        <v>4483</v>
      </c>
      <c r="C827" t="s">
        <v>4484</v>
      </c>
      <c r="D827" t="s">
        <v>150</v>
      </c>
      <c r="E827" t="s">
        <v>151</v>
      </c>
      <c r="F827" t="s">
        <v>200</v>
      </c>
      <c r="G827" t="s">
        <v>4449</v>
      </c>
      <c r="H827" t="s">
        <v>4458</v>
      </c>
      <c r="I827" t="s">
        <v>288</v>
      </c>
      <c r="J827" s="24" t="s">
        <v>1169</v>
      </c>
      <c r="K827" t="s">
        <v>5243</v>
      </c>
      <c r="L827" t="s">
        <v>175</v>
      </c>
      <c r="M827" t="s">
        <v>5245</v>
      </c>
      <c r="N827" t="s">
        <v>290</v>
      </c>
      <c r="O827" t="s">
        <v>291</v>
      </c>
      <c r="P827" t="s">
        <v>292</v>
      </c>
      <c r="Q827">
        <v>1</v>
      </c>
      <c r="R827" t="s">
        <v>126</v>
      </c>
      <c r="S827" t="s">
        <v>4451</v>
      </c>
      <c r="T827">
        <v>441</v>
      </c>
      <c r="U827">
        <v>0</v>
      </c>
      <c r="V827" t="s">
        <v>327</v>
      </c>
      <c r="W827" t="s">
        <v>129</v>
      </c>
      <c r="X827" t="s">
        <v>130</v>
      </c>
      <c r="Y827">
        <v>0.83</v>
      </c>
      <c r="Z827">
        <v>0.74</v>
      </c>
      <c r="AA827">
        <v>0.94</v>
      </c>
      <c r="AB827" t="s">
        <v>2343</v>
      </c>
      <c r="AC827" t="s">
        <v>130</v>
      </c>
      <c r="AD827" t="s">
        <v>462</v>
      </c>
      <c r="AE827" t="s">
        <v>130</v>
      </c>
      <c r="AF827" t="s">
        <v>133</v>
      </c>
      <c r="AG827" t="s">
        <v>383</v>
      </c>
      <c r="AH827" t="s">
        <v>4452</v>
      </c>
      <c r="AI827" t="s">
        <v>373</v>
      </c>
      <c r="AJ827" t="s">
        <v>4453</v>
      </c>
      <c r="AK827" t="s">
        <v>4454</v>
      </c>
      <c r="AL827">
        <v>40.64</v>
      </c>
      <c r="AM827">
        <v>22.94</v>
      </c>
      <c r="AN827" t="s">
        <v>2508</v>
      </c>
      <c r="AO827">
        <v>2016</v>
      </c>
      <c r="AP827">
        <v>1</v>
      </c>
      <c r="AQ827">
        <v>0.75</v>
      </c>
      <c r="AR827" t="s">
        <v>4457</v>
      </c>
      <c r="AS827" t="s">
        <v>2793</v>
      </c>
      <c r="AT827" t="s">
        <v>130</v>
      </c>
      <c r="AU827" t="s">
        <v>5247</v>
      </c>
      <c r="AV827" t="s">
        <v>130</v>
      </c>
      <c r="AW827" t="s">
        <v>130</v>
      </c>
      <c r="AX827" t="s">
        <v>130</v>
      </c>
      <c r="AY827">
        <v>-0.102553276</v>
      </c>
      <c r="AZ827">
        <v>3.3589592000000001E-2</v>
      </c>
      <c r="BA827" t="s">
        <v>130</v>
      </c>
      <c r="BB827">
        <v>441</v>
      </c>
      <c r="BC827">
        <v>1.128261E-3</v>
      </c>
      <c r="BD827">
        <v>-0.16838887499999999</v>
      </c>
      <c r="BE827">
        <v>-3.6717675999999998E-2</v>
      </c>
    </row>
    <row r="828" spans="1:57" ht="17" x14ac:dyDescent="0.2">
      <c r="A828" s="32">
        <v>265</v>
      </c>
      <c r="B828" t="s">
        <v>4807</v>
      </c>
      <c r="C828" t="s">
        <v>4810</v>
      </c>
      <c r="D828" t="s">
        <v>145</v>
      </c>
      <c r="E828" t="s">
        <v>151</v>
      </c>
      <c r="F828" t="s">
        <v>152</v>
      </c>
      <c r="G828" t="s">
        <v>4799</v>
      </c>
      <c r="H828" t="s">
        <v>4800</v>
      </c>
      <c r="I828" t="s">
        <v>288</v>
      </c>
      <c r="J828" s="24" t="s">
        <v>1169</v>
      </c>
      <c r="K828" t="s">
        <v>5243</v>
      </c>
      <c r="L828" t="s">
        <v>175</v>
      </c>
      <c r="M828" t="s">
        <v>5245</v>
      </c>
      <c r="N828" t="s">
        <v>290</v>
      </c>
      <c r="O828" t="s">
        <v>291</v>
      </c>
      <c r="P828" t="s">
        <v>292</v>
      </c>
      <c r="Q828">
        <v>1</v>
      </c>
      <c r="R828" t="s">
        <v>223</v>
      </c>
      <c r="S828" t="s">
        <v>542</v>
      </c>
      <c r="T828">
        <v>10</v>
      </c>
      <c r="U828">
        <v>0</v>
      </c>
      <c r="V828" t="s">
        <v>128</v>
      </c>
      <c r="W828" t="s">
        <v>129</v>
      </c>
      <c r="X828" t="s">
        <v>130</v>
      </c>
      <c r="Y828">
        <v>0.78</v>
      </c>
      <c r="Z828" t="s">
        <v>130</v>
      </c>
      <c r="AA828" t="s">
        <v>130</v>
      </c>
      <c r="AB828" t="s">
        <v>130</v>
      </c>
      <c r="AC828" t="s">
        <v>130</v>
      </c>
      <c r="AD828" t="s">
        <v>132</v>
      </c>
      <c r="AE828" t="s">
        <v>130</v>
      </c>
      <c r="AF828" t="s">
        <v>160</v>
      </c>
      <c r="AG828" t="s">
        <v>383</v>
      </c>
      <c r="AH828" t="s">
        <v>4801</v>
      </c>
      <c r="AI828" t="s">
        <v>373</v>
      </c>
      <c r="AJ828" t="s">
        <v>4453</v>
      </c>
      <c r="AK828" t="s">
        <v>4802</v>
      </c>
      <c r="AL828">
        <v>38.03</v>
      </c>
      <c r="AM828">
        <v>23.54</v>
      </c>
      <c r="AN828" t="s">
        <v>1348</v>
      </c>
      <c r="AO828">
        <v>2021</v>
      </c>
      <c r="AP828">
        <v>1</v>
      </c>
      <c r="AQ828" t="s">
        <v>130</v>
      </c>
      <c r="AR828" t="s">
        <v>5409</v>
      </c>
      <c r="AS828" t="s">
        <v>4803</v>
      </c>
      <c r="AT828" t="s">
        <v>130</v>
      </c>
      <c r="AU828" t="s">
        <v>5247</v>
      </c>
      <c r="AV828" t="s">
        <v>130</v>
      </c>
      <c r="AW828" t="s">
        <v>130</v>
      </c>
      <c r="AX828" t="s">
        <v>130</v>
      </c>
      <c r="AY828">
        <v>2.2516433130000002</v>
      </c>
      <c r="AZ828">
        <v>1.0910784339999999</v>
      </c>
      <c r="BA828" t="s">
        <v>130</v>
      </c>
      <c r="BB828">
        <v>10</v>
      </c>
      <c r="BC828">
        <v>1.190452149</v>
      </c>
      <c r="BD828">
        <v>0.11312958300000001</v>
      </c>
      <c r="BE828">
        <v>4.3901570430000003</v>
      </c>
    </row>
    <row r="829" spans="1:57" ht="17" x14ac:dyDescent="0.2">
      <c r="A829" s="32">
        <v>265</v>
      </c>
      <c r="B829" t="s">
        <v>4808</v>
      </c>
      <c r="C829" t="s">
        <v>4811</v>
      </c>
      <c r="D829" t="s">
        <v>145</v>
      </c>
      <c r="E829" t="s">
        <v>151</v>
      </c>
      <c r="F829" t="s">
        <v>152</v>
      </c>
      <c r="G829" t="s">
        <v>4799</v>
      </c>
      <c r="H829" t="s">
        <v>5410</v>
      </c>
      <c r="I829" t="s">
        <v>288</v>
      </c>
      <c r="J829" s="24" t="s">
        <v>1169</v>
      </c>
      <c r="K829" t="s">
        <v>5243</v>
      </c>
      <c r="L829" t="s">
        <v>175</v>
      </c>
      <c r="M829" t="s">
        <v>5245</v>
      </c>
      <c r="N829" t="s">
        <v>290</v>
      </c>
      <c r="O829" t="s">
        <v>291</v>
      </c>
      <c r="P829" t="s">
        <v>292</v>
      </c>
      <c r="Q829">
        <v>1</v>
      </c>
      <c r="R829" t="s">
        <v>223</v>
      </c>
      <c r="S829" t="s">
        <v>542</v>
      </c>
      <c r="T829">
        <v>10</v>
      </c>
      <c r="U829">
        <v>0</v>
      </c>
      <c r="V829" t="s">
        <v>128</v>
      </c>
      <c r="W829" t="s">
        <v>129</v>
      </c>
      <c r="X829" t="s">
        <v>130</v>
      </c>
      <c r="Y829">
        <v>0.68</v>
      </c>
      <c r="Z829" t="s">
        <v>130</v>
      </c>
      <c r="AA829" t="s">
        <v>130</v>
      </c>
      <c r="AB829" t="s">
        <v>130</v>
      </c>
      <c r="AC829" t="s">
        <v>130</v>
      </c>
      <c r="AD829" t="s">
        <v>132</v>
      </c>
      <c r="AE829" t="s">
        <v>130</v>
      </c>
      <c r="AF829" t="s">
        <v>160</v>
      </c>
      <c r="AG829" t="s">
        <v>383</v>
      </c>
      <c r="AH829" t="s">
        <v>4801</v>
      </c>
      <c r="AI829" t="s">
        <v>373</v>
      </c>
      <c r="AJ829" t="s">
        <v>4453</v>
      </c>
      <c r="AK829" t="s">
        <v>4802</v>
      </c>
      <c r="AL829">
        <v>38.03</v>
      </c>
      <c r="AM829">
        <v>23.54</v>
      </c>
      <c r="AN829" t="s">
        <v>1348</v>
      </c>
      <c r="AO829">
        <v>2021</v>
      </c>
      <c r="AP829">
        <v>1</v>
      </c>
      <c r="AQ829" t="s">
        <v>130</v>
      </c>
      <c r="AR829" t="s">
        <v>4804</v>
      </c>
      <c r="AS829" t="s">
        <v>4803</v>
      </c>
      <c r="AT829" t="s">
        <v>130</v>
      </c>
      <c r="AU829" t="s">
        <v>5247</v>
      </c>
      <c r="AV829" t="s">
        <v>130</v>
      </c>
      <c r="AW829" t="s">
        <v>130</v>
      </c>
      <c r="AX829" t="s">
        <v>130</v>
      </c>
      <c r="AY829">
        <v>1.675350254</v>
      </c>
      <c r="AZ829">
        <v>0.93121011200000003</v>
      </c>
      <c r="BA829" t="s">
        <v>130</v>
      </c>
      <c r="BB829">
        <v>10</v>
      </c>
      <c r="BC829">
        <v>0.867152272</v>
      </c>
      <c r="BD829">
        <v>-0.14982156499999999</v>
      </c>
      <c r="BE829">
        <v>3.500522073</v>
      </c>
    </row>
    <row r="830" spans="1:57" ht="17" x14ac:dyDescent="0.2">
      <c r="A830" s="32">
        <v>265</v>
      </c>
      <c r="B830" t="s">
        <v>4817</v>
      </c>
      <c r="C830" t="s">
        <v>4819</v>
      </c>
      <c r="D830" t="s">
        <v>115</v>
      </c>
      <c r="E830" t="s">
        <v>151</v>
      </c>
      <c r="F830" t="s">
        <v>152</v>
      </c>
      <c r="G830" t="s">
        <v>4799</v>
      </c>
      <c r="H830" t="s">
        <v>5411</v>
      </c>
      <c r="I830" t="s">
        <v>288</v>
      </c>
      <c r="J830" s="24" t="s">
        <v>1169</v>
      </c>
      <c r="K830" t="s">
        <v>5243</v>
      </c>
      <c r="L830" t="s">
        <v>175</v>
      </c>
      <c r="M830" t="s">
        <v>5245</v>
      </c>
      <c r="N830" t="s">
        <v>290</v>
      </c>
      <c r="O830" t="s">
        <v>291</v>
      </c>
      <c r="P830" t="s">
        <v>292</v>
      </c>
      <c r="Q830">
        <v>1</v>
      </c>
      <c r="R830" t="s">
        <v>223</v>
      </c>
      <c r="S830" t="s">
        <v>542</v>
      </c>
      <c r="T830">
        <v>10</v>
      </c>
      <c r="U830">
        <v>0</v>
      </c>
      <c r="V830" t="s">
        <v>128</v>
      </c>
      <c r="W830" t="s">
        <v>129</v>
      </c>
      <c r="X830" t="s">
        <v>130</v>
      </c>
      <c r="Y830">
        <v>0.56000000000000005</v>
      </c>
      <c r="Z830" t="s">
        <v>130</v>
      </c>
      <c r="AA830" t="s">
        <v>130</v>
      </c>
      <c r="AB830" t="s">
        <v>130</v>
      </c>
      <c r="AC830" t="s">
        <v>130</v>
      </c>
      <c r="AD830" t="s">
        <v>132</v>
      </c>
      <c r="AE830" t="s">
        <v>130</v>
      </c>
      <c r="AF830" t="s">
        <v>160</v>
      </c>
      <c r="AG830" t="s">
        <v>383</v>
      </c>
      <c r="AH830" t="s">
        <v>4801</v>
      </c>
      <c r="AI830" t="s">
        <v>373</v>
      </c>
      <c r="AJ830" t="s">
        <v>4453</v>
      </c>
      <c r="AK830" t="s">
        <v>4802</v>
      </c>
      <c r="AL830">
        <v>38.03</v>
      </c>
      <c r="AM830">
        <v>23.54</v>
      </c>
      <c r="AN830" t="s">
        <v>1348</v>
      </c>
      <c r="AO830">
        <v>2021</v>
      </c>
      <c r="AP830">
        <v>1</v>
      </c>
      <c r="AQ830" t="s">
        <v>130</v>
      </c>
      <c r="AR830" t="s">
        <v>4805</v>
      </c>
      <c r="AS830" t="s">
        <v>4803</v>
      </c>
      <c r="AT830" t="s">
        <v>130</v>
      </c>
      <c r="AU830" t="s">
        <v>5247</v>
      </c>
      <c r="AV830" t="s">
        <v>130</v>
      </c>
      <c r="AW830" t="s">
        <v>130</v>
      </c>
      <c r="AX830" t="s">
        <v>130</v>
      </c>
      <c r="AY830">
        <v>1.2210282800000001</v>
      </c>
      <c r="AZ830">
        <v>0.82411662600000002</v>
      </c>
      <c r="BA830" t="s">
        <v>130</v>
      </c>
      <c r="BB830">
        <v>10</v>
      </c>
      <c r="BC830">
        <v>0.67916821299999997</v>
      </c>
      <c r="BD830">
        <v>-0.39424030599999998</v>
      </c>
      <c r="BE830">
        <v>2.8362968670000002</v>
      </c>
    </row>
    <row r="831" spans="1:57" ht="17" x14ac:dyDescent="0.2">
      <c r="A831" s="32" t="s">
        <v>5109</v>
      </c>
      <c r="B831" t="s">
        <v>5110</v>
      </c>
      <c r="C831" t="s">
        <v>5111</v>
      </c>
      <c r="D831" t="s">
        <v>115</v>
      </c>
      <c r="E831" t="s">
        <v>151</v>
      </c>
      <c r="F831" t="s">
        <v>152</v>
      </c>
      <c r="G831" t="s">
        <v>200</v>
      </c>
      <c r="H831" t="s">
        <v>5412</v>
      </c>
      <c r="I831" t="s">
        <v>153</v>
      </c>
      <c r="J831" s="24" t="s">
        <v>153</v>
      </c>
      <c r="K831" t="s">
        <v>5251</v>
      </c>
      <c r="L831" t="s">
        <v>122</v>
      </c>
      <c r="M831" t="s">
        <v>5244</v>
      </c>
      <c r="N831" t="s">
        <v>155</v>
      </c>
      <c r="O831" t="s">
        <v>130</v>
      </c>
      <c r="P831" t="s">
        <v>156</v>
      </c>
      <c r="Q831">
        <v>1</v>
      </c>
      <c r="R831" t="s">
        <v>237</v>
      </c>
      <c r="S831" t="s">
        <v>5107</v>
      </c>
      <c r="T831">
        <v>108</v>
      </c>
      <c r="U831">
        <v>0</v>
      </c>
      <c r="V831" t="s">
        <v>5101</v>
      </c>
      <c r="W831" t="s">
        <v>129</v>
      </c>
      <c r="X831" t="s">
        <v>130</v>
      </c>
      <c r="Y831">
        <v>0.24099999999999999</v>
      </c>
      <c r="Z831" t="s">
        <v>130</v>
      </c>
      <c r="AA831" t="s">
        <v>130</v>
      </c>
      <c r="AB831" t="s">
        <v>179</v>
      </c>
      <c r="AC831">
        <v>0.82</v>
      </c>
      <c r="AD831" t="s">
        <v>159</v>
      </c>
      <c r="AE831">
        <v>0.76900000000000002</v>
      </c>
      <c r="AF831" t="s">
        <v>160</v>
      </c>
      <c r="AG831" t="s">
        <v>383</v>
      </c>
      <c r="AH831" t="s">
        <v>5106</v>
      </c>
      <c r="AI831" t="s">
        <v>162</v>
      </c>
      <c r="AJ831" t="s">
        <v>163</v>
      </c>
      <c r="AK831" t="s">
        <v>917</v>
      </c>
      <c r="AL831">
        <v>36.270000000000003</v>
      </c>
      <c r="AM831">
        <v>50</v>
      </c>
      <c r="AN831" t="s">
        <v>1348</v>
      </c>
      <c r="AO831">
        <v>2021</v>
      </c>
      <c r="AP831">
        <v>1</v>
      </c>
      <c r="AQ831">
        <v>1</v>
      </c>
      <c r="AR831" t="s">
        <v>5413</v>
      </c>
      <c r="AS831" t="s">
        <v>1350</v>
      </c>
      <c r="AT831" t="s">
        <v>130</v>
      </c>
      <c r="AU831" t="s">
        <v>5247</v>
      </c>
      <c r="AV831" t="s">
        <v>130</v>
      </c>
      <c r="AW831" t="s">
        <v>130</v>
      </c>
      <c r="AX831" t="s">
        <v>130</v>
      </c>
      <c r="AY831">
        <v>5.6687743999999998E-2</v>
      </c>
      <c r="AZ831">
        <v>0.19387470400000001</v>
      </c>
      <c r="BA831" t="s">
        <v>130</v>
      </c>
      <c r="BB831">
        <v>108</v>
      </c>
      <c r="BC831">
        <v>3.7587400999999999E-2</v>
      </c>
      <c r="BD831">
        <v>-0.32330667600000002</v>
      </c>
      <c r="BE831">
        <v>0.43668216500000001</v>
      </c>
    </row>
    <row r="832" spans="1:57" ht="17" x14ac:dyDescent="0.2">
      <c r="A832" s="32" t="s">
        <v>5109</v>
      </c>
      <c r="B832" t="s">
        <v>5112</v>
      </c>
      <c r="C832" t="s">
        <v>5113</v>
      </c>
      <c r="D832" t="s">
        <v>145</v>
      </c>
      <c r="E832" t="s">
        <v>151</v>
      </c>
      <c r="F832" t="s">
        <v>152</v>
      </c>
      <c r="G832" t="s">
        <v>200</v>
      </c>
      <c r="H832" t="s">
        <v>5108</v>
      </c>
      <c r="I832" t="s">
        <v>153</v>
      </c>
      <c r="J832" s="24" t="s">
        <v>153</v>
      </c>
      <c r="K832" t="s">
        <v>5251</v>
      </c>
      <c r="L832" t="s">
        <v>122</v>
      </c>
      <c r="M832" t="s">
        <v>5244</v>
      </c>
      <c r="N832" t="s">
        <v>155</v>
      </c>
      <c r="O832" t="s">
        <v>130</v>
      </c>
      <c r="P832" t="s">
        <v>156</v>
      </c>
      <c r="Q832">
        <v>1</v>
      </c>
      <c r="R832" t="s">
        <v>237</v>
      </c>
      <c r="S832" t="s">
        <v>5107</v>
      </c>
      <c r="T832">
        <v>108</v>
      </c>
      <c r="U832">
        <v>0</v>
      </c>
      <c r="V832" t="s">
        <v>5101</v>
      </c>
      <c r="W832" t="s">
        <v>129</v>
      </c>
      <c r="X832" t="s">
        <v>130</v>
      </c>
      <c r="Y832">
        <v>-3.4000000000000002E-2</v>
      </c>
      <c r="Z832" t="s">
        <v>130</v>
      </c>
      <c r="AA832" t="s">
        <v>130</v>
      </c>
      <c r="AB832" t="s">
        <v>179</v>
      </c>
      <c r="AC832">
        <v>4.1000000000000002E-2</v>
      </c>
      <c r="AD832" t="s">
        <v>159</v>
      </c>
      <c r="AE832">
        <v>0.40500000000000003</v>
      </c>
      <c r="AF832" t="s">
        <v>133</v>
      </c>
      <c r="AG832" t="s">
        <v>383</v>
      </c>
      <c r="AH832" t="s">
        <v>5106</v>
      </c>
      <c r="AI832" t="s">
        <v>162</v>
      </c>
      <c r="AJ832" t="s">
        <v>163</v>
      </c>
      <c r="AK832" t="s">
        <v>917</v>
      </c>
      <c r="AL832">
        <v>36.270000000000003</v>
      </c>
      <c r="AM832">
        <v>50</v>
      </c>
      <c r="AN832" t="s">
        <v>1348</v>
      </c>
      <c r="AO832">
        <v>2021</v>
      </c>
      <c r="AP832">
        <v>1</v>
      </c>
      <c r="AQ832">
        <v>1</v>
      </c>
      <c r="AR832" t="s">
        <v>5413</v>
      </c>
      <c r="AS832" t="s">
        <v>1350</v>
      </c>
      <c r="AT832" t="s">
        <v>130</v>
      </c>
      <c r="AU832" t="s">
        <v>5247</v>
      </c>
      <c r="AV832" t="s">
        <v>130</v>
      </c>
      <c r="AW832" t="s">
        <v>130</v>
      </c>
      <c r="AX832" t="s">
        <v>130</v>
      </c>
      <c r="AY832">
        <v>-0.15994882199999999</v>
      </c>
      <c r="AZ832">
        <v>0.19442337800000001</v>
      </c>
      <c r="BA832" t="s">
        <v>130</v>
      </c>
      <c r="BB832">
        <v>108</v>
      </c>
      <c r="BC832">
        <v>3.7800449999999999E-2</v>
      </c>
      <c r="BD832">
        <v>-0.54101864300000002</v>
      </c>
      <c r="BE832">
        <v>0.22112099800000001</v>
      </c>
    </row>
    <row r="833" spans="1:57" ht="17" x14ac:dyDescent="0.2">
      <c r="A833" s="32" t="s">
        <v>5109</v>
      </c>
      <c r="B833" t="s">
        <v>5114</v>
      </c>
      <c r="C833" t="s">
        <v>5115</v>
      </c>
      <c r="D833" t="s">
        <v>115</v>
      </c>
      <c r="E833" t="s">
        <v>151</v>
      </c>
      <c r="F833" t="s">
        <v>152</v>
      </c>
      <c r="G833" t="s">
        <v>200</v>
      </c>
      <c r="H833" t="s">
        <v>5414</v>
      </c>
      <c r="I833" t="s">
        <v>153</v>
      </c>
      <c r="J833" s="24" t="s">
        <v>153</v>
      </c>
      <c r="K833" t="s">
        <v>5251</v>
      </c>
      <c r="L833" t="s">
        <v>122</v>
      </c>
      <c r="M833" t="s">
        <v>5244</v>
      </c>
      <c r="N833" t="s">
        <v>155</v>
      </c>
      <c r="O833" t="s">
        <v>130</v>
      </c>
      <c r="P833" t="s">
        <v>156</v>
      </c>
      <c r="Q833">
        <v>1</v>
      </c>
      <c r="R833" t="s">
        <v>237</v>
      </c>
      <c r="S833" t="s">
        <v>5107</v>
      </c>
      <c r="T833">
        <v>108</v>
      </c>
      <c r="U833">
        <v>0</v>
      </c>
      <c r="V833" t="s">
        <v>5101</v>
      </c>
      <c r="W833" t="s">
        <v>129</v>
      </c>
      <c r="X833" t="s">
        <v>130</v>
      </c>
      <c r="Y833">
        <v>-0.17699999999999999</v>
      </c>
      <c r="Z833" t="s">
        <v>130</v>
      </c>
      <c r="AA833" t="s">
        <v>130</v>
      </c>
      <c r="AB833" t="s">
        <v>179</v>
      </c>
      <c r="AC833">
        <v>0.56699999999999995</v>
      </c>
      <c r="AD833" t="s">
        <v>159</v>
      </c>
      <c r="AE833">
        <v>0.754</v>
      </c>
      <c r="AF833" t="s">
        <v>133</v>
      </c>
      <c r="AG833" t="s">
        <v>383</v>
      </c>
      <c r="AH833" t="s">
        <v>5106</v>
      </c>
      <c r="AI833" t="s">
        <v>162</v>
      </c>
      <c r="AJ833" t="s">
        <v>163</v>
      </c>
      <c r="AK833" t="s">
        <v>917</v>
      </c>
      <c r="AL833">
        <v>36.270000000000003</v>
      </c>
      <c r="AM833">
        <v>50</v>
      </c>
      <c r="AN833" t="s">
        <v>1348</v>
      </c>
      <c r="AO833">
        <v>2021</v>
      </c>
      <c r="AP833">
        <v>1</v>
      </c>
      <c r="AQ833">
        <v>1</v>
      </c>
      <c r="AR833" t="s">
        <v>5413</v>
      </c>
      <c r="AS833" t="s">
        <v>1350</v>
      </c>
      <c r="AT833" t="s">
        <v>130</v>
      </c>
      <c r="AU833" t="s">
        <v>5247</v>
      </c>
      <c r="AV833" t="s">
        <v>130</v>
      </c>
      <c r="AW833" t="s">
        <v>130</v>
      </c>
      <c r="AX833" t="s">
        <v>130</v>
      </c>
      <c r="AY833">
        <v>-6.0211049000000003E-2</v>
      </c>
      <c r="AZ833">
        <v>0.19388482000000001</v>
      </c>
      <c r="BA833" t="s">
        <v>130</v>
      </c>
      <c r="BB833">
        <v>108</v>
      </c>
      <c r="BC833">
        <v>3.7591324000000002E-2</v>
      </c>
      <c r="BD833">
        <v>-0.44022529700000002</v>
      </c>
      <c r="BE833">
        <v>0.31980319899999998</v>
      </c>
    </row>
    <row r="834" spans="1:57" ht="17" x14ac:dyDescent="0.2">
      <c r="A834" s="32" t="s">
        <v>5109</v>
      </c>
      <c r="B834" t="s">
        <v>5116</v>
      </c>
      <c r="C834" t="s">
        <v>5117</v>
      </c>
      <c r="D834" t="s">
        <v>115</v>
      </c>
      <c r="E834" t="s">
        <v>151</v>
      </c>
      <c r="F834" t="s">
        <v>152</v>
      </c>
      <c r="G834" t="s">
        <v>200</v>
      </c>
      <c r="H834" t="s">
        <v>5415</v>
      </c>
      <c r="I834" t="s">
        <v>153</v>
      </c>
      <c r="J834" s="24" t="s">
        <v>153</v>
      </c>
      <c r="K834" t="s">
        <v>5251</v>
      </c>
      <c r="L834" t="s">
        <v>122</v>
      </c>
      <c r="M834" t="s">
        <v>5244</v>
      </c>
      <c r="N834" t="s">
        <v>155</v>
      </c>
      <c r="O834" t="s">
        <v>130</v>
      </c>
      <c r="P834" t="s">
        <v>156</v>
      </c>
      <c r="Q834">
        <v>1</v>
      </c>
      <c r="R834" t="s">
        <v>237</v>
      </c>
      <c r="S834" t="s">
        <v>5107</v>
      </c>
      <c r="T834">
        <v>108</v>
      </c>
      <c r="U834">
        <v>0</v>
      </c>
      <c r="V834" t="s">
        <v>5101</v>
      </c>
      <c r="W834" t="s">
        <v>129</v>
      </c>
      <c r="X834" t="s">
        <v>130</v>
      </c>
      <c r="Y834">
        <v>0.23100000000000001</v>
      </c>
      <c r="Z834" t="s">
        <v>130</v>
      </c>
      <c r="AA834" t="s">
        <v>130</v>
      </c>
      <c r="AB834" t="s">
        <v>179</v>
      </c>
      <c r="AC834">
        <v>0.40799999999999997</v>
      </c>
      <c r="AD834" t="s">
        <v>159</v>
      </c>
      <c r="AE834">
        <v>0.57199999999999995</v>
      </c>
      <c r="AF834" t="s">
        <v>160</v>
      </c>
      <c r="AG834" t="s">
        <v>383</v>
      </c>
      <c r="AH834" t="s">
        <v>5106</v>
      </c>
      <c r="AI834" t="s">
        <v>162</v>
      </c>
      <c r="AJ834" t="s">
        <v>163</v>
      </c>
      <c r="AK834" t="s">
        <v>917</v>
      </c>
      <c r="AL834">
        <v>36.270000000000003</v>
      </c>
      <c r="AM834">
        <v>50</v>
      </c>
      <c r="AN834" t="s">
        <v>1348</v>
      </c>
      <c r="AO834">
        <v>2021</v>
      </c>
      <c r="AP834">
        <v>1</v>
      </c>
      <c r="AQ834">
        <v>1</v>
      </c>
      <c r="AR834" t="s">
        <v>5413</v>
      </c>
      <c r="AS834" t="s">
        <v>1350</v>
      </c>
      <c r="AT834" t="s">
        <v>130</v>
      </c>
      <c r="AU834" t="s">
        <v>5247</v>
      </c>
      <c r="AV834" t="s">
        <v>130</v>
      </c>
      <c r="AW834" t="s">
        <v>130</v>
      </c>
      <c r="AX834" t="s">
        <v>130</v>
      </c>
      <c r="AY834">
        <v>0.109203813</v>
      </c>
      <c r="AZ834">
        <v>0.19408856799999999</v>
      </c>
      <c r="BA834" t="s">
        <v>130</v>
      </c>
      <c r="BB834">
        <v>108</v>
      </c>
      <c r="BC834">
        <v>3.7670372000000001E-2</v>
      </c>
      <c r="BD834">
        <v>-0.27120978000000001</v>
      </c>
      <c r="BE834">
        <v>0.48961740599999998</v>
      </c>
    </row>
    <row r="835" spans="1:57" ht="17" x14ac:dyDescent="0.2">
      <c r="A835" s="32">
        <v>266</v>
      </c>
      <c r="B835" t="s">
        <v>4818</v>
      </c>
      <c r="C835" t="s">
        <v>4820</v>
      </c>
      <c r="D835" t="s">
        <v>115</v>
      </c>
      <c r="E835" t="s">
        <v>151</v>
      </c>
      <c r="F835" t="s">
        <v>152</v>
      </c>
      <c r="G835" t="s">
        <v>4812</v>
      </c>
      <c r="H835" t="s">
        <v>5416</v>
      </c>
      <c r="I835" t="s">
        <v>288</v>
      </c>
      <c r="J835" s="24" t="s">
        <v>1169</v>
      </c>
      <c r="K835" t="s">
        <v>5243</v>
      </c>
      <c r="L835" t="s">
        <v>175</v>
      </c>
      <c r="M835" t="s">
        <v>5245</v>
      </c>
      <c r="N835" t="s">
        <v>290</v>
      </c>
      <c r="O835" t="s">
        <v>291</v>
      </c>
      <c r="P835" t="s">
        <v>292</v>
      </c>
      <c r="Q835">
        <v>1</v>
      </c>
      <c r="R835" t="s">
        <v>126</v>
      </c>
      <c r="S835" t="s">
        <v>906</v>
      </c>
      <c r="T835">
        <v>172</v>
      </c>
      <c r="U835">
        <v>0</v>
      </c>
      <c r="V835" t="s">
        <v>5101</v>
      </c>
      <c r="W835" t="s">
        <v>129</v>
      </c>
      <c r="X835" t="s">
        <v>130</v>
      </c>
      <c r="Y835">
        <v>0.14199999999999999</v>
      </c>
      <c r="Z835" t="s">
        <v>130</v>
      </c>
      <c r="AA835" t="s">
        <v>130</v>
      </c>
      <c r="AB835" t="s">
        <v>130</v>
      </c>
      <c r="AC835">
        <v>3.5999999999999997E-2</v>
      </c>
      <c r="AD835" t="s">
        <v>188</v>
      </c>
      <c r="AE835" t="s">
        <v>130</v>
      </c>
      <c r="AF835" t="s">
        <v>160</v>
      </c>
      <c r="AG835" t="s">
        <v>383</v>
      </c>
      <c r="AH835" t="s">
        <v>4813</v>
      </c>
      <c r="AI835" t="s">
        <v>373</v>
      </c>
      <c r="AJ835" t="s">
        <v>4814</v>
      </c>
      <c r="AK835" t="s">
        <v>4815</v>
      </c>
      <c r="AL835">
        <v>45</v>
      </c>
      <c r="AM835">
        <v>15</v>
      </c>
      <c r="AN835" t="s">
        <v>5417</v>
      </c>
      <c r="AO835">
        <v>2022</v>
      </c>
      <c r="AP835">
        <v>1</v>
      </c>
      <c r="AQ835" t="s">
        <v>130</v>
      </c>
      <c r="AR835" t="s">
        <v>5418</v>
      </c>
      <c r="AS835" t="s">
        <v>650</v>
      </c>
      <c r="AT835" t="s">
        <v>130</v>
      </c>
      <c r="AU835" t="s">
        <v>5247</v>
      </c>
      <c r="AV835" t="s">
        <v>130</v>
      </c>
      <c r="AW835" t="s">
        <v>130</v>
      </c>
      <c r="AX835" t="s">
        <v>130</v>
      </c>
      <c r="AY835">
        <v>0.602376888</v>
      </c>
      <c r="AZ835">
        <v>0.160022001</v>
      </c>
      <c r="BA835" t="s">
        <v>130</v>
      </c>
      <c r="BB835">
        <v>172</v>
      </c>
      <c r="BC835">
        <v>2.5607041000000001E-2</v>
      </c>
      <c r="BD835">
        <v>0.28873376499999998</v>
      </c>
      <c r="BE835">
        <v>0.91602001</v>
      </c>
    </row>
    <row r="836" spans="1:57" ht="17" x14ac:dyDescent="0.2">
      <c r="A836" s="32">
        <v>266</v>
      </c>
      <c r="B836" t="s">
        <v>4828</v>
      </c>
      <c r="C836" t="s">
        <v>4829</v>
      </c>
      <c r="D836" t="s">
        <v>115</v>
      </c>
      <c r="E836" t="s">
        <v>151</v>
      </c>
      <c r="F836" t="s">
        <v>152</v>
      </c>
      <c r="G836" t="s">
        <v>4816</v>
      </c>
      <c r="H836" t="s">
        <v>5419</v>
      </c>
      <c r="I836" t="s">
        <v>288</v>
      </c>
      <c r="J836" s="24" t="s">
        <v>1169</v>
      </c>
      <c r="K836" t="s">
        <v>5243</v>
      </c>
      <c r="L836" t="s">
        <v>175</v>
      </c>
      <c r="M836" t="s">
        <v>5245</v>
      </c>
      <c r="N836" t="s">
        <v>290</v>
      </c>
      <c r="O836" t="s">
        <v>291</v>
      </c>
      <c r="P836" t="s">
        <v>292</v>
      </c>
      <c r="Q836">
        <v>1</v>
      </c>
      <c r="R836" t="s">
        <v>126</v>
      </c>
      <c r="S836" t="s">
        <v>906</v>
      </c>
      <c r="T836">
        <v>172</v>
      </c>
      <c r="U836">
        <v>0</v>
      </c>
      <c r="V836" t="s">
        <v>5101</v>
      </c>
      <c r="W836" t="s">
        <v>129</v>
      </c>
      <c r="X836" t="s">
        <v>130</v>
      </c>
      <c r="Y836">
        <v>-1.113</v>
      </c>
      <c r="Z836" t="s">
        <v>130</v>
      </c>
      <c r="AA836" t="s">
        <v>130</v>
      </c>
      <c r="AB836" t="s">
        <v>130</v>
      </c>
      <c r="AC836">
        <v>0.38900000000000001</v>
      </c>
      <c r="AD836" t="s">
        <v>132</v>
      </c>
      <c r="AE836" s="70">
        <v>5.0000000000000001E-3</v>
      </c>
      <c r="AF836" t="s">
        <v>133</v>
      </c>
      <c r="AG836" t="s">
        <v>383</v>
      </c>
      <c r="AH836" t="s">
        <v>4813</v>
      </c>
      <c r="AI836" t="s">
        <v>373</v>
      </c>
      <c r="AJ836" t="s">
        <v>4814</v>
      </c>
      <c r="AK836" t="s">
        <v>4815</v>
      </c>
      <c r="AL836">
        <v>45</v>
      </c>
      <c r="AM836">
        <v>15</v>
      </c>
      <c r="AN836" t="s">
        <v>5417</v>
      </c>
      <c r="AO836">
        <v>2022</v>
      </c>
      <c r="AP836">
        <v>1</v>
      </c>
      <c r="AQ836" t="s">
        <v>130</v>
      </c>
      <c r="AR836" t="s">
        <v>5420</v>
      </c>
      <c r="AS836" t="s">
        <v>650</v>
      </c>
      <c r="AT836" t="s">
        <v>130</v>
      </c>
      <c r="AU836" t="s">
        <v>5247</v>
      </c>
      <c r="AV836" t="s">
        <v>130</v>
      </c>
      <c r="AW836" t="s">
        <v>130</v>
      </c>
      <c r="AX836" t="s">
        <v>130</v>
      </c>
      <c r="AY836">
        <v>-0.43694625300000001</v>
      </c>
      <c r="AZ836">
        <v>0.15681093300000001</v>
      </c>
      <c r="BA836" t="s">
        <v>130</v>
      </c>
      <c r="BB836">
        <v>172</v>
      </c>
      <c r="BC836">
        <v>2.4589669000000001E-2</v>
      </c>
      <c r="BD836">
        <v>-0.74429568199999996</v>
      </c>
      <c r="BE836">
        <v>-0.129596824</v>
      </c>
    </row>
    <row r="837" spans="1:57" ht="17" x14ac:dyDescent="0.2">
      <c r="A837" s="32">
        <v>177</v>
      </c>
      <c r="B837" t="s">
        <v>2358</v>
      </c>
      <c r="C837" t="s">
        <v>2359</v>
      </c>
      <c r="D837" t="s">
        <v>145</v>
      </c>
      <c r="E837" t="s">
        <v>320</v>
      </c>
      <c r="F837" t="s">
        <v>321</v>
      </c>
      <c r="G837" t="s">
        <v>2360</v>
      </c>
      <c r="H837" t="s">
        <v>1423</v>
      </c>
      <c r="I837" t="s">
        <v>390</v>
      </c>
      <c r="J837" s="24" t="s">
        <v>402</v>
      </c>
      <c r="K837" t="s">
        <v>5243</v>
      </c>
      <c r="L837" t="s">
        <v>122</v>
      </c>
      <c r="M837" t="s">
        <v>5244</v>
      </c>
      <c r="N837" t="s">
        <v>392</v>
      </c>
      <c r="O837" t="s">
        <v>130</v>
      </c>
      <c r="P837" t="s">
        <v>393</v>
      </c>
      <c r="Q837">
        <v>1</v>
      </c>
      <c r="R837" t="s">
        <v>126</v>
      </c>
      <c r="S837" t="s">
        <v>2352</v>
      </c>
      <c r="T837">
        <v>462</v>
      </c>
      <c r="U837" t="s">
        <v>130</v>
      </c>
      <c r="V837" t="s">
        <v>658</v>
      </c>
      <c r="W837" t="s">
        <v>2328</v>
      </c>
      <c r="X837" t="s">
        <v>130</v>
      </c>
      <c r="Y837">
        <v>-2.68</v>
      </c>
      <c r="Z837" t="s">
        <v>130</v>
      </c>
      <c r="AA837" t="s">
        <v>130</v>
      </c>
      <c r="AB837" t="s">
        <v>130</v>
      </c>
      <c r="AC837" t="s">
        <v>130</v>
      </c>
      <c r="AD837" t="s">
        <v>147</v>
      </c>
      <c r="AE837">
        <v>0.02</v>
      </c>
      <c r="AF837" t="s">
        <v>133</v>
      </c>
      <c r="AG837" t="s">
        <v>134</v>
      </c>
      <c r="AH837" t="s">
        <v>2354</v>
      </c>
      <c r="AI837" t="s">
        <v>329</v>
      </c>
      <c r="AJ837" t="s">
        <v>330</v>
      </c>
      <c r="AK837" t="s">
        <v>2355</v>
      </c>
      <c r="AL837" t="s">
        <v>130</v>
      </c>
      <c r="AM837" t="s">
        <v>130</v>
      </c>
      <c r="AN837" t="s">
        <v>2356</v>
      </c>
      <c r="AO837">
        <v>2017</v>
      </c>
      <c r="AP837">
        <v>1</v>
      </c>
      <c r="AQ837">
        <v>12</v>
      </c>
      <c r="AR837" t="s">
        <v>2357</v>
      </c>
      <c r="AS837" t="s">
        <v>707</v>
      </c>
      <c r="AT837">
        <v>2.306</v>
      </c>
      <c r="AU837" t="s">
        <v>130</v>
      </c>
      <c r="AV837" t="s">
        <v>130</v>
      </c>
      <c r="AW837">
        <v>152</v>
      </c>
      <c r="AX837">
        <v>-29.311</v>
      </c>
      <c r="AY837">
        <v>-1.978052245</v>
      </c>
      <c r="AZ837" t="s">
        <v>130</v>
      </c>
      <c r="BA837" t="s">
        <v>130</v>
      </c>
      <c r="BB837" t="s">
        <v>130</v>
      </c>
      <c r="BC837" t="s">
        <v>130</v>
      </c>
      <c r="BD837" t="s">
        <v>130</v>
      </c>
      <c r="BE837" t="s">
        <v>130</v>
      </c>
    </row>
    <row r="838" spans="1:57" ht="17" x14ac:dyDescent="0.2">
      <c r="A838" s="32">
        <v>177</v>
      </c>
      <c r="B838" t="s">
        <v>2349</v>
      </c>
      <c r="C838" t="s">
        <v>2350</v>
      </c>
      <c r="D838" t="s">
        <v>145</v>
      </c>
      <c r="E838" t="s">
        <v>320</v>
      </c>
      <c r="F838" t="s">
        <v>321</v>
      </c>
      <c r="G838" t="s">
        <v>2351</v>
      </c>
      <c r="H838" t="s">
        <v>1423</v>
      </c>
      <c r="I838" t="s">
        <v>390</v>
      </c>
      <c r="J838" s="24" t="s">
        <v>402</v>
      </c>
      <c r="K838" t="s">
        <v>5243</v>
      </c>
      <c r="L838" t="s">
        <v>122</v>
      </c>
      <c r="M838" t="s">
        <v>5244</v>
      </c>
      <c r="N838" t="s">
        <v>392</v>
      </c>
      <c r="O838" t="s">
        <v>130</v>
      </c>
      <c r="P838" t="s">
        <v>393</v>
      </c>
      <c r="Q838">
        <v>1</v>
      </c>
      <c r="R838" t="s">
        <v>126</v>
      </c>
      <c r="S838" t="s">
        <v>2352</v>
      </c>
      <c r="T838">
        <v>462</v>
      </c>
      <c r="U838" t="s">
        <v>130</v>
      </c>
      <c r="V838" t="s">
        <v>2353</v>
      </c>
      <c r="W838" t="s">
        <v>2328</v>
      </c>
      <c r="X838" t="s">
        <v>130</v>
      </c>
      <c r="Y838">
        <v>2.2400000000000002</v>
      </c>
      <c r="Z838" t="s">
        <v>130</v>
      </c>
      <c r="AA838" t="s">
        <v>130</v>
      </c>
      <c r="AB838" t="s">
        <v>130</v>
      </c>
      <c r="AC838" t="s">
        <v>130</v>
      </c>
      <c r="AD838" t="s">
        <v>147</v>
      </c>
      <c r="AE838">
        <v>0.05</v>
      </c>
      <c r="AF838" t="s">
        <v>160</v>
      </c>
      <c r="AG838" t="s">
        <v>134</v>
      </c>
      <c r="AH838" t="s">
        <v>2354</v>
      </c>
      <c r="AI838" t="s">
        <v>329</v>
      </c>
      <c r="AJ838" t="s">
        <v>330</v>
      </c>
      <c r="AK838" t="s">
        <v>2355</v>
      </c>
      <c r="AL838" t="s">
        <v>130</v>
      </c>
      <c r="AM838" t="s">
        <v>130</v>
      </c>
      <c r="AN838" t="s">
        <v>2356</v>
      </c>
      <c r="AO838">
        <v>2017</v>
      </c>
      <c r="AP838">
        <v>1</v>
      </c>
      <c r="AQ838">
        <v>12</v>
      </c>
      <c r="AR838" t="s">
        <v>2357</v>
      </c>
      <c r="AS838" t="s">
        <v>707</v>
      </c>
      <c r="AT838">
        <v>2.306</v>
      </c>
      <c r="AU838" t="s">
        <v>130</v>
      </c>
      <c r="AV838" t="s">
        <v>130</v>
      </c>
      <c r="AW838">
        <v>152</v>
      </c>
      <c r="AX838">
        <v>-29.311</v>
      </c>
      <c r="AY838">
        <v>0.20808844900000001</v>
      </c>
      <c r="AZ838">
        <v>9.3300720000000004E-2</v>
      </c>
      <c r="BA838">
        <v>114.8761875</v>
      </c>
      <c r="BB838">
        <v>462</v>
      </c>
      <c r="BC838">
        <v>8.7050240000000004E-3</v>
      </c>
      <c r="BD838">
        <v>2.5222399E-2</v>
      </c>
      <c r="BE838">
        <v>0.39095449900000001</v>
      </c>
    </row>
    <row r="839" spans="1:57" ht="17" x14ac:dyDescent="0.2">
      <c r="A839" s="32">
        <v>252</v>
      </c>
      <c r="B839" t="s">
        <v>4442</v>
      </c>
      <c r="C839" t="s">
        <v>4446</v>
      </c>
      <c r="D839" t="s">
        <v>145</v>
      </c>
      <c r="E839" t="s">
        <v>151</v>
      </c>
      <c r="F839" t="s">
        <v>152</v>
      </c>
      <c r="G839" t="s">
        <v>200</v>
      </c>
      <c r="H839" t="s">
        <v>4426</v>
      </c>
      <c r="I839" t="s">
        <v>288</v>
      </c>
      <c r="J839" s="24" t="s">
        <v>1169</v>
      </c>
      <c r="K839" t="s">
        <v>5243</v>
      </c>
      <c r="L839" t="s">
        <v>175</v>
      </c>
      <c r="M839" t="s">
        <v>5245</v>
      </c>
      <c r="N839" t="s">
        <v>290</v>
      </c>
      <c r="O839" t="s">
        <v>291</v>
      </c>
      <c r="P839" t="s">
        <v>292</v>
      </c>
      <c r="Q839">
        <v>1</v>
      </c>
      <c r="R839" t="s">
        <v>126</v>
      </c>
      <c r="S839" t="s">
        <v>421</v>
      </c>
      <c r="T839">
        <v>281</v>
      </c>
      <c r="U839">
        <v>0</v>
      </c>
      <c r="V839" t="s">
        <v>310</v>
      </c>
      <c r="W839" t="s">
        <v>129</v>
      </c>
      <c r="X839" t="s">
        <v>130</v>
      </c>
      <c r="Y839">
        <v>1.1499999999999999</v>
      </c>
      <c r="Z839">
        <v>1.05</v>
      </c>
      <c r="AA839">
        <v>1.27</v>
      </c>
      <c r="AB839" t="s">
        <v>2343</v>
      </c>
      <c r="AC839" t="s">
        <v>130</v>
      </c>
      <c r="AD839" t="s">
        <v>132</v>
      </c>
      <c r="AE839" s="70">
        <v>3.0000000000000001E-3</v>
      </c>
      <c r="AF839" t="s">
        <v>160</v>
      </c>
      <c r="AG839" t="s">
        <v>4427</v>
      </c>
      <c r="AH839" t="s">
        <v>4428</v>
      </c>
      <c r="AI839" t="s">
        <v>136</v>
      </c>
      <c r="AJ839" t="s">
        <v>137</v>
      </c>
      <c r="AK839" t="s">
        <v>4429</v>
      </c>
      <c r="AL839">
        <v>37.549999999999997</v>
      </c>
      <c r="AM839">
        <v>-120.92</v>
      </c>
      <c r="AN839" t="s">
        <v>5421</v>
      </c>
      <c r="AO839">
        <v>2019</v>
      </c>
      <c r="AP839">
        <v>1</v>
      </c>
      <c r="AQ839" t="s">
        <v>130</v>
      </c>
      <c r="AR839" t="s">
        <v>4430</v>
      </c>
      <c r="AS839" t="s">
        <v>2689</v>
      </c>
      <c r="AT839" t="s">
        <v>130</v>
      </c>
      <c r="AU839" t="s">
        <v>5247</v>
      </c>
      <c r="AV839" t="s">
        <v>130</v>
      </c>
      <c r="AW839" t="s">
        <v>130</v>
      </c>
      <c r="AX839" t="s">
        <v>130</v>
      </c>
      <c r="AY839" t="s">
        <v>130</v>
      </c>
      <c r="AZ839" t="s">
        <v>130</v>
      </c>
      <c r="BA839" t="s">
        <v>130</v>
      </c>
      <c r="BB839" t="s">
        <v>130</v>
      </c>
      <c r="BC839" t="s">
        <v>130</v>
      </c>
      <c r="BD839" t="s">
        <v>130</v>
      </c>
      <c r="BE839" t="s">
        <v>130</v>
      </c>
    </row>
    <row r="840" spans="1:57" ht="17" x14ac:dyDescent="0.2">
      <c r="A840" s="32">
        <v>252</v>
      </c>
      <c r="B840" t="s">
        <v>4443</v>
      </c>
      <c r="C840" t="s">
        <v>4447</v>
      </c>
      <c r="D840" t="s">
        <v>115</v>
      </c>
      <c r="E840" t="s">
        <v>151</v>
      </c>
      <c r="F840" t="s">
        <v>152</v>
      </c>
      <c r="G840" t="s">
        <v>200</v>
      </c>
      <c r="H840" t="s">
        <v>5422</v>
      </c>
      <c r="I840" t="s">
        <v>288</v>
      </c>
      <c r="J840" s="24" t="s">
        <v>1169</v>
      </c>
      <c r="K840" t="s">
        <v>5243</v>
      </c>
      <c r="L840" t="s">
        <v>175</v>
      </c>
      <c r="M840" t="s">
        <v>5245</v>
      </c>
      <c r="N840" t="s">
        <v>290</v>
      </c>
      <c r="O840" t="s">
        <v>291</v>
      </c>
      <c r="P840" t="s">
        <v>292</v>
      </c>
      <c r="Q840">
        <v>1</v>
      </c>
      <c r="R840" t="s">
        <v>126</v>
      </c>
      <c r="S840" t="s">
        <v>421</v>
      </c>
      <c r="T840">
        <v>281</v>
      </c>
      <c r="U840">
        <v>0</v>
      </c>
      <c r="V840" t="s">
        <v>310</v>
      </c>
      <c r="W840" t="s">
        <v>129</v>
      </c>
      <c r="X840" t="s">
        <v>130</v>
      </c>
      <c r="Y840">
        <v>10.48</v>
      </c>
      <c r="Z840">
        <v>3.16</v>
      </c>
      <c r="AA840">
        <v>34.72</v>
      </c>
      <c r="AB840" t="s">
        <v>2343</v>
      </c>
      <c r="AC840" t="s">
        <v>130</v>
      </c>
      <c r="AD840" t="s">
        <v>132</v>
      </c>
      <c r="AE840" t="s">
        <v>188</v>
      </c>
      <c r="AF840" t="s">
        <v>160</v>
      </c>
      <c r="AG840" t="s">
        <v>4427</v>
      </c>
      <c r="AH840" t="s">
        <v>4428</v>
      </c>
      <c r="AI840" t="s">
        <v>136</v>
      </c>
      <c r="AJ840" t="s">
        <v>137</v>
      </c>
      <c r="AK840" t="s">
        <v>4429</v>
      </c>
      <c r="AL840">
        <v>37.549999999999997</v>
      </c>
      <c r="AM840">
        <v>-120.92</v>
      </c>
      <c r="AN840" t="s">
        <v>5421</v>
      </c>
      <c r="AO840">
        <v>2019</v>
      </c>
      <c r="AP840">
        <v>1</v>
      </c>
      <c r="AQ840" t="s">
        <v>130</v>
      </c>
      <c r="AR840" t="s">
        <v>5423</v>
      </c>
      <c r="AS840" t="s">
        <v>2689</v>
      </c>
      <c r="AT840" t="s">
        <v>130</v>
      </c>
      <c r="AU840" t="s">
        <v>5247</v>
      </c>
      <c r="AV840" t="s">
        <v>130</v>
      </c>
      <c r="AW840" t="s">
        <v>130</v>
      </c>
      <c r="AX840" t="s">
        <v>130</v>
      </c>
      <c r="AY840" t="s">
        <v>130</v>
      </c>
      <c r="AZ840" t="s">
        <v>130</v>
      </c>
      <c r="BA840" t="s">
        <v>130</v>
      </c>
      <c r="BB840" t="s">
        <v>130</v>
      </c>
      <c r="BC840" t="s">
        <v>130</v>
      </c>
      <c r="BD840" t="s">
        <v>130</v>
      </c>
      <c r="BE840" t="s">
        <v>130</v>
      </c>
    </row>
    <row r="841" spans="1:57" ht="17" x14ac:dyDescent="0.2">
      <c r="A841" s="32">
        <v>46</v>
      </c>
      <c r="B841" t="s">
        <v>613</v>
      </c>
      <c r="C841" t="s">
        <v>614</v>
      </c>
      <c r="D841" t="s">
        <v>145</v>
      </c>
      <c r="E841" t="s">
        <v>116</v>
      </c>
      <c r="F841" t="s">
        <v>117</v>
      </c>
      <c r="G841" t="s">
        <v>116</v>
      </c>
      <c r="H841" t="s">
        <v>615</v>
      </c>
      <c r="I841" t="s">
        <v>173</v>
      </c>
      <c r="J841" s="24" t="s">
        <v>194</v>
      </c>
      <c r="K841" t="s">
        <v>5251</v>
      </c>
      <c r="L841" t="s">
        <v>175</v>
      </c>
      <c r="M841" t="s">
        <v>5245</v>
      </c>
      <c r="N841" t="s">
        <v>177</v>
      </c>
      <c r="O841" t="s">
        <v>195</v>
      </c>
      <c r="P841" t="s">
        <v>125</v>
      </c>
      <c r="Q841">
        <v>1</v>
      </c>
      <c r="R841" t="s">
        <v>126</v>
      </c>
      <c r="S841" t="s">
        <v>608</v>
      </c>
      <c r="T841">
        <v>599</v>
      </c>
      <c r="U841" t="s">
        <v>130</v>
      </c>
      <c r="V841" t="s">
        <v>5101</v>
      </c>
      <c r="W841" t="s">
        <v>129</v>
      </c>
      <c r="X841" t="s">
        <v>130</v>
      </c>
      <c r="Y841">
        <v>-2.6779999999999998E-3</v>
      </c>
      <c r="Z841" t="s">
        <v>130</v>
      </c>
      <c r="AA841" t="s">
        <v>130</v>
      </c>
      <c r="AB841" t="s">
        <v>130</v>
      </c>
      <c r="AC841" t="s">
        <v>130</v>
      </c>
      <c r="AD841" t="s">
        <v>132</v>
      </c>
      <c r="AE841" t="s">
        <v>130</v>
      </c>
      <c r="AF841" t="s">
        <v>133</v>
      </c>
      <c r="AG841" t="s">
        <v>208</v>
      </c>
      <c r="AH841" t="s">
        <v>609</v>
      </c>
      <c r="AI841" t="s">
        <v>423</v>
      </c>
      <c r="AJ841" t="s">
        <v>610</v>
      </c>
      <c r="AK841" t="s">
        <v>611</v>
      </c>
      <c r="AL841">
        <v>-21.133831000000001</v>
      </c>
      <c r="AM841">
        <v>55.535504000000003</v>
      </c>
      <c r="AN841" t="s">
        <v>612</v>
      </c>
      <c r="AO841">
        <v>2021</v>
      </c>
      <c r="AP841">
        <v>1</v>
      </c>
      <c r="AQ841" t="s">
        <v>130</v>
      </c>
      <c r="AR841" t="s">
        <v>130</v>
      </c>
      <c r="AS841" t="s">
        <v>185</v>
      </c>
      <c r="AT841">
        <v>4.548</v>
      </c>
      <c r="AU841" t="s">
        <v>130</v>
      </c>
      <c r="AV841">
        <v>64</v>
      </c>
      <c r="AW841">
        <v>55.535504000000003</v>
      </c>
      <c r="AX841">
        <v>-21.133831000000001</v>
      </c>
      <c r="AY841">
        <v>-0.21125365199999999</v>
      </c>
      <c r="AZ841">
        <v>8.2276542999999994E-2</v>
      </c>
      <c r="BA841" t="s">
        <v>130</v>
      </c>
      <c r="BB841">
        <v>599</v>
      </c>
      <c r="BC841">
        <v>6.7694290000000004E-3</v>
      </c>
      <c r="BD841">
        <v>-0.37251567600000002</v>
      </c>
      <c r="BE841">
        <v>-4.9991629000000003E-2</v>
      </c>
    </row>
    <row r="842" spans="1:57" ht="17" x14ac:dyDescent="0.2">
      <c r="A842" s="32">
        <v>46</v>
      </c>
      <c r="B842" t="s">
        <v>606</v>
      </c>
      <c r="C842" t="s">
        <v>607</v>
      </c>
      <c r="D842" t="s">
        <v>115</v>
      </c>
      <c r="E842" t="s">
        <v>116</v>
      </c>
      <c r="F842" t="s">
        <v>369</v>
      </c>
      <c r="G842" t="s">
        <v>116</v>
      </c>
      <c r="H842" t="s">
        <v>260</v>
      </c>
      <c r="I842" t="s">
        <v>173</v>
      </c>
      <c r="J842" s="24" t="s">
        <v>194</v>
      </c>
      <c r="K842" t="s">
        <v>5251</v>
      </c>
      <c r="L842" t="s">
        <v>175</v>
      </c>
      <c r="M842" t="s">
        <v>5245</v>
      </c>
      <c r="N842" t="s">
        <v>177</v>
      </c>
      <c r="O842" t="s">
        <v>195</v>
      </c>
      <c r="P842" t="s">
        <v>125</v>
      </c>
      <c r="Q842">
        <v>1</v>
      </c>
      <c r="R842" t="s">
        <v>126</v>
      </c>
      <c r="S842" t="s">
        <v>608</v>
      </c>
      <c r="T842">
        <v>599</v>
      </c>
      <c r="U842" t="s">
        <v>130</v>
      </c>
      <c r="V842" t="s">
        <v>5101</v>
      </c>
      <c r="W842" t="s">
        <v>129</v>
      </c>
      <c r="X842" t="s">
        <v>130</v>
      </c>
      <c r="Y842">
        <v>0.40400000000000003</v>
      </c>
      <c r="Z842" t="s">
        <v>130</v>
      </c>
      <c r="AA842" t="s">
        <v>130</v>
      </c>
      <c r="AB842" t="s">
        <v>130</v>
      </c>
      <c r="AC842" t="s">
        <v>130</v>
      </c>
      <c r="AD842" t="s">
        <v>188</v>
      </c>
      <c r="AE842" t="s">
        <v>130</v>
      </c>
      <c r="AF842" t="s">
        <v>160</v>
      </c>
      <c r="AG842" t="s">
        <v>208</v>
      </c>
      <c r="AH842" t="s">
        <v>609</v>
      </c>
      <c r="AI842" t="s">
        <v>423</v>
      </c>
      <c r="AJ842" t="s">
        <v>610</v>
      </c>
      <c r="AK842" t="s">
        <v>611</v>
      </c>
      <c r="AL842">
        <v>-21.133831000000001</v>
      </c>
      <c r="AM842">
        <v>55.535504000000003</v>
      </c>
      <c r="AN842" t="s">
        <v>612</v>
      </c>
      <c r="AO842">
        <v>2021</v>
      </c>
      <c r="AP842">
        <v>1</v>
      </c>
      <c r="AQ842" t="s">
        <v>130</v>
      </c>
      <c r="AR842" t="s">
        <v>130</v>
      </c>
      <c r="AS842" t="s">
        <v>185</v>
      </c>
      <c r="AT842">
        <v>4.548</v>
      </c>
      <c r="AU842" t="s">
        <v>130</v>
      </c>
      <c r="AV842">
        <v>64</v>
      </c>
      <c r="AW842">
        <v>55.535504000000003</v>
      </c>
      <c r="AX842">
        <v>-21.133831000000001</v>
      </c>
      <c r="AY842">
        <v>0.27034445299999998</v>
      </c>
      <c r="AZ842">
        <v>8.2566203000000005E-2</v>
      </c>
      <c r="BA842" t="s">
        <v>130</v>
      </c>
      <c r="BB842">
        <v>599</v>
      </c>
      <c r="BC842">
        <v>6.8171780000000001E-3</v>
      </c>
      <c r="BD842">
        <v>0.10851469599999999</v>
      </c>
      <c r="BE842">
        <v>0.43217421</v>
      </c>
    </row>
    <row r="843" spans="1:57" ht="17" x14ac:dyDescent="0.2">
      <c r="A843" s="32">
        <v>79</v>
      </c>
      <c r="B843" t="s">
        <v>935</v>
      </c>
      <c r="C843" t="s">
        <v>936</v>
      </c>
      <c r="D843" t="s">
        <v>145</v>
      </c>
      <c r="E843" t="s">
        <v>320</v>
      </c>
      <c r="F843" t="s">
        <v>369</v>
      </c>
      <c r="G843" t="s">
        <v>776</v>
      </c>
      <c r="H843" t="s">
        <v>308</v>
      </c>
      <c r="I843" t="s">
        <v>202</v>
      </c>
      <c r="J843" s="24" t="s">
        <v>926</v>
      </c>
      <c r="K843" t="s">
        <v>5243</v>
      </c>
      <c r="L843" t="s">
        <v>122</v>
      </c>
      <c r="M843" t="s">
        <v>5244</v>
      </c>
      <c r="N843" t="s">
        <v>204</v>
      </c>
      <c r="O843" t="s">
        <v>130</v>
      </c>
      <c r="P843" t="s">
        <v>205</v>
      </c>
      <c r="Q843">
        <v>1</v>
      </c>
      <c r="R843" t="s">
        <v>126</v>
      </c>
      <c r="S843" t="s">
        <v>927</v>
      </c>
      <c r="T843">
        <v>897</v>
      </c>
      <c r="U843" t="s">
        <v>130</v>
      </c>
      <c r="V843" t="s">
        <v>327</v>
      </c>
      <c r="W843" t="s">
        <v>129</v>
      </c>
      <c r="X843" t="s">
        <v>130</v>
      </c>
      <c r="Y843">
        <v>0.75</v>
      </c>
      <c r="Z843">
        <v>0.54</v>
      </c>
      <c r="AA843">
        <v>1.04</v>
      </c>
      <c r="AB843" t="s">
        <v>131</v>
      </c>
      <c r="AC843" t="s">
        <v>130</v>
      </c>
      <c r="AD843" t="s">
        <v>159</v>
      </c>
      <c r="AE843" s="70">
        <v>7.0000000000000007E-2</v>
      </c>
      <c r="AF843" t="s">
        <v>133</v>
      </c>
      <c r="AG843" t="s">
        <v>383</v>
      </c>
      <c r="AH843" t="s">
        <v>928</v>
      </c>
      <c r="AI843" t="s">
        <v>423</v>
      </c>
      <c r="AJ843" t="s">
        <v>929</v>
      </c>
      <c r="AK843" t="s">
        <v>130</v>
      </c>
      <c r="AL843" t="s">
        <v>130</v>
      </c>
      <c r="AM843" t="s">
        <v>130</v>
      </c>
      <c r="AN843" t="s">
        <v>612</v>
      </c>
      <c r="AO843">
        <v>2018</v>
      </c>
      <c r="AP843">
        <v>1</v>
      </c>
      <c r="AQ843" t="s">
        <v>130</v>
      </c>
      <c r="AR843" t="s">
        <v>930</v>
      </c>
      <c r="AS843" t="s">
        <v>931</v>
      </c>
      <c r="AT843">
        <v>3.746</v>
      </c>
      <c r="AU843" t="s">
        <v>142</v>
      </c>
      <c r="AV843">
        <v>46</v>
      </c>
      <c r="AW843">
        <v>46.869100000000003</v>
      </c>
      <c r="AX843">
        <v>-18.7669</v>
      </c>
      <c r="AY843">
        <v>-0.158474491</v>
      </c>
      <c r="AZ843">
        <v>9.2104204999999995E-2</v>
      </c>
      <c r="BA843" t="s">
        <v>130</v>
      </c>
      <c r="BB843">
        <v>897</v>
      </c>
      <c r="BC843">
        <v>8.4831850000000007E-3</v>
      </c>
      <c r="BD843">
        <v>-0.33899873200000002</v>
      </c>
      <c r="BE843">
        <v>2.2049750999999999E-2</v>
      </c>
    </row>
    <row r="844" spans="1:57" ht="17" x14ac:dyDescent="0.2">
      <c r="A844" s="32">
        <v>79</v>
      </c>
      <c r="B844" t="s">
        <v>924</v>
      </c>
      <c r="C844" t="s">
        <v>925</v>
      </c>
      <c r="D844" t="s">
        <v>115</v>
      </c>
      <c r="E844" t="s">
        <v>320</v>
      </c>
      <c r="F844" t="s">
        <v>369</v>
      </c>
      <c r="G844" t="s">
        <v>776</v>
      </c>
      <c r="H844" t="s">
        <v>260</v>
      </c>
      <c r="I844" t="s">
        <v>202</v>
      </c>
      <c r="J844" s="24" t="s">
        <v>926</v>
      </c>
      <c r="K844" t="s">
        <v>5243</v>
      </c>
      <c r="L844" t="s">
        <v>122</v>
      </c>
      <c r="M844" t="s">
        <v>5244</v>
      </c>
      <c r="N844" t="s">
        <v>204</v>
      </c>
      <c r="O844" t="s">
        <v>130</v>
      </c>
      <c r="P844" t="s">
        <v>205</v>
      </c>
      <c r="Q844">
        <v>1</v>
      </c>
      <c r="R844" t="s">
        <v>126</v>
      </c>
      <c r="S844" t="s">
        <v>927</v>
      </c>
      <c r="T844">
        <v>897</v>
      </c>
      <c r="U844" t="s">
        <v>130</v>
      </c>
      <c r="V844" t="s">
        <v>327</v>
      </c>
      <c r="W844" t="s">
        <v>129</v>
      </c>
      <c r="X844" t="s">
        <v>130</v>
      </c>
      <c r="Y844">
        <v>1.0900000000000001</v>
      </c>
      <c r="Z844">
        <v>0.61</v>
      </c>
      <c r="AA844">
        <v>1.95</v>
      </c>
      <c r="AB844" t="s">
        <v>131</v>
      </c>
      <c r="AC844" t="s">
        <v>130</v>
      </c>
      <c r="AD844" t="s">
        <v>159</v>
      </c>
      <c r="AE844">
        <v>0.76</v>
      </c>
      <c r="AF844" t="s">
        <v>160</v>
      </c>
      <c r="AG844" t="s">
        <v>383</v>
      </c>
      <c r="AH844" t="s">
        <v>928</v>
      </c>
      <c r="AI844" t="s">
        <v>423</v>
      </c>
      <c r="AJ844" t="s">
        <v>929</v>
      </c>
      <c r="AK844" t="s">
        <v>130</v>
      </c>
      <c r="AL844" t="s">
        <v>130</v>
      </c>
      <c r="AM844" t="s">
        <v>130</v>
      </c>
      <c r="AN844" t="s">
        <v>612</v>
      </c>
      <c r="AO844">
        <v>2018</v>
      </c>
      <c r="AP844">
        <v>1</v>
      </c>
      <c r="AQ844" t="s">
        <v>130</v>
      </c>
      <c r="AR844" t="s">
        <v>930</v>
      </c>
      <c r="AS844" t="s">
        <v>931</v>
      </c>
      <c r="AT844">
        <v>3.746</v>
      </c>
      <c r="AU844" t="s">
        <v>142</v>
      </c>
      <c r="AV844">
        <v>46</v>
      </c>
      <c r="AW844">
        <v>46.869100000000003</v>
      </c>
      <c r="AX844">
        <v>-18.7669</v>
      </c>
      <c r="AY844">
        <v>4.7472427999999997E-2</v>
      </c>
      <c r="AZ844">
        <v>0.16331331099999999</v>
      </c>
      <c r="BA844" t="s">
        <v>130</v>
      </c>
      <c r="BB844">
        <v>897</v>
      </c>
      <c r="BC844">
        <v>2.6671237E-2</v>
      </c>
      <c r="BD844">
        <v>-0.27262166100000002</v>
      </c>
      <c r="BE844">
        <v>0.36756651699999998</v>
      </c>
    </row>
    <row r="845" spans="1:57" ht="17" x14ac:dyDescent="0.2">
      <c r="A845" s="32">
        <v>79</v>
      </c>
      <c r="B845" t="s">
        <v>932</v>
      </c>
      <c r="C845" t="s">
        <v>933</v>
      </c>
      <c r="D845" t="s">
        <v>145</v>
      </c>
      <c r="E845" t="s">
        <v>320</v>
      </c>
      <c r="F845" t="s">
        <v>369</v>
      </c>
      <c r="G845" t="s">
        <v>776</v>
      </c>
      <c r="H845" t="s">
        <v>308</v>
      </c>
      <c r="I845" t="s">
        <v>202</v>
      </c>
      <c r="J845" s="24" t="s">
        <v>926</v>
      </c>
      <c r="K845" t="s">
        <v>5243</v>
      </c>
      <c r="L845" t="s">
        <v>122</v>
      </c>
      <c r="M845" t="s">
        <v>5244</v>
      </c>
      <c r="N845" t="s">
        <v>204</v>
      </c>
      <c r="O845" t="s">
        <v>130</v>
      </c>
      <c r="P845" t="s">
        <v>205</v>
      </c>
      <c r="Q845">
        <v>1</v>
      </c>
      <c r="R845" t="s">
        <v>126</v>
      </c>
      <c r="S845" t="s">
        <v>927</v>
      </c>
      <c r="T845">
        <v>897</v>
      </c>
      <c r="U845" t="s">
        <v>130</v>
      </c>
      <c r="V845" t="s">
        <v>327</v>
      </c>
      <c r="W845" t="s">
        <v>129</v>
      </c>
      <c r="X845" t="s">
        <v>130</v>
      </c>
      <c r="Y845">
        <v>2</v>
      </c>
      <c r="Z845">
        <v>1.28</v>
      </c>
      <c r="AA845">
        <v>3.12</v>
      </c>
      <c r="AB845" t="s">
        <v>131</v>
      </c>
      <c r="AC845" t="s">
        <v>130</v>
      </c>
      <c r="AD845" t="s">
        <v>132</v>
      </c>
      <c r="AE845" s="70">
        <v>3.0000000000000001E-3</v>
      </c>
      <c r="AF845" t="s">
        <v>160</v>
      </c>
      <c r="AG845" t="s">
        <v>134</v>
      </c>
      <c r="AH845" t="s">
        <v>928</v>
      </c>
      <c r="AI845" t="s">
        <v>423</v>
      </c>
      <c r="AJ845" t="s">
        <v>929</v>
      </c>
      <c r="AK845" t="s">
        <v>130</v>
      </c>
      <c r="AL845" t="s">
        <v>130</v>
      </c>
      <c r="AM845" t="s">
        <v>130</v>
      </c>
      <c r="AN845" t="s">
        <v>612</v>
      </c>
      <c r="AO845">
        <v>2018</v>
      </c>
      <c r="AP845">
        <v>1</v>
      </c>
      <c r="AQ845" t="s">
        <v>130</v>
      </c>
      <c r="AR845" t="s">
        <v>934</v>
      </c>
      <c r="AS845" t="s">
        <v>931</v>
      </c>
      <c r="AT845">
        <v>3.746</v>
      </c>
      <c r="AU845" t="s">
        <v>142</v>
      </c>
      <c r="AV845">
        <v>46</v>
      </c>
      <c r="AW845">
        <v>46.869100000000003</v>
      </c>
      <c r="AX845">
        <v>-18.7669</v>
      </c>
      <c r="AY845">
        <v>0.381831741</v>
      </c>
      <c r="AZ845">
        <v>0.12520826199999999</v>
      </c>
      <c r="BA845" t="s">
        <v>130</v>
      </c>
      <c r="BB845">
        <v>897</v>
      </c>
      <c r="BC845">
        <v>1.5677109000000002E-2</v>
      </c>
      <c r="BD845">
        <v>0.13642354800000001</v>
      </c>
      <c r="BE845">
        <v>0.627239934</v>
      </c>
    </row>
    <row r="846" spans="1:57" ht="17" x14ac:dyDescent="0.2">
      <c r="A846" s="32">
        <v>198</v>
      </c>
      <c r="B846" t="s">
        <v>2462</v>
      </c>
      <c r="C846" t="s">
        <v>2463</v>
      </c>
      <c r="D846" t="s">
        <v>150</v>
      </c>
      <c r="E846" t="s">
        <v>151</v>
      </c>
      <c r="F846" t="s">
        <v>321</v>
      </c>
      <c r="G846" t="s">
        <v>2454</v>
      </c>
      <c r="H846" t="s">
        <v>2464</v>
      </c>
      <c r="I846" t="s">
        <v>248</v>
      </c>
      <c r="J846" s="24" t="s">
        <v>2456</v>
      </c>
      <c r="K846" t="s">
        <v>5250</v>
      </c>
      <c r="L846" t="s">
        <v>122</v>
      </c>
      <c r="M846" t="s">
        <v>5244</v>
      </c>
      <c r="N846" t="s">
        <v>251</v>
      </c>
      <c r="O846" t="s">
        <v>130</v>
      </c>
      <c r="P846" t="s">
        <v>125</v>
      </c>
      <c r="Q846">
        <v>1</v>
      </c>
      <c r="R846" t="s">
        <v>1047</v>
      </c>
      <c r="S846" t="s">
        <v>2457</v>
      </c>
      <c r="T846">
        <v>344</v>
      </c>
      <c r="U846" t="s">
        <v>130</v>
      </c>
      <c r="V846" t="s">
        <v>130</v>
      </c>
      <c r="W846" t="s">
        <v>2328</v>
      </c>
      <c r="X846" t="s">
        <v>130</v>
      </c>
      <c r="Y846" t="s">
        <v>130</v>
      </c>
      <c r="Z846" t="s">
        <v>130</v>
      </c>
      <c r="AA846" t="s">
        <v>130</v>
      </c>
      <c r="AB846" t="s">
        <v>2343</v>
      </c>
      <c r="AC846" t="s">
        <v>130</v>
      </c>
      <c r="AD846" t="s">
        <v>130</v>
      </c>
      <c r="AE846" t="s">
        <v>130</v>
      </c>
      <c r="AF846" t="s">
        <v>130</v>
      </c>
      <c r="AG846" t="s">
        <v>208</v>
      </c>
      <c r="AH846" t="s">
        <v>2458</v>
      </c>
      <c r="AI846" t="s">
        <v>162</v>
      </c>
      <c r="AJ846" t="s">
        <v>226</v>
      </c>
      <c r="AK846" t="s">
        <v>1214</v>
      </c>
      <c r="AL846" t="s">
        <v>130</v>
      </c>
      <c r="AM846" t="s">
        <v>130</v>
      </c>
      <c r="AN846" t="s">
        <v>2459</v>
      </c>
      <c r="AO846">
        <v>2022</v>
      </c>
      <c r="AP846">
        <v>1</v>
      </c>
      <c r="AQ846" t="s">
        <v>130</v>
      </c>
      <c r="AR846" t="s">
        <v>2460</v>
      </c>
      <c r="AS846" t="s">
        <v>2461</v>
      </c>
      <c r="AT846">
        <v>3.819</v>
      </c>
      <c r="AU846" t="s">
        <v>130</v>
      </c>
      <c r="AV846" t="s">
        <v>130</v>
      </c>
      <c r="AW846">
        <v>102.55</v>
      </c>
      <c r="AX846">
        <v>31.077999999999999</v>
      </c>
      <c r="AY846" t="s">
        <v>130</v>
      </c>
      <c r="AZ846" t="s">
        <v>130</v>
      </c>
      <c r="BA846" t="s">
        <v>130</v>
      </c>
      <c r="BB846" t="s">
        <v>130</v>
      </c>
      <c r="BC846" t="s">
        <v>130</v>
      </c>
      <c r="BD846" t="s">
        <v>130</v>
      </c>
      <c r="BE846" t="s">
        <v>130</v>
      </c>
    </row>
    <row r="847" spans="1:57" ht="17" x14ac:dyDescent="0.2">
      <c r="A847" s="32">
        <v>198</v>
      </c>
      <c r="B847" t="s">
        <v>2452</v>
      </c>
      <c r="C847" t="s">
        <v>2453</v>
      </c>
      <c r="D847" t="s">
        <v>145</v>
      </c>
      <c r="E847" t="s">
        <v>151</v>
      </c>
      <c r="F847" t="s">
        <v>321</v>
      </c>
      <c r="G847" t="s">
        <v>2454</v>
      </c>
      <c r="H847" t="s">
        <v>2455</v>
      </c>
      <c r="I847" t="s">
        <v>248</v>
      </c>
      <c r="J847" s="24" t="s">
        <v>2456</v>
      </c>
      <c r="K847" t="s">
        <v>5250</v>
      </c>
      <c r="L847" t="s">
        <v>122</v>
      </c>
      <c r="M847" t="s">
        <v>5244</v>
      </c>
      <c r="N847" t="s">
        <v>251</v>
      </c>
      <c r="O847" t="s">
        <v>130</v>
      </c>
      <c r="P847" t="s">
        <v>125</v>
      </c>
      <c r="Q847">
        <v>1</v>
      </c>
      <c r="R847" t="s">
        <v>1047</v>
      </c>
      <c r="S847" t="s">
        <v>2457</v>
      </c>
      <c r="T847">
        <v>344</v>
      </c>
      <c r="U847" t="s">
        <v>130</v>
      </c>
      <c r="V847" t="s">
        <v>130</v>
      </c>
      <c r="W847" t="s">
        <v>2328</v>
      </c>
      <c r="X847" t="s">
        <v>130</v>
      </c>
      <c r="Y847" t="s">
        <v>130</v>
      </c>
      <c r="Z847" t="s">
        <v>130</v>
      </c>
      <c r="AA847" t="s">
        <v>130</v>
      </c>
      <c r="AB847" t="s">
        <v>2343</v>
      </c>
      <c r="AC847" t="s">
        <v>130</v>
      </c>
      <c r="AD847" t="s">
        <v>130</v>
      </c>
      <c r="AE847" t="s">
        <v>130</v>
      </c>
      <c r="AF847" t="s">
        <v>130</v>
      </c>
      <c r="AG847" t="s">
        <v>208</v>
      </c>
      <c r="AH847" t="s">
        <v>2458</v>
      </c>
      <c r="AI847" t="s">
        <v>162</v>
      </c>
      <c r="AJ847" t="s">
        <v>226</v>
      </c>
      <c r="AK847" t="s">
        <v>1214</v>
      </c>
      <c r="AL847" t="s">
        <v>130</v>
      </c>
      <c r="AM847" t="s">
        <v>130</v>
      </c>
      <c r="AN847" t="s">
        <v>2459</v>
      </c>
      <c r="AO847">
        <v>2022</v>
      </c>
      <c r="AP847">
        <v>1</v>
      </c>
      <c r="AQ847" t="s">
        <v>130</v>
      </c>
      <c r="AR847" t="s">
        <v>2460</v>
      </c>
      <c r="AS847" t="s">
        <v>2461</v>
      </c>
      <c r="AT847">
        <v>3.819</v>
      </c>
      <c r="AU847" t="s">
        <v>130</v>
      </c>
      <c r="AV847" t="s">
        <v>130</v>
      </c>
      <c r="AW847">
        <v>102.55</v>
      </c>
      <c r="AX847">
        <v>31.077999999999999</v>
      </c>
      <c r="AY847" t="s">
        <v>130</v>
      </c>
      <c r="AZ847" t="s">
        <v>130</v>
      </c>
      <c r="BA847" t="s">
        <v>130</v>
      </c>
      <c r="BB847" t="s">
        <v>130</v>
      </c>
      <c r="BC847" t="s">
        <v>130</v>
      </c>
      <c r="BD847" t="s">
        <v>130</v>
      </c>
      <c r="BE847" t="s">
        <v>130</v>
      </c>
    </row>
    <row r="848" spans="1:57" ht="17" x14ac:dyDescent="0.2">
      <c r="A848" s="32">
        <v>32</v>
      </c>
      <c r="B848" t="s">
        <v>456</v>
      </c>
      <c r="C848" t="s">
        <v>457</v>
      </c>
      <c r="D848" t="s">
        <v>150</v>
      </c>
      <c r="E848" t="s">
        <v>151</v>
      </c>
      <c r="F848" t="s">
        <v>152</v>
      </c>
      <c r="G848" t="s">
        <v>200</v>
      </c>
      <c r="H848" t="s">
        <v>279</v>
      </c>
      <c r="I848" t="s">
        <v>448</v>
      </c>
      <c r="J848" s="24" t="s">
        <v>449</v>
      </c>
      <c r="K848" t="s">
        <v>5243</v>
      </c>
      <c r="L848" t="s">
        <v>122</v>
      </c>
      <c r="M848" t="s">
        <v>5244</v>
      </c>
      <c r="N848" t="s">
        <v>450</v>
      </c>
      <c r="O848" t="s">
        <v>130</v>
      </c>
      <c r="P848" t="s">
        <v>393</v>
      </c>
      <c r="Q848">
        <v>1</v>
      </c>
      <c r="R848" t="s">
        <v>126</v>
      </c>
      <c r="S848" t="s">
        <v>127</v>
      </c>
      <c r="T848">
        <v>84</v>
      </c>
      <c r="U848" t="s">
        <v>130</v>
      </c>
      <c r="V848" t="s">
        <v>310</v>
      </c>
      <c r="W848" t="s">
        <v>129</v>
      </c>
      <c r="X848" t="s">
        <v>130</v>
      </c>
      <c r="Y848">
        <v>0.95599999999999996</v>
      </c>
      <c r="Z848">
        <v>0.94799999999999995</v>
      </c>
      <c r="AA848">
        <v>0.96799999999999997</v>
      </c>
      <c r="AB848" t="s">
        <v>131</v>
      </c>
      <c r="AC848" t="s">
        <v>130</v>
      </c>
      <c r="AD848" t="s">
        <v>188</v>
      </c>
      <c r="AE848" s="70">
        <v>1E-3</v>
      </c>
      <c r="AF848" t="s">
        <v>133</v>
      </c>
      <c r="AG848" t="s">
        <v>134</v>
      </c>
      <c r="AH848" t="s">
        <v>451</v>
      </c>
      <c r="AI848" t="s">
        <v>162</v>
      </c>
      <c r="AJ848" t="s">
        <v>452</v>
      </c>
      <c r="AK848" t="s">
        <v>453</v>
      </c>
      <c r="AL848">
        <v>24.774265</v>
      </c>
      <c r="AM848">
        <v>46.738585999999998</v>
      </c>
      <c r="AN848" t="s">
        <v>454</v>
      </c>
      <c r="AO848">
        <v>2019</v>
      </c>
      <c r="AP848">
        <v>1</v>
      </c>
      <c r="AQ848" t="s">
        <v>130</v>
      </c>
      <c r="AR848" t="s">
        <v>140</v>
      </c>
      <c r="AS848" t="s">
        <v>455</v>
      </c>
      <c r="AT848">
        <v>3.3570000000000002</v>
      </c>
      <c r="AU848" t="s">
        <v>142</v>
      </c>
      <c r="AV848">
        <v>200</v>
      </c>
      <c r="AW848">
        <v>46.738585999999998</v>
      </c>
      <c r="AX848">
        <v>24.774265</v>
      </c>
      <c r="AY848">
        <v>-2.4580748999999999E-2</v>
      </c>
      <c r="AZ848">
        <v>1.6877420000000001E-3</v>
      </c>
      <c r="BA848">
        <v>351065.484</v>
      </c>
      <c r="BB848">
        <v>84</v>
      </c>
      <c r="BC848" s="70">
        <v>2.8499999999999998E-6</v>
      </c>
      <c r="BD848">
        <v>-2.7888660999999999E-2</v>
      </c>
      <c r="BE848">
        <v>-2.1272836E-2</v>
      </c>
    </row>
    <row r="849" spans="1:57" ht="17" x14ac:dyDescent="0.2">
      <c r="A849" s="32">
        <v>32</v>
      </c>
      <c r="B849" t="s">
        <v>446</v>
      </c>
      <c r="C849" t="s">
        <v>447</v>
      </c>
      <c r="D849" t="s">
        <v>115</v>
      </c>
      <c r="E849" t="s">
        <v>151</v>
      </c>
      <c r="F849" t="s">
        <v>152</v>
      </c>
      <c r="G849" t="s">
        <v>200</v>
      </c>
      <c r="H849" t="s">
        <v>236</v>
      </c>
      <c r="I849" t="s">
        <v>448</v>
      </c>
      <c r="J849" s="24" t="s">
        <v>449</v>
      </c>
      <c r="K849" t="s">
        <v>5243</v>
      </c>
      <c r="L849" t="s">
        <v>122</v>
      </c>
      <c r="M849" t="s">
        <v>5244</v>
      </c>
      <c r="N849" t="s">
        <v>450</v>
      </c>
      <c r="O849" t="s">
        <v>130</v>
      </c>
      <c r="P849" t="s">
        <v>393</v>
      </c>
      <c r="Q849">
        <v>1</v>
      </c>
      <c r="R849" t="s">
        <v>126</v>
      </c>
      <c r="S849" t="s">
        <v>127</v>
      </c>
      <c r="T849">
        <v>84</v>
      </c>
      <c r="U849" t="s">
        <v>130</v>
      </c>
      <c r="V849" t="s">
        <v>310</v>
      </c>
      <c r="W849" t="s">
        <v>129</v>
      </c>
      <c r="X849" t="s">
        <v>130</v>
      </c>
      <c r="Y849">
        <v>1.054</v>
      </c>
      <c r="Z849">
        <v>1.0429999999999999</v>
      </c>
      <c r="AA849">
        <v>1.0649999999999999</v>
      </c>
      <c r="AB849" t="s">
        <v>131</v>
      </c>
      <c r="AC849" t="s">
        <v>130</v>
      </c>
      <c r="AD849" t="s">
        <v>188</v>
      </c>
      <c r="AE849" s="70">
        <v>1E-3</v>
      </c>
      <c r="AF849" t="s">
        <v>160</v>
      </c>
      <c r="AG849" t="s">
        <v>134</v>
      </c>
      <c r="AH849" t="s">
        <v>451</v>
      </c>
      <c r="AI849" t="s">
        <v>162</v>
      </c>
      <c r="AJ849" t="s">
        <v>452</v>
      </c>
      <c r="AK849" t="s">
        <v>453</v>
      </c>
      <c r="AL849">
        <v>24.774265</v>
      </c>
      <c r="AM849">
        <v>46.738585999999998</v>
      </c>
      <c r="AN849" t="s">
        <v>454</v>
      </c>
      <c r="AO849">
        <v>2019</v>
      </c>
      <c r="AP849">
        <v>1</v>
      </c>
      <c r="AQ849" t="s">
        <v>130</v>
      </c>
      <c r="AR849" t="s">
        <v>140</v>
      </c>
      <c r="AS849" t="s">
        <v>455</v>
      </c>
      <c r="AT849">
        <v>3.3570000000000002</v>
      </c>
      <c r="AU849" t="s">
        <v>142</v>
      </c>
      <c r="AV849">
        <v>200</v>
      </c>
      <c r="AW849">
        <v>46.738585999999998</v>
      </c>
      <c r="AX849">
        <v>24.774265</v>
      </c>
      <c r="AY849">
        <v>2.8729721E-2</v>
      </c>
      <c r="AZ849">
        <v>1.547096E-3</v>
      </c>
      <c r="BA849">
        <v>417796.93959999998</v>
      </c>
      <c r="BB849">
        <v>84</v>
      </c>
      <c r="BC849" s="70">
        <v>2.39E-6</v>
      </c>
      <c r="BD849">
        <v>2.5697468000000001E-2</v>
      </c>
      <c r="BE849">
        <v>3.1761974999999998E-2</v>
      </c>
    </row>
    <row r="850" spans="1:57" ht="17" x14ac:dyDescent="0.2">
      <c r="A850" s="32">
        <v>55</v>
      </c>
      <c r="B850" t="s">
        <v>698</v>
      </c>
      <c r="C850" t="s">
        <v>699</v>
      </c>
      <c r="D850" t="s">
        <v>115</v>
      </c>
      <c r="E850" t="s">
        <v>151</v>
      </c>
      <c r="F850" t="s">
        <v>200</v>
      </c>
      <c r="G850" t="s">
        <v>700</v>
      </c>
      <c r="H850" t="s">
        <v>701</v>
      </c>
      <c r="I850" t="s">
        <v>505</v>
      </c>
      <c r="J850" s="24" t="s">
        <v>505</v>
      </c>
      <c r="K850" t="s">
        <v>5251</v>
      </c>
      <c r="L850" t="s">
        <v>122</v>
      </c>
      <c r="M850" t="s">
        <v>5244</v>
      </c>
      <c r="N850" t="s">
        <v>506</v>
      </c>
      <c r="O850" t="s">
        <v>130</v>
      </c>
      <c r="P850" t="s">
        <v>205</v>
      </c>
      <c r="Q850">
        <v>1</v>
      </c>
      <c r="R850" t="s">
        <v>223</v>
      </c>
      <c r="S850" t="s">
        <v>542</v>
      </c>
      <c r="T850">
        <v>104</v>
      </c>
      <c r="U850" t="s">
        <v>130</v>
      </c>
      <c r="V850" t="s">
        <v>128</v>
      </c>
      <c r="W850" t="s">
        <v>129</v>
      </c>
      <c r="X850" t="s">
        <v>130</v>
      </c>
      <c r="Y850">
        <v>-0.03</v>
      </c>
      <c r="Z850" t="s">
        <v>130</v>
      </c>
      <c r="AA850" t="s">
        <v>130</v>
      </c>
      <c r="AB850" t="s">
        <v>130</v>
      </c>
      <c r="AC850" t="s">
        <v>130</v>
      </c>
      <c r="AD850" t="s">
        <v>159</v>
      </c>
      <c r="AE850" t="s">
        <v>130</v>
      </c>
      <c r="AF850" t="s">
        <v>133</v>
      </c>
      <c r="AG850" t="s">
        <v>208</v>
      </c>
      <c r="AH850" t="s">
        <v>702</v>
      </c>
      <c r="AI850" t="s">
        <v>162</v>
      </c>
      <c r="AJ850" t="s">
        <v>703</v>
      </c>
      <c r="AK850" t="s">
        <v>704</v>
      </c>
      <c r="AL850">
        <v>14.599512000000001</v>
      </c>
      <c r="AM850">
        <v>120.984222</v>
      </c>
      <c r="AN850" t="s">
        <v>705</v>
      </c>
      <c r="AO850">
        <v>2017</v>
      </c>
      <c r="AP850">
        <v>1</v>
      </c>
      <c r="AQ850" t="s">
        <v>130</v>
      </c>
      <c r="AR850" t="s">
        <v>706</v>
      </c>
      <c r="AS850" t="s">
        <v>707</v>
      </c>
      <c r="AT850">
        <v>2.306</v>
      </c>
      <c r="AU850" t="s">
        <v>130</v>
      </c>
      <c r="AV850">
        <v>200</v>
      </c>
      <c r="AW850">
        <v>120.984222</v>
      </c>
      <c r="AX850">
        <v>14.599512000000001</v>
      </c>
      <c r="AY850">
        <v>-5.9584559000000002E-2</v>
      </c>
      <c r="AZ850">
        <v>0.19762950600000001</v>
      </c>
      <c r="BA850" t="s">
        <v>130</v>
      </c>
      <c r="BB850">
        <v>104</v>
      </c>
      <c r="BC850">
        <v>3.9057422000000001E-2</v>
      </c>
      <c r="BD850">
        <v>-0.44693839000000002</v>
      </c>
      <c r="BE850">
        <v>0.32776927300000003</v>
      </c>
    </row>
    <row r="851" spans="1:57" ht="17" x14ac:dyDescent="0.2">
      <c r="A851" s="32">
        <v>55</v>
      </c>
      <c r="B851" t="s">
        <v>708</v>
      </c>
      <c r="C851" t="s">
        <v>709</v>
      </c>
      <c r="D851" t="s">
        <v>145</v>
      </c>
      <c r="E851" t="s">
        <v>151</v>
      </c>
      <c r="F851" t="s">
        <v>200</v>
      </c>
      <c r="G851" t="s">
        <v>700</v>
      </c>
      <c r="H851" t="s">
        <v>635</v>
      </c>
      <c r="I851" t="s">
        <v>505</v>
      </c>
      <c r="J851" s="24" t="s">
        <v>505</v>
      </c>
      <c r="K851" t="s">
        <v>5251</v>
      </c>
      <c r="L851" t="s">
        <v>122</v>
      </c>
      <c r="M851" t="s">
        <v>5244</v>
      </c>
      <c r="N851" t="s">
        <v>506</v>
      </c>
      <c r="O851" t="s">
        <v>130</v>
      </c>
      <c r="P851" t="s">
        <v>205</v>
      </c>
      <c r="Q851">
        <v>1</v>
      </c>
      <c r="R851" t="s">
        <v>223</v>
      </c>
      <c r="S851" t="s">
        <v>542</v>
      </c>
      <c r="T851">
        <v>104</v>
      </c>
      <c r="U851" t="s">
        <v>130</v>
      </c>
      <c r="V851" t="s">
        <v>128</v>
      </c>
      <c r="W851" t="s">
        <v>129</v>
      </c>
      <c r="X851" t="s">
        <v>130</v>
      </c>
      <c r="Y851">
        <v>0.92</v>
      </c>
      <c r="Z851" t="s">
        <v>130</v>
      </c>
      <c r="AA851" t="s">
        <v>130</v>
      </c>
      <c r="AB851" t="s">
        <v>130</v>
      </c>
      <c r="AC851" t="s">
        <v>130</v>
      </c>
      <c r="AD851" t="s">
        <v>132</v>
      </c>
      <c r="AE851" t="s">
        <v>130</v>
      </c>
      <c r="AF851" t="s">
        <v>160</v>
      </c>
      <c r="AG851" t="s">
        <v>208</v>
      </c>
      <c r="AH851" t="s">
        <v>702</v>
      </c>
      <c r="AI851" t="s">
        <v>162</v>
      </c>
      <c r="AJ851" t="s">
        <v>703</v>
      </c>
      <c r="AK851" t="s">
        <v>704</v>
      </c>
      <c r="AL851">
        <v>14.599512000000001</v>
      </c>
      <c r="AM851">
        <v>120.984222</v>
      </c>
      <c r="AN851" t="s">
        <v>705</v>
      </c>
      <c r="AO851">
        <v>2017</v>
      </c>
      <c r="AP851">
        <v>1</v>
      </c>
      <c r="AQ851" t="s">
        <v>130</v>
      </c>
      <c r="AR851" t="s">
        <v>706</v>
      </c>
      <c r="AS851" t="s">
        <v>707</v>
      </c>
      <c r="AT851">
        <v>2.306</v>
      </c>
      <c r="AU851" t="s">
        <v>130</v>
      </c>
      <c r="AV851">
        <v>200</v>
      </c>
      <c r="AW851">
        <v>120.984222</v>
      </c>
      <c r="AX851">
        <v>14.599512000000001</v>
      </c>
      <c r="AY851">
        <v>4.6602495270000004</v>
      </c>
      <c r="AZ851">
        <v>0.50403495600000003</v>
      </c>
      <c r="BA851" t="s">
        <v>130</v>
      </c>
      <c r="BB851">
        <v>104</v>
      </c>
      <c r="BC851">
        <v>0.25405123699999999</v>
      </c>
      <c r="BD851">
        <v>3.672341013</v>
      </c>
      <c r="BE851">
        <v>5.6481580410000003</v>
      </c>
    </row>
    <row r="852" spans="1:57" ht="17" x14ac:dyDescent="0.2">
      <c r="A852" s="32">
        <v>55</v>
      </c>
      <c r="B852" t="s">
        <v>710</v>
      </c>
      <c r="C852" t="s">
        <v>711</v>
      </c>
      <c r="D852" t="s">
        <v>150</v>
      </c>
      <c r="E852" t="s">
        <v>151</v>
      </c>
      <c r="F852" t="s">
        <v>200</v>
      </c>
      <c r="G852" t="s">
        <v>700</v>
      </c>
      <c r="H852" t="s">
        <v>712</v>
      </c>
      <c r="I852" t="s">
        <v>505</v>
      </c>
      <c r="J852" s="24" t="s">
        <v>505</v>
      </c>
      <c r="K852" t="s">
        <v>5251</v>
      </c>
      <c r="L852" t="s">
        <v>122</v>
      </c>
      <c r="M852" t="s">
        <v>5244</v>
      </c>
      <c r="N852" t="s">
        <v>506</v>
      </c>
      <c r="O852" t="s">
        <v>130</v>
      </c>
      <c r="P852" t="s">
        <v>205</v>
      </c>
      <c r="Q852">
        <v>1</v>
      </c>
      <c r="R852" t="s">
        <v>223</v>
      </c>
      <c r="S852" t="s">
        <v>542</v>
      </c>
      <c r="T852">
        <v>104</v>
      </c>
      <c r="U852" t="s">
        <v>130</v>
      </c>
      <c r="V852" t="s">
        <v>128</v>
      </c>
      <c r="W852" t="s">
        <v>129</v>
      </c>
      <c r="X852" t="s">
        <v>130</v>
      </c>
      <c r="Y852">
        <v>0.99</v>
      </c>
      <c r="Z852" t="s">
        <v>130</v>
      </c>
      <c r="AA852" t="s">
        <v>130</v>
      </c>
      <c r="AB852" t="s">
        <v>130</v>
      </c>
      <c r="AC852" t="s">
        <v>130</v>
      </c>
      <c r="AD852" t="s">
        <v>132</v>
      </c>
      <c r="AE852" t="s">
        <v>130</v>
      </c>
      <c r="AF852" t="s">
        <v>160</v>
      </c>
      <c r="AG852" t="s">
        <v>208</v>
      </c>
      <c r="AH852" t="s">
        <v>702</v>
      </c>
      <c r="AI852" t="s">
        <v>162</v>
      </c>
      <c r="AJ852" t="s">
        <v>703</v>
      </c>
      <c r="AK852" t="s">
        <v>704</v>
      </c>
      <c r="AL852">
        <v>14.599512000000001</v>
      </c>
      <c r="AM852">
        <v>120.984222</v>
      </c>
      <c r="AN852" t="s">
        <v>705</v>
      </c>
      <c r="AO852">
        <v>2017</v>
      </c>
      <c r="AP852">
        <v>1</v>
      </c>
      <c r="AQ852" t="s">
        <v>130</v>
      </c>
      <c r="AR852" t="s">
        <v>706</v>
      </c>
      <c r="AS852" t="s">
        <v>707</v>
      </c>
      <c r="AT852">
        <v>2.306</v>
      </c>
      <c r="AU852" t="s">
        <v>130</v>
      </c>
      <c r="AV852">
        <v>200</v>
      </c>
      <c r="AW852">
        <v>120.984222</v>
      </c>
      <c r="AX852">
        <v>14.599512000000001</v>
      </c>
      <c r="AY852">
        <v>13.932389519999999</v>
      </c>
      <c r="AZ852">
        <v>1.4003278509999999</v>
      </c>
      <c r="BA852" t="s">
        <v>130</v>
      </c>
      <c r="BB852">
        <v>104</v>
      </c>
      <c r="BC852">
        <v>1.960918089</v>
      </c>
      <c r="BD852">
        <v>11.187746929999999</v>
      </c>
      <c r="BE852">
        <v>16.677032109999999</v>
      </c>
    </row>
    <row r="853" spans="1:57" ht="17" x14ac:dyDescent="0.2">
      <c r="A853" s="32">
        <v>229</v>
      </c>
      <c r="B853" t="s">
        <v>2225</v>
      </c>
      <c r="C853" t="s">
        <v>2226</v>
      </c>
      <c r="D853" t="s">
        <v>145</v>
      </c>
      <c r="E853" t="s">
        <v>116</v>
      </c>
      <c r="F853" t="s">
        <v>369</v>
      </c>
      <c r="G853" t="s">
        <v>418</v>
      </c>
      <c r="H853" t="s">
        <v>260</v>
      </c>
      <c r="I853" t="s">
        <v>173</v>
      </c>
      <c r="J853" s="24" t="s">
        <v>1887</v>
      </c>
      <c r="K853" t="s">
        <v>5251</v>
      </c>
      <c r="L853" t="s">
        <v>175</v>
      </c>
      <c r="M853" t="s">
        <v>5245</v>
      </c>
      <c r="N853" t="s">
        <v>177</v>
      </c>
      <c r="O853" t="s">
        <v>541</v>
      </c>
      <c r="P853" t="s">
        <v>125</v>
      </c>
      <c r="Q853">
        <v>1</v>
      </c>
      <c r="R853" t="s">
        <v>126</v>
      </c>
      <c r="S853" t="s">
        <v>927</v>
      </c>
      <c r="T853">
        <v>2441</v>
      </c>
      <c r="U853" t="s">
        <v>130</v>
      </c>
      <c r="V853" t="s">
        <v>158</v>
      </c>
      <c r="W853" t="s">
        <v>129</v>
      </c>
      <c r="X853" t="s">
        <v>130</v>
      </c>
      <c r="Y853">
        <v>-0.17299999999999999</v>
      </c>
      <c r="Z853">
        <v>-0.56100000000000005</v>
      </c>
      <c r="AA853">
        <v>0.215</v>
      </c>
      <c r="AB853" t="s">
        <v>179</v>
      </c>
      <c r="AC853">
        <v>0.38800000000000001</v>
      </c>
      <c r="AD853" t="s">
        <v>159</v>
      </c>
      <c r="AE853">
        <v>0.31</v>
      </c>
      <c r="AF853" t="s">
        <v>133</v>
      </c>
      <c r="AG853" t="s">
        <v>134</v>
      </c>
      <c r="AH853" t="s">
        <v>2227</v>
      </c>
      <c r="AI853" t="s">
        <v>423</v>
      </c>
      <c r="AJ853" t="s">
        <v>660</v>
      </c>
      <c r="AK853" t="s">
        <v>1025</v>
      </c>
      <c r="AL853">
        <v>0.36386000000000002</v>
      </c>
      <c r="AM853">
        <v>36.805827000000001</v>
      </c>
      <c r="AN853" t="s">
        <v>705</v>
      </c>
      <c r="AO853">
        <v>2017</v>
      </c>
      <c r="AP853">
        <v>1</v>
      </c>
      <c r="AQ853" t="s">
        <v>130</v>
      </c>
      <c r="AR853" t="s">
        <v>2228</v>
      </c>
      <c r="AS853" t="s">
        <v>439</v>
      </c>
      <c r="AT853">
        <v>4.7439999999999998</v>
      </c>
      <c r="AU853" t="s">
        <v>142</v>
      </c>
      <c r="AV853">
        <v>106</v>
      </c>
      <c r="AW853">
        <v>36.805827000000001</v>
      </c>
      <c r="AX853">
        <v>0.36386000000000002</v>
      </c>
      <c r="AY853">
        <v>-1.8051151000000001E-2</v>
      </c>
      <c r="AZ853">
        <v>4.0494613999999998E-2</v>
      </c>
      <c r="BA853" t="s">
        <v>130</v>
      </c>
      <c r="BB853">
        <v>2441</v>
      </c>
      <c r="BC853">
        <v>1.6398140000000001E-3</v>
      </c>
      <c r="BD853">
        <v>-9.7420593999999999E-2</v>
      </c>
      <c r="BE853">
        <v>6.1318293000000003E-2</v>
      </c>
    </row>
    <row r="854" spans="1:57" ht="17" x14ac:dyDescent="0.2">
      <c r="A854" s="32">
        <v>229</v>
      </c>
      <c r="B854" t="s">
        <v>2232</v>
      </c>
      <c r="C854" t="s">
        <v>2233</v>
      </c>
      <c r="D854" t="s">
        <v>145</v>
      </c>
      <c r="E854" t="s">
        <v>116</v>
      </c>
      <c r="F854" t="s">
        <v>369</v>
      </c>
      <c r="G854" t="s">
        <v>418</v>
      </c>
      <c r="H854" t="s">
        <v>260</v>
      </c>
      <c r="I854" t="s">
        <v>173</v>
      </c>
      <c r="J854" s="24" t="s">
        <v>1887</v>
      </c>
      <c r="K854" t="s">
        <v>5251</v>
      </c>
      <c r="L854" t="s">
        <v>175</v>
      </c>
      <c r="M854" t="s">
        <v>5245</v>
      </c>
      <c r="N854" t="s">
        <v>177</v>
      </c>
      <c r="O854" t="s">
        <v>541</v>
      </c>
      <c r="P854" t="s">
        <v>125</v>
      </c>
      <c r="Q854">
        <v>1</v>
      </c>
      <c r="R854" t="s">
        <v>126</v>
      </c>
      <c r="S854" t="s">
        <v>927</v>
      </c>
      <c r="T854">
        <v>965</v>
      </c>
      <c r="U854" t="s">
        <v>130</v>
      </c>
      <c r="V854" t="s">
        <v>158</v>
      </c>
      <c r="W854" t="s">
        <v>129</v>
      </c>
      <c r="X854" t="s">
        <v>130</v>
      </c>
      <c r="Y854">
        <v>-0.15</v>
      </c>
      <c r="Z854">
        <v>-0.26600000000000001</v>
      </c>
      <c r="AA854">
        <v>-3.4000000000000002E-2</v>
      </c>
      <c r="AB854" t="s">
        <v>179</v>
      </c>
      <c r="AC854">
        <v>0.11600000000000001</v>
      </c>
      <c r="AD854" t="s">
        <v>159</v>
      </c>
      <c r="AE854">
        <v>0.19</v>
      </c>
      <c r="AF854" t="s">
        <v>133</v>
      </c>
      <c r="AG854" t="s">
        <v>134</v>
      </c>
      <c r="AH854" t="s">
        <v>2227</v>
      </c>
      <c r="AI854" t="s">
        <v>423</v>
      </c>
      <c r="AJ854" t="s">
        <v>660</v>
      </c>
      <c r="AK854" t="s">
        <v>611</v>
      </c>
      <c r="AL854">
        <v>0.36386000000000002</v>
      </c>
      <c r="AM854">
        <v>36.805827000000001</v>
      </c>
      <c r="AN854" t="s">
        <v>705</v>
      </c>
      <c r="AO854">
        <v>2017</v>
      </c>
      <c r="AP854">
        <v>1</v>
      </c>
      <c r="AQ854" t="s">
        <v>130</v>
      </c>
      <c r="AR854" t="s">
        <v>2234</v>
      </c>
      <c r="AS854" t="s">
        <v>439</v>
      </c>
      <c r="AT854">
        <v>4.7439999999999998</v>
      </c>
      <c r="AU854" t="s">
        <v>142</v>
      </c>
      <c r="AV854">
        <v>106</v>
      </c>
      <c r="AW854">
        <v>36.805827000000001</v>
      </c>
      <c r="AX854">
        <v>0.36386000000000002</v>
      </c>
      <c r="AY854">
        <v>-8.3274429999999997E-2</v>
      </c>
      <c r="AZ854">
        <v>6.448827E-2</v>
      </c>
      <c r="BA854" t="s">
        <v>130</v>
      </c>
      <c r="BB854">
        <v>965</v>
      </c>
      <c r="BC854">
        <v>4.158737E-3</v>
      </c>
      <c r="BD854">
        <v>-0.20967143799999999</v>
      </c>
      <c r="BE854">
        <v>4.3122579000000001E-2</v>
      </c>
    </row>
    <row r="855" spans="1:57" ht="17" x14ac:dyDescent="0.2">
      <c r="A855" s="32">
        <v>229</v>
      </c>
      <c r="B855" t="s">
        <v>2229</v>
      </c>
      <c r="C855" t="s">
        <v>2230</v>
      </c>
      <c r="D855" t="s">
        <v>145</v>
      </c>
      <c r="E855" t="s">
        <v>116</v>
      </c>
      <c r="F855" t="s">
        <v>369</v>
      </c>
      <c r="G855" t="s">
        <v>418</v>
      </c>
      <c r="H855" t="s">
        <v>260</v>
      </c>
      <c r="I855" t="s">
        <v>173</v>
      </c>
      <c r="J855" s="24" t="s">
        <v>1887</v>
      </c>
      <c r="K855" t="s">
        <v>5251</v>
      </c>
      <c r="L855" t="s">
        <v>175</v>
      </c>
      <c r="M855" t="s">
        <v>5245</v>
      </c>
      <c r="N855" t="s">
        <v>177</v>
      </c>
      <c r="O855" t="s">
        <v>541</v>
      </c>
      <c r="P855" t="s">
        <v>125</v>
      </c>
      <c r="Q855">
        <v>1</v>
      </c>
      <c r="R855" t="s">
        <v>126</v>
      </c>
      <c r="S855" t="s">
        <v>927</v>
      </c>
      <c r="T855">
        <v>2043</v>
      </c>
      <c r="U855" t="s">
        <v>130</v>
      </c>
      <c r="V855" t="s">
        <v>158</v>
      </c>
      <c r="W855" t="s">
        <v>129</v>
      </c>
      <c r="X855" t="s">
        <v>130</v>
      </c>
      <c r="Y855">
        <v>-0.14399999999999999</v>
      </c>
      <c r="Z855">
        <v>-0.252</v>
      </c>
      <c r="AA855">
        <v>-3.5999999999999997E-2</v>
      </c>
      <c r="AB855" t="s">
        <v>179</v>
      </c>
      <c r="AC855">
        <v>0.108</v>
      </c>
      <c r="AD855" t="s">
        <v>159</v>
      </c>
      <c r="AE855">
        <v>0.18</v>
      </c>
      <c r="AF855" t="s">
        <v>133</v>
      </c>
      <c r="AG855" t="s">
        <v>134</v>
      </c>
      <c r="AH855" t="s">
        <v>2227</v>
      </c>
      <c r="AI855" t="s">
        <v>423</v>
      </c>
      <c r="AJ855" t="s">
        <v>660</v>
      </c>
      <c r="AK855" t="s">
        <v>1025</v>
      </c>
      <c r="AL855">
        <v>0.36386000000000002</v>
      </c>
      <c r="AM855">
        <v>36.805827000000001</v>
      </c>
      <c r="AN855" t="s">
        <v>705</v>
      </c>
      <c r="AO855">
        <v>2017</v>
      </c>
      <c r="AP855">
        <v>1</v>
      </c>
      <c r="AQ855" t="s">
        <v>130</v>
      </c>
      <c r="AR855" t="s">
        <v>2231</v>
      </c>
      <c r="AS855" t="s">
        <v>439</v>
      </c>
      <c r="AT855">
        <v>4.7439999999999998</v>
      </c>
      <c r="AU855" t="s">
        <v>142</v>
      </c>
      <c r="AV855">
        <v>106</v>
      </c>
      <c r="AW855">
        <v>36.805827000000001</v>
      </c>
      <c r="AX855">
        <v>0.36386000000000002</v>
      </c>
      <c r="AY855">
        <v>-5.9004833999999999E-2</v>
      </c>
      <c r="AZ855">
        <v>4.4283744E-2</v>
      </c>
      <c r="BA855" t="s">
        <v>130</v>
      </c>
      <c r="BB855">
        <v>2043</v>
      </c>
      <c r="BC855">
        <v>1.9610500000000002E-3</v>
      </c>
      <c r="BD855">
        <v>-0.145800973</v>
      </c>
      <c r="BE855">
        <v>2.7791304999999999E-2</v>
      </c>
    </row>
    <row r="856" spans="1:57" ht="17" x14ac:dyDescent="0.2">
      <c r="A856" s="32">
        <v>212</v>
      </c>
      <c r="B856" t="s">
        <v>2058</v>
      </c>
      <c r="C856" t="s">
        <v>2059</v>
      </c>
      <c r="D856" t="s">
        <v>115</v>
      </c>
      <c r="E856" t="s">
        <v>320</v>
      </c>
      <c r="F856" t="s">
        <v>369</v>
      </c>
      <c r="G856" t="s">
        <v>2051</v>
      </c>
      <c r="H856" t="s">
        <v>130</v>
      </c>
      <c r="I856" t="s">
        <v>434</v>
      </c>
      <c r="J856" s="24" t="s">
        <v>434</v>
      </c>
      <c r="K856" t="s">
        <v>5251</v>
      </c>
      <c r="L856" t="s">
        <v>175</v>
      </c>
      <c r="M856" t="s">
        <v>5245</v>
      </c>
      <c r="N856" t="s">
        <v>435</v>
      </c>
      <c r="O856" t="s">
        <v>195</v>
      </c>
      <c r="P856" t="s">
        <v>205</v>
      </c>
      <c r="Q856">
        <v>1</v>
      </c>
      <c r="R856" t="s">
        <v>126</v>
      </c>
      <c r="S856" t="s">
        <v>2052</v>
      </c>
      <c r="T856">
        <v>436</v>
      </c>
      <c r="U856" t="s">
        <v>130</v>
      </c>
      <c r="V856" t="s">
        <v>5101</v>
      </c>
      <c r="W856" t="s">
        <v>129</v>
      </c>
      <c r="X856" t="s">
        <v>130</v>
      </c>
      <c r="Y856">
        <v>-0.46</v>
      </c>
      <c r="Z856">
        <v>-0.65</v>
      </c>
      <c r="AA856">
        <v>-0.27</v>
      </c>
      <c r="AB856" t="s">
        <v>179</v>
      </c>
      <c r="AC856">
        <v>0.19</v>
      </c>
      <c r="AD856" t="s">
        <v>147</v>
      </c>
      <c r="AE856">
        <v>0.01</v>
      </c>
      <c r="AF856" t="s">
        <v>133</v>
      </c>
      <c r="AG856" t="s">
        <v>383</v>
      </c>
      <c r="AH856" t="s">
        <v>2053</v>
      </c>
      <c r="AI856" t="s">
        <v>136</v>
      </c>
      <c r="AJ856" t="s">
        <v>137</v>
      </c>
      <c r="AK856" t="s">
        <v>2054</v>
      </c>
      <c r="AL856">
        <v>37.865101000000003</v>
      </c>
      <c r="AM856">
        <v>-119.53833</v>
      </c>
      <c r="AN856" t="s">
        <v>2055</v>
      </c>
      <c r="AO856">
        <v>2019</v>
      </c>
      <c r="AP856">
        <v>1</v>
      </c>
      <c r="AQ856" t="s">
        <v>130</v>
      </c>
      <c r="AR856" t="s">
        <v>2060</v>
      </c>
      <c r="AS856" t="s">
        <v>2057</v>
      </c>
      <c r="AT856">
        <v>2.5249999999999999</v>
      </c>
      <c r="AU856" t="s">
        <v>142</v>
      </c>
      <c r="AV856">
        <v>106</v>
      </c>
      <c r="AW856">
        <v>-119.53833</v>
      </c>
      <c r="AX856">
        <v>37.865101000000003</v>
      </c>
      <c r="AY856">
        <v>-0.232026597</v>
      </c>
      <c r="AZ856">
        <v>9.6593424999999997E-2</v>
      </c>
      <c r="BA856" t="s">
        <v>130</v>
      </c>
      <c r="BB856">
        <v>436</v>
      </c>
      <c r="BC856">
        <v>9.3302899999999998E-3</v>
      </c>
      <c r="BD856">
        <v>-0.42134970900000002</v>
      </c>
      <c r="BE856">
        <v>-4.2703484E-2</v>
      </c>
    </row>
    <row r="857" spans="1:57" ht="17" x14ac:dyDescent="0.2">
      <c r="A857" s="32">
        <v>212</v>
      </c>
      <c r="B857" t="s">
        <v>2049</v>
      </c>
      <c r="C857" t="s">
        <v>2050</v>
      </c>
      <c r="D857" t="s">
        <v>115</v>
      </c>
      <c r="E857" t="s">
        <v>320</v>
      </c>
      <c r="F857" t="s">
        <v>369</v>
      </c>
      <c r="G857" t="s">
        <v>2051</v>
      </c>
      <c r="H857" t="s">
        <v>130</v>
      </c>
      <c r="I857" t="s">
        <v>434</v>
      </c>
      <c r="J857" s="24" t="s">
        <v>434</v>
      </c>
      <c r="K857" t="s">
        <v>5251</v>
      </c>
      <c r="L857" t="s">
        <v>175</v>
      </c>
      <c r="M857" t="s">
        <v>5245</v>
      </c>
      <c r="N857" t="s">
        <v>435</v>
      </c>
      <c r="O857" t="s">
        <v>195</v>
      </c>
      <c r="P857" t="s">
        <v>205</v>
      </c>
      <c r="Q857">
        <v>1</v>
      </c>
      <c r="R857" t="s">
        <v>126</v>
      </c>
      <c r="S857" t="s">
        <v>2052</v>
      </c>
      <c r="T857">
        <v>805</v>
      </c>
      <c r="U857" t="s">
        <v>130</v>
      </c>
      <c r="V857" t="s">
        <v>5101</v>
      </c>
      <c r="W857" t="s">
        <v>129</v>
      </c>
      <c r="X857" t="s">
        <v>130</v>
      </c>
      <c r="Y857">
        <v>-0.08</v>
      </c>
      <c r="Z857">
        <v>-0.25</v>
      </c>
      <c r="AA857">
        <v>0.09</v>
      </c>
      <c r="AB857" t="s">
        <v>179</v>
      </c>
      <c r="AC857">
        <v>0.17</v>
      </c>
      <c r="AD857" t="s">
        <v>159</v>
      </c>
      <c r="AE857">
        <v>0.66</v>
      </c>
      <c r="AF857" t="s">
        <v>133</v>
      </c>
      <c r="AG857" t="s">
        <v>383</v>
      </c>
      <c r="AH857" t="s">
        <v>2053</v>
      </c>
      <c r="AI857" t="s">
        <v>136</v>
      </c>
      <c r="AJ857" t="s">
        <v>137</v>
      </c>
      <c r="AK857" t="s">
        <v>2054</v>
      </c>
      <c r="AL857">
        <v>37.865101000000003</v>
      </c>
      <c r="AM857">
        <v>-119.53833</v>
      </c>
      <c r="AN857" t="s">
        <v>2055</v>
      </c>
      <c r="AO857">
        <v>2019</v>
      </c>
      <c r="AP857">
        <v>1</v>
      </c>
      <c r="AQ857" t="s">
        <v>130</v>
      </c>
      <c r="AR857" t="s">
        <v>2056</v>
      </c>
      <c r="AS857" t="s">
        <v>2057</v>
      </c>
      <c r="AT857">
        <v>2.5249999999999999</v>
      </c>
      <c r="AU857" t="s">
        <v>142</v>
      </c>
      <c r="AV857">
        <v>106</v>
      </c>
      <c r="AW857">
        <v>-119.53833</v>
      </c>
      <c r="AX857">
        <v>37.865101000000003</v>
      </c>
      <c r="AY857">
        <v>-3.3182364999999998E-2</v>
      </c>
      <c r="AZ857">
        <v>7.0566201999999995E-2</v>
      </c>
      <c r="BA857" t="s">
        <v>130</v>
      </c>
      <c r="BB857">
        <v>805</v>
      </c>
      <c r="BC857">
        <v>4.9795890000000004E-3</v>
      </c>
      <c r="BD857">
        <v>-0.171492121</v>
      </c>
      <c r="BE857">
        <v>0.10512739</v>
      </c>
    </row>
    <row r="858" spans="1:57" ht="34" x14ac:dyDescent="0.2">
      <c r="A858" s="32">
        <v>57</v>
      </c>
      <c r="B858" t="s">
        <v>728</v>
      </c>
      <c r="C858" t="s">
        <v>729</v>
      </c>
      <c r="D858" t="s">
        <v>150</v>
      </c>
      <c r="E858" t="s">
        <v>151</v>
      </c>
      <c r="F858" t="s">
        <v>200</v>
      </c>
      <c r="G858" t="s">
        <v>200</v>
      </c>
      <c r="H858" t="s">
        <v>730</v>
      </c>
      <c r="I858" t="s">
        <v>202</v>
      </c>
      <c r="J858" s="24" t="s">
        <v>203</v>
      </c>
      <c r="K858" t="s">
        <v>5243</v>
      </c>
      <c r="L858" t="s">
        <v>122</v>
      </c>
      <c r="M858" t="s">
        <v>5244</v>
      </c>
      <c r="N858" t="s">
        <v>204</v>
      </c>
      <c r="O858" t="s">
        <v>130</v>
      </c>
      <c r="P858" t="s">
        <v>205</v>
      </c>
      <c r="Q858">
        <v>1</v>
      </c>
      <c r="R858" t="s">
        <v>223</v>
      </c>
      <c r="S858" t="s">
        <v>224</v>
      </c>
      <c r="T858">
        <v>60</v>
      </c>
      <c r="U858" t="s">
        <v>130</v>
      </c>
      <c r="V858" t="s">
        <v>128</v>
      </c>
      <c r="W858" t="s">
        <v>129</v>
      </c>
      <c r="X858">
        <v>0.39700000000000002</v>
      </c>
      <c r="Y858">
        <v>-0.31</v>
      </c>
      <c r="Z858">
        <v>-0.439</v>
      </c>
      <c r="AA858">
        <v>-0.18099999999999999</v>
      </c>
      <c r="AB858" t="s">
        <v>179</v>
      </c>
      <c r="AC858">
        <v>0.129</v>
      </c>
      <c r="AD858" t="s">
        <v>147</v>
      </c>
      <c r="AE858" t="s">
        <v>130</v>
      </c>
      <c r="AF858" t="s">
        <v>133</v>
      </c>
      <c r="AG858" t="s">
        <v>134</v>
      </c>
      <c r="AH858" t="s">
        <v>721</v>
      </c>
      <c r="AI858" t="s">
        <v>162</v>
      </c>
      <c r="AJ858" t="s">
        <v>226</v>
      </c>
      <c r="AK858" t="s">
        <v>722</v>
      </c>
      <c r="AL858">
        <v>43.891261999999998</v>
      </c>
      <c r="AM858">
        <v>125.331345</v>
      </c>
      <c r="AN858" t="s">
        <v>723</v>
      </c>
      <c r="AO858">
        <v>2019</v>
      </c>
      <c r="AP858">
        <v>1</v>
      </c>
      <c r="AQ858" t="s">
        <v>130</v>
      </c>
      <c r="AR858" t="s">
        <v>140</v>
      </c>
      <c r="AS858" t="s">
        <v>724</v>
      </c>
      <c r="AT858" t="s">
        <v>130</v>
      </c>
      <c r="AU858" t="s">
        <v>142</v>
      </c>
      <c r="AV858">
        <v>106</v>
      </c>
      <c r="AW858">
        <v>125.331345</v>
      </c>
      <c r="AX858">
        <v>43.891261999999998</v>
      </c>
      <c r="AY858">
        <v>-0.64365680199999997</v>
      </c>
      <c r="AZ858">
        <v>0.275014278</v>
      </c>
      <c r="BA858" t="s">
        <v>130</v>
      </c>
      <c r="BB858">
        <v>60</v>
      </c>
      <c r="BC858">
        <v>7.5632853E-2</v>
      </c>
      <c r="BD858">
        <v>-1.1826847869999999</v>
      </c>
      <c r="BE858">
        <v>-0.104628818</v>
      </c>
    </row>
    <row r="859" spans="1:57" ht="34" x14ac:dyDescent="0.2">
      <c r="A859" s="32">
        <v>57</v>
      </c>
      <c r="B859" t="s">
        <v>719</v>
      </c>
      <c r="C859" t="s">
        <v>720</v>
      </c>
      <c r="D859" t="s">
        <v>115</v>
      </c>
      <c r="E859" t="s">
        <v>151</v>
      </c>
      <c r="F859" t="s">
        <v>200</v>
      </c>
      <c r="G859" t="s">
        <v>200</v>
      </c>
      <c r="H859" t="s">
        <v>236</v>
      </c>
      <c r="I859" t="s">
        <v>202</v>
      </c>
      <c r="J859" s="24" t="s">
        <v>203</v>
      </c>
      <c r="K859" t="s">
        <v>5243</v>
      </c>
      <c r="L859" t="s">
        <v>122</v>
      </c>
      <c r="M859" t="s">
        <v>5244</v>
      </c>
      <c r="N859" t="s">
        <v>204</v>
      </c>
      <c r="O859" t="s">
        <v>130</v>
      </c>
      <c r="P859" t="s">
        <v>205</v>
      </c>
      <c r="Q859">
        <v>1</v>
      </c>
      <c r="R859" t="s">
        <v>223</v>
      </c>
      <c r="S859" t="s">
        <v>224</v>
      </c>
      <c r="T859">
        <v>60</v>
      </c>
      <c r="U859" t="s">
        <v>130</v>
      </c>
      <c r="V859" t="s">
        <v>128</v>
      </c>
      <c r="W859" t="s">
        <v>129</v>
      </c>
      <c r="X859">
        <v>0.39700000000000002</v>
      </c>
      <c r="Y859">
        <v>0.40100000000000002</v>
      </c>
      <c r="Z859">
        <v>0.27100000000000002</v>
      </c>
      <c r="AA859">
        <v>0.53100000000000003</v>
      </c>
      <c r="AB859" t="s">
        <v>179</v>
      </c>
      <c r="AC859">
        <v>0.13</v>
      </c>
      <c r="AD859" t="s">
        <v>147</v>
      </c>
      <c r="AE859" t="s">
        <v>130</v>
      </c>
      <c r="AF859" t="s">
        <v>160</v>
      </c>
      <c r="AG859" t="s">
        <v>134</v>
      </c>
      <c r="AH859" t="s">
        <v>721</v>
      </c>
      <c r="AI859" t="s">
        <v>162</v>
      </c>
      <c r="AJ859" t="s">
        <v>226</v>
      </c>
      <c r="AK859" t="s">
        <v>722</v>
      </c>
      <c r="AL859">
        <v>43.891261999999998</v>
      </c>
      <c r="AM859">
        <v>125.331345</v>
      </c>
      <c r="AN859" t="s">
        <v>723</v>
      </c>
      <c r="AO859">
        <v>2019</v>
      </c>
      <c r="AP859">
        <v>1</v>
      </c>
      <c r="AQ859" t="s">
        <v>130</v>
      </c>
      <c r="AR859" t="s">
        <v>140</v>
      </c>
      <c r="AS859" t="s">
        <v>724</v>
      </c>
      <c r="AT859" t="s">
        <v>130</v>
      </c>
      <c r="AU859" t="s">
        <v>142</v>
      </c>
      <c r="AV859">
        <v>106</v>
      </c>
      <c r="AW859">
        <v>125.331345</v>
      </c>
      <c r="AX859">
        <v>43.891261999999998</v>
      </c>
      <c r="AY859">
        <v>0.864101495</v>
      </c>
      <c r="AZ859">
        <v>0.28541905000000001</v>
      </c>
      <c r="BA859" t="s">
        <v>130</v>
      </c>
      <c r="BB859">
        <v>60</v>
      </c>
      <c r="BC859">
        <v>8.1464034000000005E-2</v>
      </c>
      <c r="BD859">
        <v>0.30468015700000001</v>
      </c>
      <c r="BE859">
        <v>1.423522833</v>
      </c>
    </row>
    <row r="860" spans="1:57" ht="34" x14ac:dyDescent="0.2">
      <c r="A860" s="32">
        <v>57</v>
      </c>
      <c r="B860" t="s">
        <v>725</v>
      </c>
      <c r="C860" t="s">
        <v>726</v>
      </c>
      <c r="D860" t="s">
        <v>145</v>
      </c>
      <c r="E860" t="s">
        <v>151</v>
      </c>
      <c r="F860" t="s">
        <v>200</v>
      </c>
      <c r="G860" t="s">
        <v>200</v>
      </c>
      <c r="H860" t="s">
        <v>727</v>
      </c>
      <c r="I860" t="s">
        <v>202</v>
      </c>
      <c r="J860" s="24" t="s">
        <v>203</v>
      </c>
      <c r="K860" t="s">
        <v>5243</v>
      </c>
      <c r="L860" t="s">
        <v>122</v>
      </c>
      <c r="M860" t="s">
        <v>5244</v>
      </c>
      <c r="N860" t="s">
        <v>204</v>
      </c>
      <c r="O860" t="s">
        <v>130</v>
      </c>
      <c r="P860" t="s">
        <v>205</v>
      </c>
      <c r="Q860">
        <v>1</v>
      </c>
      <c r="R860" t="s">
        <v>223</v>
      </c>
      <c r="S860" t="s">
        <v>224</v>
      </c>
      <c r="T860">
        <v>60</v>
      </c>
      <c r="U860" t="s">
        <v>130</v>
      </c>
      <c r="V860" t="s">
        <v>128</v>
      </c>
      <c r="W860" t="s">
        <v>129</v>
      </c>
      <c r="X860">
        <v>0.39700000000000002</v>
      </c>
      <c r="Y860">
        <v>0.41599999999999998</v>
      </c>
      <c r="Z860">
        <v>0.28599999999999998</v>
      </c>
      <c r="AA860">
        <v>0.54600000000000004</v>
      </c>
      <c r="AB860" t="s">
        <v>179</v>
      </c>
      <c r="AC860">
        <v>0.13</v>
      </c>
      <c r="AD860" t="s">
        <v>147</v>
      </c>
      <c r="AE860" t="s">
        <v>130</v>
      </c>
      <c r="AF860" t="s">
        <v>160</v>
      </c>
      <c r="AG860" t="s">
        <v>134</v>
      </c>
      <c r="AH860" t="s">
        <v>721</v>
      </c>
      <c r="AI860" t="s">
        <v>162</v>
      </c>
      <c r="AJ860" t="s">
        <v>226</v>
      </c>
      <c r="AK860" t="s">
        <v>722</v>
      </c>
      <c r="AL860">
        <v>43.891261999999998</v>
      </c>
      <c r="AM860">
        <v>125.331345</v>
      </c>
      <c r="AN860" t="s">
        <v>723</v>
      </c>
      <c r="AO860">
        <v>2019</v>
      </c>
      <c r="AP860">
        <v>1</v>
      </c>
      <c r="AQ860" t="s">
        <v>130</v>
      </c>
      <c r="AR860" t="s">
        <v>140</v>
      </c>
      <c r="AS860" t="s">
        <v>724</v>
      </c>
      <c r="AT860" t="s">
        <v>130</v>
      </c>
      <c r="AU860" t="s">
        <v>142</v>
      </c>
      <c r="AV860">
        <v>106</v>
      </c>
      <c r="AW860">
        <v>125.331345</v>
      </c>
      <c r="AX860">
        <v>43.891261999999998</v>
      </c>
      <c r="AY860">
        <v>0.90304240300000005</v>
      </c>
      <c r="AZ860">
        <v>0.28752617400000002</v>
      </c>
      <c r="BA860" t="s">
        <v>130</v>
      </c>
      <c r="BB860">
        <v>60</v>
      </c>
      <c r="BC860">
        <v>8.2671300000000003E-2</v>
      </c>
      <c r="BD860">
        <v>0.33949110199999999</v>
      </c>
      <c r="BE860">
        <v>1.466593703</v>
      </c>
    </row>
    <row r="861" spans="1:57" ht="17" x14ac:dyDescent="0.2">
      <c r="A861" s="32">
        <v>248</v>
      </c>
      <c r="B861" t="s">
        <v>4373</v>
      </c>
      <c r="C861" t="s">
        <v>4374</v>
      </c>
      <c r="D861" t="s">
        <v>115</v>
      </c>
      <c r="E861" t="s">
        <v>320</v>
      </c>
      <c r="F861" t="s">
        <v>321</v>
      </c>
      <c r="G861" t="s">
        <v>4367</v>
      </c>
      <c r="H861" t="s">
        <v>4368</v>
      </c>
      <c r="I861" t="s">
        <v>288</v>
      </c>
      <c r="J861" s="24" t="s">
        <v>1169</v>
      </c>
      <c r="K861" t="s">
        <v>5243</v>
      </c>
      <c r="L861" t="s">
        <v>175</v>
      </c>
      <c r="M861" t="s">
        <v>5245</v>
      </c>
      <c r="N861" t="s">
        <v>290</v>
      </c>
      <c r="O861" t="s">
        <v>291</v>
      </c>
      <c r="P861" t="s">
        <v>292</v>
      </c>
      <c r="Q861">
        <v>1</v>
      </c>
      <c r="R861" t="s">
        <v>223</v>
      </c>
      <c r="S861" t="s">
        <v>623</v>
      </c>
      <c r="T861">
        <v>30</v>
      </c>
      <c r="U861" t="s">
        <v>130</v>
      </c>
      <c r="V861" t="s">
        <v>128</v>
      </c>
      <c r="W861" t="s">
        <v>129</v>
      </c>
      <c r="X861" t="s">
        <v>130</v>
      </c>
      <c r="Y861">
        <v>0.62</v>
      </c>
      <c r="Z861" t="s">
        <v>130</v>
      </c>
      <c r="AA861" t="s">
        <v>130</v>
      </c>
      <c r="AB861" t="s">
        <v>130</v>
      </c>
      <c r="AC861" t="s">
        <v>130</v>
      </c>
      <c r="AD861" t="s">
        <v>188</v>
      </c>
      <c r="AE861" t="s">
        <v>130</v>
      </c>
      <c r="AF861" t="s">
        <v>160</v>
      </c>
      <c r="AG861" t="s">
        <v>383</v>
      </c>
      <c r="AH861" t="s">
        <v>4369</v>
      </c>
      <c r="AI861" t="s">
        <v>373</v>
      </c>
      <c r="AJ861" t="s">
        <v>1388</v>
      </c>
      <c r="AK861" t="s">
        <v>4370</v>
      </c>
      <c r="AL861">
        <v>44.5</v>
      </c>
      <c r="AM861">
        <v>11.3</v>
      </c>
      <c r="AN861" t="s">
        <v>4371</v>
      </c>
      <c r="AO861">
        <v>2020</v>
      </c>
      <c r="AP861">
        <v>1</v>
      </c>
      <c r="AQ861">
        <v>1</v>
      </c>
      <c r="AR861" t="s">
        <v>4372</v>
      </c>
      <c r="AS861" t="s">
        <v>185</v>
      </c>
      <c r="AT861" t="s">
        <v>130</v>
      </c>
      <c r="AU861" t="s">
        <v>5247</v>
      </c>
      <c r="AV861" t="s">
        <v>130</v>
      </c>
      <c r="AW861" t="s">
        <v>130</v>
      </c>
      <c r="AX861" t="s">
        <v>130</v>
      </c>
      <c r="AY861">
        <v>1.5377054590000001</v>
      </c>
      <c r="AZ861">
        <v>0.47730895800000001</v>
      </c>
      <c r="BA861" t="s">
        <v>130</v>
      </c>
      <c r="BB861">
        <v>30</v>
      </c>
      <c r="BC861">
        <v>0.227823841</v>
      </c>
      <c r="BD861">
        <v>0.60217990300000002</v>
      </c>
      <c r="BE861">
        <v>2.4732310160000002</v>
      </c>
    </row>
    <row r="862" spans="1:57" ht="17" x14ac:dyDescent="0.2">
      <c r="A862" s="32">
        <v>28</v>
      </c>
      <c r="B862" t="s">
        <v>429</v>
      </c>
      <c r="C862" t="s">
        <v>430</v>
      </c>
      <c r="D862" t="s">
        <v>145</v>
      </c>
      <c r="E862" t="s">
        <v>116</v>
      </c>
      <c r="F862" t="s">
        <v>369</v>
      </c>
      <c r="G862" t="s">
        <v>418</v>
      </c>
      <c r="H862" t="s">
        <v>236</v>
      </c>
      <c r="I862" t="s">
        <v>288</v>
      </c>
      <c r="J862" s="24" t="s">
        <v>419</v>
      </c>
      <c r="K862" t="s">
        <v>5243</v>
      </c>
      <c r="L862" t="s">
        <v>175</v>
      </c>
      <c r="M862" t="s">
        <v>5245</v>
      </c>
      <c r="N862" t="s">
        <v>420</v>
      </c>
      <c r="O862" t="s">
        <v>291</v>
      </c>
      <c r="P862" t="s">
        <v>156</v>
      </c>
      <c r="Q862">
        <v>1</v>
      </c>
      <c r="R862" t="s">
        <v>126</v>
      </c>
      <c r="S862" t="s">
        <v>421</v>
      </c>
      <c r="T862">
        <v>2400</v>
      </c>
      <c r="U862" t="s">
        <v>130</v>
      </c>
      <c r="V862" t="s">
        <v>5101</v>
      </c>
      <c r="W862" t="s">
        <v>129</v>
      </c>
      <c r="X862" t="s">
        <v>130</v>
      </c>
      <c r="Y862">
        <v>-2.81E-3</v>
      </c>
      <c r="Z862">
        <v>-1.7000000000000001E-2</v>
      </c>
      <c r="AA862">
        <v>1.1379999999999999E-2</v>
      </c>
      <c r="AB862" t="s">
        <v>179</v>
      </c>
      <c r="AC862">
        <v>1.4189999999999999E-2</v>
      </c>
      <c r="AD862" t="s">
        <v>132</v>
      </c>
      <c r="AE862" s="70">
        <v>8.0000000000000002E-3</v>
      </c>
      <c r="AF862" t="s">
        <v>133</v>
      </c>
      <c r="AG862" t="s">
        <v>134</v>
      </c>
      <c r="AH862" t="s">
        <v>422</v>
      </c>
      <c r="AI862" t="s">
        <v>423</v>
      </c>
      <c r="AJ862" t="s">
        <v>424</v>
      </c>
      <c r="AK862" t="s">
        <v>425</v>
      </c>
      <c r="AL862">
        <v>-28</v>
      </c>
      <c r="AM862">
        <v>27</v>
      </c>
      <c r="AN862" t="s">
        <v>426</v>
      </c>
      <c r="AO862">
        <v>2022</v>
      </c>
      <c r="AP862">
        <v>1</v>
      </c>
      <c r="AQ862" t="s">
        <v>130</v>
      </c>
      <c r="AR862" t="s">
        <v>427</v>
      </c>
      <c r="AS862" t="s">
        <v>428</v>
      </c>
      <c r="AT862">
        <v>3.1309999999999998</v>
      </c>
      <c r="AU862" t="s">
        <v>142</v>
      </c>
      <c r="AV862">
        <v>106</v>
      </c>
      <c r="AW862">
        <v>27</v>
      </c>
      <c r="AX862">
        <v>-28</v>
      </c>
      <c r="AY862">
        <v>-8.0852500000000004E-3</v>
      </c>
      <c r="AZ862">
        <v>4.0837924999999997E-2</v>
      </c>
      <c r="BA862" t="s">
        <v>130</v>
      </c>
      <c r="BB862">
        <v>2400</v>
      </c>
      <c r="BC862">
        <v>1.667736E-3</v>
      </c>
      <c r="BD862">
        <v>-8.8127582999999995E-2</v>
      </c>
      <c r="BE862">
        <v>7.1957082000000006E-2</v>
      </c>
    </row>
    <row r="863" spans="1:57" ht="17" x14ac:dyDescent="0.2">
      <c r="A863" s="32">
        <v>28</v>
      </c>
      <c r="B863" t="s">
        <v>416</v>
      </c>
      <c r="C863" t="s">
        <v>417</v>
      </c>
      <c r="D863" t="s">
        <v>115</v>
      </c>
      <c r="E863" t="s">
        <v>116</v>
      </c>
      <c r="F863" t="s">
        <v>117</v>
      </c>
      <c r="G863" t="s">
        <v>418</v>
      </c>
      <c r="H863" t="s">
        <v>245</v>
      </c>
      <c r="I863" t="s">
        <v>288</v>
      </c>
      <c r="J863" s="24" t="s">
        <v>419</v>
      </c>
      <c r="K863" t="s">
        <v>5243</v>
      </c>
      <c r="L863" t="s">
        <v>175</v>
      </c>
      <c r="M863" t="s">
        <v>5245</v>
      </c>
      <c r="N863" t="s">
        <v>420</v>
      </c>
      <c r="O863" t="s">
        <v>291</v>
      </c>
      <c r="P863" t="s">
        <v>156</v>
      </c>
      <c r="Q863">
        <v>1</v>
      </c>
      <c r="R863" t="s">
        <v>126</v>
      </c>
      <c r="S863" t="s">
        <v>421</v>
      </c>
      <c r="T863">
        <v>2400</v>
      </c>
      <c r="U863" t="s">
        <v>130</v>
      </c>
      <c r="V863" t="s">
        <v>5101</v>
      </c>
      <c r="W863" t="s">
        <v>129</v>
      </c>
      <c r="X863" t="s">
        <v>130</v>
      </c>
      <c r="Y863">
        <v>0.14202000000000001</v>
      </c>
      <c r="Z863">
        <v>8.8069999999999996E-2</v>
      </c>
      <c r="AA863">
        <v>0.19597000000000001</v>
      </c>
      <c r="AB863" t="s">
        <v>179</v>
      </c>
      <c r="AC863">
        <v>5.3949999999999998E-2</v>
      </c>
      <c r="AD863" t="s">
        <v>159</v>
      </c>
      <c r="AE863">
        <v>0.84299999999999997</v>
      </c>
      <c r="AF863" t="s">
        <v>160</v>
      </c>
      <c r="AG863" t="s">
        <v>134</v>
      </c>
      <c r="AH863" t="s">
        <v>422</v>
      </c>
      <c r="AI863" t="s">
        <v>423</v>
      </c>
      <c r="AJ863" t="s">
        <v>424</v>
      </c>
      <c r="AK863" t="s">
        <v>425</v>
      </c>
      <c r="AL863">
        <v>-28</v>
      </c>
      <c r="AM863">
        <v>27</v>
      </c>
      <c r="AN863" t="s">
        <v>426</v>
      </c>
      <c r="AO863">
        <v>2022</v>
      </c>
      <c r="AP863">
        <v>1</v>
      </c>
      <c r="AQ863" t="s">
        <v>130</v>
      </c>
      <c r="AR863" t="s">
        <v>427</v>
      </c>
      <c r="AS863" t="s">
        <v>428</v>
      </c>
      <c r="AT863">
        <v>3.1309999999999998</v>
      </c>
      <c r="AU863" t="s">
        <v>142</v>
      </c>
      <c r="AV863">
        <v>106</v>
      </c>
      <c r="AW863">
        <v>27</v>
      </c>
      <c r="AX863">
        <v>-28</v>
      </c>
      <c r="AY863">
        <v>0.107479986</v>
      </c>
      <c r="AZ863">
        <v>4.0896554000000002E-2</v>
      </c>
      <c r="BA863" t="s">
        <v>130</v>
      </c>
      <c r="BB863">
        <v>2400</v>
      </c>
      <c r="BC863">
        <v>1.6725279999999999E-3</v>
      </c>
      <c r="BD863">
        <v>2.7322738999999999E-2</v>
      </c>
      <c r="BE863">
        <v>0.18763723199999999</v>
      </c>
    </row>
    <row r="864" spans="1:57" ht="17" x14ac:dyDescent="0.2">
      <c r="A864" s="32">
        <v>4</v>
      </c>
      <c r="B864" t="s">
        <v>167</v>
      </c>
      <c r="C864" t="s">
        <v>168</v>
      </c>
      <c r="D864" t="s">
        <v>115</v>
      </c>
      <c r="E864" t="s">
        <v>151</v>
      </c>
      <c r="F864" t="s">
        <v>152</v>
      </c>
      <c r="G864" t="s">
        <v>152</v>
      </c>
      <c r="H864" t="s">
        <v>119</v>
      </c>
      <c r="I864" t="s">
        <v>153</v>
      </c>
      <c r="J864" s="24" t="s">
        <v>153</v>
      </c>
      <c r="K864" t="s">
        <v>5251</v>
      </c>
      <c r="L864" t="s">
        <v>122</v>
      </c>
      <c r="M864" t="s">
        <v>5244</v>
      </c>
      <c r="N864" t="s">
        <v>155</v>
      </c>
      <c r="O864" t="s">
        <v>130</v>
      </c>
      <c r="P864" t="s">
        <v>156</v>
      </c>
      <c r="Q864">
        <v>1</v>
      </c>
      <c r="R864" t="s">
        <v>126</v>
      </c>
      <c r="S864" t="s">
        <v>157</v>
      </c>
      <c r="T864">
        <v>4639</v>
      </c>
      <c r="U864" t="s">
        <v>130</v>
      </c>
      <c r="V864" t="s">
        <v>5101</v>
      </c>
      <c r="W864" t="s">
        <v>129</v>
      </c>
      <c r="X864" t="s">
        <v>130</v>
      </c>
      <c r="Y864">
        <v>-2.1999999999999999E-2</v>
      </c>
      <c r="Z864" t="s">
        <v>130</v>
      </c>
      <c r="AA864" t="s">
        <v>130</v>
      </c>
      <c r="AB864" t="s">
        <v>130</v>
      </c>
      <c r="AC864" t="s">
        <v>130</v>
      </c>
      <c r="AD864" t="s">
        <v>132</v>
      </c>
      <c r="AE864" s="70">
        <v>4.0000000000000001E-3</v>
      </c>
      <c r="AF864" t="s">
        <v>133</v>
      </c>
      <c r="AG864" t="s">
        <v>134</v>
      </c>
      <c r="AH864" t="s">
        <v>161</v>
      </c>
      <c r="AI864" t="s">
        <v>162</v>
      </c>
      <c r="AJ864" t="s">
        <v>163</v>
      </c>
      <c r="AK864" t="s">
        <v>130</v>
      </c>
      <c r="AL864">
        <v>32.420742300000001</v>
      </c>
      <c r="AM864">
        <v>53.683015699999999</v>
      </c>
      <c r="AN864" t="s">
        <v>164</v>
      </c>
      <c r="AO864">
        <v>2019</v>
      </c>
      <c r="AP864">
        <v>1</v>
      </c>
      <c r="AQ864" t="s">
        <v>130</v>
      </c>
      <c r="AR864" t="s">
        <v>5264</v>
      </c>
      <c r="AS864" t="s">
        <v>166</v>
      </c>
      <c r="AT864">
        <v>3.754</v>
      </c>
      <c r="AU864" t="s">
        <v>130</v>
      </c>
      <c r="AV864">
        <v>64</v>
      </c>
      <c r="AW864">
        <v>53.683015699999999</v>
      </c>
      <c r="AX864">
        <v>32.420742300000001</v>
      </c>
      <c r="AY864">
        <v>-8.4561721000000006E-2</v>
      </c>
      <c r="AZ864">
        <v>2.9395171000000001E-2</v>
      </c>
      <c r="BA864" t="s">
        <v>130</v>
      </c>
      <c r="BB864">
        <v>4639</v>
      </c>
      <c r="BC864">
        <v>8.6407599999999997E-4</v>
      </c>
      <c r="BD864">
        <v>-0.142176257</v>
      </c>
      <c r="BE864">
        <v>-2.6947184999999999E-2</v>
      </c>
    </row>
    <row r="865" spans="1:57" ht="17" x14ac:dyDescent="0.2">
      <c r="A865" s="32">
        <v>4</v>
      </c>
      <c r="B865" t="s">
        <v>169</v>
      </c>
      <c r="C865" t="s">
        <v>170</v>
      </c>
      <c r="D865" t="s">
        <v>145</v>
      </c>
      <c r="E865" t="s">
        <v>151</v>
      </c>
      <c r="F865" t="s">
        <v>152</v>
      </c>
      <c r="G865" t="s">
        <v>152</v>
      </c>
      <c r="H865" t="s">
        <v>119</v>
      </c>
      <c r="I865" t="s">
        <v>153</v>
      </c>
      <c r="J865" s="24" t="s">
        <v>153</v>
      </c>
      <c r="K865" t="s">
        <v>5251</v>
      </c>
      <c r="L865" t="s">
        <v>122</v>
      </c>
      <c r="M865" t="s">
        <v>5244</v>
      </c>
      <c r="N865" t="s">
        <v>155</v>
      </c>
      <c r="O865" t="s">
        <v>130</v>
      </c>
      <c r="P865" t="s">
        <v>156</v>
      </c>
      <c r="Q865">
        <v>1</v>
      </c>
      <c r="R865" t="s">
        <v>126</v>
      </c>
      <c r="S865" t="s">
        <v>157</v>
      </c>
      <c r="T865">
        <v>4639</v>
      </c>
      <c r="U865" t="s">
        <v>130</v>
      </c>
      <c r="V865" t="s">
        <v>5101</v>
      </c>
      <c r="W865" t="s">
        <v>129</v>
      </c>
      <c r="X865" t="s">
        <v>130</v>
      </c>
      <c r="Y865">
        <v>2.7E-4</v>
      </c>
      <c r="Z865" t="s">
        <v>130</v>
      </c>
      <c r="AA865" t="s">
        <v>130</v>
      </c>
      <c r="AB865" t="s">
        <v>130</v>
      </c>
      <c r="AC865" t="s">
        <v>130</v>
      </c>
      <c r="AD865" t="s">
        <v>159</v>
      </c>
      <c r="AE865">
        <v>0.82499999999999996</v>
      </c>
      <c r="AF865" t="s">
        <v>160</v>
      </c>
      <c r="AG865" t="s">
        <v>134</v>
      </c>
      <c r="AH865" t="s">
        <v>161</v>
      </c>
      <c r="AI865" t="s">
        <v>162</v>
      </c>
      <c r="AJ865" t="s">
        <v>163</v>
      </c>
      <c r="AK865" t="s">
        <v>130</v>
      </c>
      <c r="AL865">
        <v>32.420742300000001</v>
      </c>
      <c r="AM865">
        <v>53.683015699999999</v>
      </c>
      <c r="AN865" t="s">
        <v>164</v>
      </c>
      <c r="AO865">
        <v>2019</v>
      </c>
      <c r="AP865">
        <v>1</v>
      </c>
      <c r="AQ865" t="s">
        <v>130</v>
      </c>
      <c r="AR865" t="s">
        <v>5264</v>
      </c>
      <c r="AS865" t="s">
        <v>166</v>
      </c>
      <c r="AT865">
        <v>3.754</v>
      </c>
      <c r="AU865" t="s">
        <v>130</v>
      </c>
      <c r="AV865">
        <v>64</v>
      </c>
      <c r="AW865">
        <v>53.683015699999999</v>
      </c>
      <c r="AX865">
        <v>32.420742300000001</v>
      </c>
      <c r="AY865">
        <v>6.4936860000000002E-3</v>
      </c>
      <c r="AZ865">
        <v>2.9369078E-2</v>
      </c>
      <c r="BA865" t="s">
        <v>130</v>
      </c>
      <c r="BB865">
        <v>4639</v>
      </c>
      <c r="BC865">
        <v>8.6254300000000001E-4</v>
      </c>
      <c r="BD865">
        <v>-5.1069707999999998E-2</v>
      </c>
      <c r="BE865">
        <v>6.4057079000000003E-2</v>
      </c>
    </row>
    <row r="866" spans="1:57" ht="17" x14ac:dyDescent="0.2">
      <c r="A866" s="32">
        <v>4</v>
      </c>
      <c r="B866" t="s">
        <v>148</v>
      </c>
      <c r="C866" t="s">
        <v>149</v>
      </c>
      <c r="D866" t="s">
        <v>150</v>
      </c>
      <c r="E866" t="s">
        <v>151</v>
      </c>
      <c r="F866" t="s">
        <v>152</v>
      </c>
      <c r="G866" t="s">
        <v>152</v>
      </c>
      <c r="H866" t="s">
        <v>119</v>
      </c>
      <c r="I866" t="s">
        <v>153</v>
      </c>
      <c r="J866" s="24" t="s">
        <v>153</v>
      </c>
      <c r="K866" t="s">
        <v>5251</v>
      </c>
      <c r="L866" t="s">
        <v>122</v>
      </c>
      <c r="M866" t="s">
        <v>5244</v>
      </c>
      <c r="N866" t="s">
        <v>155</v>
      </c>
      <c r="O866" t="s">
        <v>130</v>
      </c>
      <c r="P866" t="s">
        <v>156</v>
      </c>
      <c r="Q866">
        <v>1</v>
      </c>
      <c r="R866" t="s">
        <v>126</v>
      </c>
      <c r="S866" t="s">
        <v>157</v>
      </c>
      <c r="T866">
        <v>4639</v>
      </c>
      <c r="U866" t="s">
        <v>130</v>
      </c>
      <c r="V866" t="s">
        <v>5101</v>
      </c>
      <c r="W866" t="s">
        <v>129</v>
      </c>
      <c r="X866" t="s">
        <v>130</v>
      </c>
      <c r="Y866" s="70">
        <v>6.9999999999999999E-4</v>
      </c>
      <c r="Z866" t="s">
        <v>130</v>
      </c>
      <c r="AA866" t="s">
        <v>130</v>
      </c>
      <c r="AB866" t="s">
        <v>130</v>
      </c>
      <c r="AC866" t="s">
        <v>130</v>
      </c>
      <c r="AD866" t="s">
        <v>159</v>
      </c>
      <c r="AE866">
        <v>0.75700000000000001</v>
      </c>
      <c r="AF866" t="s">
        <v>160</v>
      </c>
      <c r="AG866" t="s">
        <v>134</v>
      </c>
      <c r="AH866" t="s">
        <v>161</v>
      </c>
      <c r="AI866" t="s">
        <v>162</v>
      </c>
      <c r="AJ866" t="s">
        <v>163</v>
      </c>
      <c r="AK866" t="s">
        <v>130</v>
      </c>
      <c r="AL866">
        <v>32.420742300000001</v>
      </c>
      <c r="AM866">
        <v>53.683015699999999</v>
      </c>
      <c r="AN866" t="s">
        <v>164</v>
      </c>
      <c r="AO866">
        <v>2019</v>
      </c>
      <c r="AP866">
        <v>1</v>
      </c>
      <c r="AQ866" t="s">
        <v>130</v>
      </c>
      <c r="AR866" t="s">
        <v>5264</v>
      </c>
      <c r="AS866" t="s">
        <v>166</v>
      </c>
      <c r="AT866">
        <v>3.754</v>
      </c>
      <c r="AU866" t="s">
        <v>130</v>
      </c>
      <c r="AV866">
        <v>64</v>
      </c>
      <c r="AW866">
        <v>53.683015699999999</v>
      </c>
      <c r="AX866">
        <v>32.420742300000001</v>
      </c>
      <c r="AY866">
        <v>9.0869690000000003E-3</v>
      </c>
      <c r="AZ866">
        <v>2.9369227000000001E-2</v>
      </c>
      <c r="BA866" t="s">
        <v>130</v>
      </c>
      <c r="BB866">
        <v>4639</v>
      </c>
      <c r="BC866">
        <v>8.6255100000000003E-4</v>
      </c>
      <c r="BD866">
        <v>-4.8476716000000003E-2</v>
      </c>
      <c r="BE866">
        <v>6.6650653000000004E-2</v>
      </c>
    </row>
    <row r="867" spans="1:57" ht="17" x14ac:dyDescent="0.2">
      <c r="A867" s="32">
        <v>4</v>
      </c>
      <c r="B867" t="s">
        <v>2347</v>
      </c>
      <c r="C867" t="s">
        <v>2348</v>
      </c>
      <c r="D867" t="s">
        <v>150</v>
      </c>
      <c r="E867" t="s">
        <v>151</v>
      </c>
      <c r="F867" t="s">
        <v>152</v>
      </c>
      <c r="G867" t="s">
        <v>152</v>
      </c>
      <c r="H867" t="s">
        <v>482</v>
      </c>
      <c r="I867" t="s">
        <v>153</v>
      </c>
      <c r="J867" s="24" t="s">
        <v>153</v>
      </c>
      <c r="K867" t="s">
        <v>5251</v>
      </c>
      <c r="L867" t="s">
        <v>122</v>
      </c>
      <c r="M867" t="s">
        <v>5244</v>
      </c>
      <c r="N867" t="s">
        <v>155</v>
      </c>
      <c r="O867" t="s">
        <v>130</v>
      </c>
      <c r="P867" t="s">
        <v>156</v>
      </c>
      <c r="Q867">
        <v>1</v>
      </c>
      <c r="R867" t="s">
        <v>126</v>
      </c>
      <c r="S867" t="s">
        <v>157</v>
      </c>
      <c r="T867">
        <v>19087</v>
      </c>
      <c r="U867" t="s">
        <v>130</v>
      </c>
      <c r="V867" t="s">
        <v>130</v>
      </c>
      <c r="W867" t="s">
        <v>2328</v>
      </c>
      <c r="X867" t="s">
        <v>130</v>
      </c>
      <c r="Y867" t="s">
        <v>130</v>
      </c>
      <c r="Z867" t="s">
        <v>130</v>
      </c>
      <c r="AA867" t="s">
        <v>130</v>
      </c>
      <c r="AB867" t="s">
        <v>2343</v>
      </c>
      <c r="AC867" t="s">
        <v>130</v>
      </c>
      <c r="AD867" t="s">
        <v>130</v>
      </c>
      <c r="AE867" t="s">
        <v>130</v>
      </c>
      <c r="AF867" t="s">
        <v>130</v>
      </c>
      <c r="AG867" t="s">
        <v>134</v>
      </c>
      <c r="AH867" t="s">
        <v>161</v>
      </c>
      <c r="AI867" t="s">
        <v>162</v>
      </c>
      <c r="AJ867" t="s">
        <v>163</v>
      </c>
      <c r="AK867" t="s">
        <v>130</v>
      </c>
      <c r="AL867" t="s">
        <v>130</v>
      </c>
      <c r="AM867" t="s">
        <v>130</v>
      </c>
      <c r="AN867" t="s">
        <v>164</v>
      </c>
      <c r="AO867">
        <v>2019</v>
      </c>
      <c r="AP867">
        <v>1</v>
      </c>
      <c r="AQ867" t="s">
        <v>130</v>
      </c>
      <c r="AR867" t="s">
        <v>2344</v>
      </c>
      <c r="AS867" t="s">
        <v>166</v>
      </c>
      <c r="AT867">
        <v>3.754</v>
      </c>
      <c r="AU867" t="s">
        <v>130</v>
      </c>
      <c r="AV867" t="s">
        <v>130</v>
      </c>
      <c r="AW867">
        <v>53.683015699999999</v>
      </c>
      <c r="AX867">
        <v>32.420742300000001</v>
      </c>
      <c r="AY867" t="s">
        <v>130</v>
      </c>
      <c r="AZ867" t="s">
        <v>130</v>
      </c>
      <c r="BA867" t="s">
        <v>130</v>
      </c>
      <c r="BB867" t="s">
        <v>130</v>
      </c>
      <c r="BC867" t="s">
        <v>130</v>
      </c>
      <c r="BD867" t="s">
        <v>130</v>
      </c>
      <c r="BE867" t="s">
        <v>130</v>
      </c>
    </row>
    <row r="868" spans="1:57" ht="17" x14ac:dyDescent="0.2">
      <c r="A868" s="32">
        <v>4</v>
      </c>
      <c r="B868" t="s">
        <v>2341</v>
      </c>
      <c r="C868" t="s">
        <v>2342</v>
      </c>
      <c r="D868" t="s">
        <v>115</v>
      </c>
      <c r="E868" t="s">
        <v>151</v>
      </c>
      <c r="F868" t="s">
        <v>152</v>
      </c>
      <c r="G868" t="s">
        <v>152</v>
      </c>
      <c r="H868" t="s">
        <v>236</v>
      </c>
      <c r="I868" t="s">
        <v>153</v>
      </c>
      <c r="J868" s="24" t="s">
        <v>153</v>
      </c>
      <c r="K868" t="s">
        <v>5251</v>
      </c>
      <c r="L868" t="s">
        <v>122</v>
      </c>
      <c r="M868" t="s">
        <v>5244</v>
      </c>
      <c r="N868" t="s">
        <v>155</v>
      </c>
      <c r="O868" t="s">
        <v>130</v>
      </c>
      <c r="P868" t="s">
        <v>156</v>
      </c>
      <c r="Q868">
        <v>1</v>
      </c>
      <c r="R868" t="s">
        <v>126</v>
      </c>
      <c r="S868" t="s">
        <v>157</v>
      </c>
      <c r="T868">
        <v>19087</v>
      </c>
      <c r="U868" t="s">
        <v>130</v>
      </c>
      <c r="V868" t="s">
        <v>130</v>
      </c>
      <c r="W868" t="s">
        <v>2328</v>
      </c>
      <c r="X868" t="s">
        <v>130</v>
      </c>
      <c r="Y868" t="s">
        <v>130</v>
      </c>
      <c r="Z868" t="s">
        <v>130</v>
      </c>
      <c r="AA868" t="s">
        <v>130</v>
      </c>
      <c r="AB868" t="s">
        <v>2343</v>
      </c>
      <c r="AC868" t="s">
        <v>130</v>
      </c>
      <c r="AD868" t="s">
        <v>130</v>
      </c>
      <c r="AE868" t="s">
        <v>130</v>
      </c>
      <c r="AF868" t="s">
        <v>130</v>
      </c>
      <c r="AG868" t="s">
        <v>134</v>
      </c>
      <c r="AH868" t="s">
        <v>161</v>
      </c>
      <c r="AI868" t="s">
        <v>162</v>
      </c>
      <c r="AJ868" t="s">
        <v>163</v>
      </c>
      <c r="AK868" t="s">
        <v>130</v>
      </c>
      <c r="AL868" t="s">
        <v>130</v>
      </c>
      <c r="AM868" t="s">
        <v>130</v>
      </c>
      <c r="AN868" t="s">
        <v>164</v>
      </c>
      <c r="AO868">
        <v>2019</v>
      </c>
      <c r="AP868">
        <v>1</v>
      </c>
      <c r="AQ868" t="s">
        <v>130</v>
      </c>
      <c r="AR868" t="s">
        <v>2344</v>
      </c>
      <c r="AS868" t="s">
        <v>166</v>
      </c>
      <c r="AT868">
        <v>3.754</v>
      </c>
      <c r="AU868" t="s">
        <v>130</v>
      </c>
      <c r="AV868" t="s">
        <v>130</v>
      </c>
      <c r="AW868">
        <v>53.683015699999999</v>
      </c>
      <c r="AX868">
        <v>32.420742300000001</v>
      </c>
      <c r="AY868" t="s">
        <v>130</v>
      </c>
      <c r="AZ868" t="s">
        <v>130</v>
      </c>
      <c r="BA868" t="s">
        <v>130</v>
      </c>
      <c r="BB868" t="s">
        <v>130</v>
      </c>
      <c r="BC868" t="s">
        <v>130</v>
      </c>
      <c r="BD868" t="s">
        <v>130</v>
      </c>
      <c r="BE868" t="s">
        <v>130</v>
      </c>
    </row>
    <row r="869" spans="1:57" ht="17" x14ac:dyDescent="0.2">
      <c r="A869" s="32">
        <v>4</v>
      </c>
      <c r="B869" t="s">
        <v>2345</v>
      </c>
      <c r="C869" t="s">
        <v>2346</v>
      </c>
      <c r="D869" t="s">
        <v>145</v>
      </c>
      <c r="E869" t="s">
        <v>151</v>
      </c>
      <c r="F869" t="s">
        <v>152</v>
      </c>
      <c r="G869" t="s">
        <v>152</v>
      </c>
      <c r="H869" t="s">
        <v>245</v>
      </c>
      <c r="I869" t="s">
        <v>153</v>
      </c>
      <c r="J869" s="24" t="s">
        <v>153</v>
      </c>
      <c r="K869" t="s">
        <v>5251</v>
      </c>
      <c r="L869" t="s">
        <v>122</v>
      </c>
      <c r="M869" t="s">
        <v>5244</v>
      </c>
      <c r="N869" t="s">
        <v>155</v>
      </c>
      <c r="O869" t="s">
        <v>130</v>
      </c>
      <c r="P869" t="s">
        <v>156</v>
      </c>
      <c r="Q869">
        <v>1</v>
      </c>
      <c r="R869" t="s">
        <v>126</v>
      </c>
      <c r="S869" t="s">
        <v>157</v>
      </c>
      <c r="T869">
        <v>19087</v>
      </c>
      <c r="U869" t="s">
        <v>130</v>
      </c>
      <c r="V869" t="s">
        <v>130</v>
      </c>
      <c r="W869" t="s">
        <v>2328</v>
      </c>
      <c r="X869" t="s">
        <v>130</v>
      </c>
      <c r="Y869" t="s">
        <v>130</v>
      </c>
      <c r="Z869" t="s">
        <v>130</v>
      </c>
      <c r="AA869" t="s">
        <v>130</v>
      </c>
      <c r="AB869" t="s">
        <v>2343</v>
      </c>
      <c r="AC869" t="s">
        <v>130</v>
      </c>
      <c r="AD869" t="s">
        <v>130</v>
      </c>
      <c r="AE869" t="s">
        <v>130</v>
      </c>
      <c r="AF869" t="s">
        <v>130</v>
      </c>
      <c r="AG869" t="s">
        <v>134</v>
      </c>
      <c r="AH869" t="s">
        <v>161</v>
      </c>
      <c r="AI869" t="s">
        <v>162</v>
      </c>
      <c r="AJ869" t="s">
        <v>163</v>
      </c>
      <c r="AK869" t="s">
        <v>130</v>
      </c>
      <c r="AL869" t="s">
        <v>130</v>
      </c>
      <c r="AM869" t="s">
        <v>130</v>
      </c>
      <c r="AN869" t="s">
        <v>164</v>
      </c>
      <c r="AO869">
        <v>2019</v>
      </c>
      <c r="AP869">
        <v>1</v>
      </c>
      <c r="AQ869" t="s">
        <v>130</v>
      </c>
      <c r="AR869" t="s">
        <v>2344</v>
      </c>
      <c r="AS869" t="s">
        <v>166</v>
      </c>
      <c r="AT869">
        <v>3.754</v>
      </c>
      <c r="AU869" t="s">
        <v>130</v>
      </c>
      <c r="AV869" t="s">
        <v>130</v>
      </c>
      <c r="AW869">
        <v>53.683015699999999</v>
      </c>
      <c r="AX869">
        <v>32.420742300000001</v>
      </c>
      <c r="AY869" t="s">
        <v>130</v>
      </c>
      <c r="AZ869" t="s">
        <v>130</v>
      </c>
      <c r="BA869" t="s">
        <v>130</v>
      </c>
      <c r="BB869" t="s">
        <v>130</v>
      </c>
      <c r="BC869" t="s">
        <v>130</v>
      </c>
      <c r="BD869" t="s">
        <v>130</v>
      </c>
      <c r="BE869" t="s">
        <v>130</v>
      </c>
    </row>
    <row r="870" spans="1:57" ht="17" x14ac:dyDescent="0.2">
      <c r="A870" s="32">
        <v>185</v>
      </c>
      <c r="B870" t="s">
        <v>1971</v>
      </c>
      <c r="C870" t="s">
        <v>1972</v>
      </c>
      <c r="D870" t="s">
        <v>150</v>
      </c>
      <c r="E870" t="s">
        <v>151</v>
      </c>
      <c r="F870" t="s">
        <v>200</v>
      </c>
      <c r="G870" t="s">
        <v>200</v>
      </c>
      <c r="H870" t="s">
        <v>482</v>
      </c>
      <c r="I870" t="s">
        <v>153</v>
      </c>
      <c r="J870" s="24" t="s">
        <v>153</v>
      </c>
      <c r="K870" t="s">
        <v>5251</v>
      </c>
      <c r="L870" t="s">
        <v>122</v>
      </c>
      <c r="M870" t="s">
        <v>5244</v>
      </c>
      <c r="N870" t="s">
        <v>155</v>
      </c>
      <c r="O870" t="s">
        <v>130</v>
      </c>
      <c r="P870" t="s">
        <v>156</v>
      </c>
      <c r="Q870">
        <v>1</v>
      </c>
      <c r="R870" t="s">
        <v>223</v>
      </c>
      <c r="S870" t="s">
        <v>542</v>
      </c>
      <c r="T870">
        <v>763</v>
      </c>
      <c r="U870" t="s">
        <v>130</v>
      </c>
      <c r="V870" t="s">
        <v>128</v>
      </c>
      <c r="W870" t="s">
        <v>129</v>
      </c>
      <c r="X870" t="s">
        <v>130</v>
      </c>
      <c r="Y870">
        <v>-0.14399999999999999</v>
      </c>
      <c r="Z870" t="s">
        <v>130</v>
      </c>
      <c r="AA870" t="s">
        <v>130</v>
      </c>
      <c r="AB870" t="s">
        <v>130</v>
      </c>
      <c r="AC870" t="s">
        <v>130</v>
      </c>
      <c r="AD870" t="s">
        <v>159</v>
      </c>
      <c r="AE870" t="s">
        <v>130</v>
      </c>
      <c r="AF870" t="s">
        <v>133</v>
      </c>
      <c r="AG870" t="s">
        <v>208</v>
      </c>
      <c r="AH870" t="s">
        <v>1964</v>
      </c>
      <c r="AI870" t="s">
        <v>162</v>
      </c>
      <c r="AJ870" t="s">
        <v>226</v>
      </c>
      <c r="AK870" t="s">
        <v>1965</v>
      </c>
      <c r="AL870">
        <v>38.237411999999999</v>
      </c>
      <c r="AM870">
        <v>101.995659</v>
      </c>
      <c r="AN870" t="s">
        <v>1966</v>
      </c>
      <c r="AO870">
        <v>2022</v>
      </c>
      <c r="AP870">
        <v>1</v>
      </c>
      <c r="AQ870" t="s">
        <v>130</v>
      </c>
      <c r="AR870" t="s">
        <v>1967</v>
      </c>
      <c r="AS870" t="s">
        <v>1968</v>
      </c>
      <c r="AT870">
        <v>4.032</v>
      </c>
      <c r="AU870" t="s">
        <v>130</v>
      </c>
      <c r="AV870">
        <v>27</v>
      </c>
      <c r="AW870">
        <v>101.995659</v>
      </c>
      <c r="AX870">
        <v>38.237411999999999</v>
      </c>
      <c r="AY870">
        <v>-0.29074631899999998</v>
      </c>
      <c r="AZ870">
        <v>7.3239426999999996E-2</v>
      </c>
      <c r="BA870" t="s">
        <v>130</v>
      </c>
      <c r="BB870">
        <v>763</v>
      </c>
      <c r="BC870">
        <v>5.3640140000000003E-3</v>
      </c>
      <c r="BD870">
        <v>-0.43429559499999998</v>
      </c>
      <c r="BE870">
        <v>-0.147197042</v>
      </c>
    </row>
    <row r="871" spans="1:57" ht="17" x14ac:dyDescent="0.2">
      <c r="A871" s="32">
        <v>185</v>
      </c>
      <c r="B871" t="s">
        <v>1969</v>
      </c>
      <c r="C871" t="s">
        <v>1970</v>
      </c>
      <c r="D871" t="s">
        <v>145</v>
      </c>
      <c r="E871" t="s">
        <v>151</v>
      </c>
      <c r="F871" t="s">
        <v>200</v>
      </c>
      <c r="G871" t="s">
        <v>200</v>
      </c>
      <c r="H871" t="s">
        <v>236</v>
      </c>
      <c r="I871" t="s">
        <v>153</v>
      </c>
      <c r="J871" s="24" t="s">
        <v>153</v>
      </c>
      <c r="K871" t="s">
        <v>5251</v>
      </c>
      <c r="L871" t="s">
        <v>122</v>
      </c>
      <c r="M871" t="s">
        <v>5244</v>
      </c>
      <c r="N871" t="s">
        <v>155</v>
      </c>
      <c r="O871" t="s">
        <v>130</v>
      </c>
      <c r="P871" t="s">
        <v>156</v>
      </c>
      <c r="Q871">
        <v>1</v>
      </c>
      <c r="R871" t="s">
        <v>223</v>
      </c>
      <c r="S871" t="s">
        <v>542</v>
      </c>
      <c r="T871">
        <v>763</v>
      </c>
      <c r="U871" t="s">
        <v>130</v>
      </c>
      <c r="V871" t="s">
        <v>128</v>
      </c>
      <c r="W871" t="s">
        <v>129</v>
      </c>
      <c r="X871" t="s">
        <v>130</v>
      </c>
      <c r="Y871">
        <v>0.43099999999999999</v>
      </c>
      <c r="Z871" t="s">
        <v>130</v>
      </c>
      <c r="AA871" t="s">
        <v>130</v>
      </c>
      <c r="AB871" t="s">
        <v>130</v>
      </c>
      <c r="AC871" t="s">
        <v>130</v>
      </c>
      <c r="AD871" t="s">
        <v>132</v>
      </c>
      <c r="AE871" t="s">
        <v>130</v>
      </c>
      <c r="AF871" t="s">
        <v>160</v>
      </c>
      <c r="AG871" t="s">
        <v>208</v>
      </c>
      <c r="AH871" t="s">
        <v>1964</v>
      </c>
      <c r="AI871" t="s">
        <v>162</v>
      </c>
      <c r="AJ871" t="s">
        <v>226</v>
      </c>
      <c r="AK871" t="s">
        <v>1965</v>
      </c>
      <c r="AL871">
        <v>38.237411999999999</v>
      </c>
      <c r="AM871">
        <v>101.995659</v>
      </c>
      <c r="AN871" t="s">
        <v>1966</v>
      </c>
      <c r="AO871">
        <v>2022</v>
      </c>
      <c r="AP871">
        <v>1</v>
      </c>
      <c r="AQ871" t="s">
        <v>130</v>
      </c>
      <c r="AR871" t="s">
        <v>1967</v>
      </c>
      <c r="AS871" t="s">
        <v>1968</v>
      </c>
      <c r="AT871">
        <v>4.032</v>
      </c>
      <c r="AU871" t="s">
        <v>130</v>
      </c>
      <c r="AV871">
        <v>27</v>
      </c>
      <c r="AW871">
        <v>101.995659</v>
      </c>
      <c r="AX871">
        <v>38.237411999999999</v>
      </c>
      <c r="AY871">
        <v>0.95433960399999995</v>
      </c>
      <c r="AZ871">
        <v>8.0319109E-2</v>
      </c>
      <c r="BA871" t="s">
        <v>130</v>
      </c>
      <c r="BB871">
        <v>763</v>
      </c>
      <c r="BC871">
        <v>6.4511589999999997E-3</v>
      </c>
      <c r="BD871">
        <v>0.79691415099999996</v>
      </c>
      <c r="BE871">
        <v>1.1117650569999999</v>
      </c>
    </row>
    <row r="872" spans="1:57" ht="17" x14ac:dyDescent="0.2">
      <c r="A872" s="32">
        <v>185</v>
      </c>
      <c r="B872" t="s">
        <v>1962</v>
      </c>
      <c r="C872" t="s">
        <v>1963</v>
      </c>
      <c r="D872" t="s">
        <v>115</v>
      </c>
      <c r="E872" t="s">
        <v>151</v>
      </c>
      <c r="F872" t="s">
        <v>200</v>
      </c>
      <c r="G872" t="s">
        <v>200</v>
      </c>
      <c r="H872" t="s">
        <v>236</v>
      </c>
      <c r="I872" t="s">
        <v>153</v>
      </c>
      <c r="J872" s="24" t="s">
        <v>153</v>
      </c>
      <c r="K872" t="s">
        <v>5251</v>
      </c>
      <c r="L872" t="s">
        <v>122</v>
      </c>
      <c r="M872" t="s">
        <v>5244</v>
      </c>
      <c r="N872" t="s">
        <v>155</v>
      </c>
      <c r="O872" t="s">
        <v>130</v>
      </c>
      <c r="P872" t="s">
        <v>156</v>
      </c>
      <c r="Q872">
        <v>1</v>
      </c>
      <c r="R872" t="s">
        <v>223</v>
      </c>
      <c r="S872" t="s">
        <v>542</v>
      </c>
      <c r="T872">
        <v>763</v>
      </c>
      <c r="U872" t="s">
        <v>130</v>
      </c>
      <c r="V872" t="s">
        <v>128</v>
      </c>
      <c r="W872" t="s">
        <v>129</v>
      </c>
      <c r="X872" t="s">
        <v>130</v>
      </c>
      <c r="Y872">
        <v>0.50900000000000001</v>
      </c>
      <c r="Z872" t="s">
        <v>130</v>
      </c>
      <c r="AA872" t="s">
        <v>130</v>
      </c>
      <c r="AB872" t="s">
        <v>130</v>
      </c>
      <c r="AC872" t="s">
        <v>130</v>
      </c>
      <c r="AD872" t="s">
        <v>132</v>
      </c>
      <c r="AE872" t="s">
        <v>130</v>
      </c>
      <c r="AF872" t="s">
        <v>160</v>
      </c>
      <c r="AG872" t="s">
        <v>208</v>
      </c>
      <c r="AH872" t="s">
        <v>1964</v>
      </c>
      <c r="AI872" t="s">
        <v>162</v>
      </c>
      <c r="AJ872" t="s">
        <v>226</v>
      </c>
      <c r="AK872" t="s">
        <v>1965</v>
      </c>
      <c r="AL872">
        <v>38.237411999999999</v>
      </c>
      <c r="AM872">
        <v>101.995659</v>
      </c>
      <c r="AN872" t="s">
        <v>1966</v>
      </c>
      <c r="AO872">
        <v>2022</v>
      </c>
      <c r="AP872">
        <v>1</v>
      </c>
      <c r="AQ872" t="s">
        <v>130</v>
      </c>
      <c r="AR872" t="s">
        <v>1967</v>
      </c>
      <c r="AS872" t="s">
        <v>1968</v>
      </c>
      <c r="AT872">
        <v>4.032</v>
      </c>
      <c r="AU872" t="s">
        <v>130</v>
      </c>
      <c r="AV872">
        <v>27</v>
      </c>
      <c r="AW872">
        <v>101.995659</v>
      </c>
      <c r="AX872">
        <v>38.237411999999999</v>
      </c>
      <c r="AY872">
        <v>1.1815008629999999</v>
      </c>
      <c r="AZ872">
        <v>8.4199491000000001E-2</v>
      </c>
      <c r="BA872" t="s">
        <v>130</v>
      </c>
      <c r="BB872">
        <v>763</v>
      </c>
      <c r="BC872">
        <v>7.0895539999999996E-3</v>
      </c>
      <c r="BD872">
        <v>1.016469861</v>
      </c>
      <c r="BE872">
        <v>1.346531865</v>
      </c>
    </row>
    <row r="873" spans="1:57" ht="17" x14ac:dyDescent="0.2">
      <c r="A873" s="32">
        <v>185</v>
      </c>
      <c r="B873" t="s">
        <v>2389</v>
      </c>
      <c r="C873" t="s">
        <v>2390</v>
      </c>
      <c r="D873" t="s">
        <v>115</v>
      </c>
      <c r="E873" t="s">
        <v>151</v>
      </c>
      <c r="F873" t="s">
        <v>200</v>
      </c>
      <c r="G873" t="s">
        <v>200</v>
      </c>
      <c r="H873" t="s">
        <v>236</v>
      </c>
      <c r="I873" t="s">
        <v>153</v>
      </c>
      <c r="J873" s="24" t="s">
        <v>153</v>
      </c>
      <c r="K873" t="s">
        <v>5251</v>
      </c>
      <c r="L873" t="s">
        <v>122</v>
      </c>
      <c r="M873" t="s">
        <v>5244</v>
      </c>
      <c r="N873" t="s">
        <v>155</v>
      </c>
      <c r="O873" t="s">
        <v>130</v>
      </c>
      <c r="P873" t="s">
        <v>156</v>
      </c>
      <c r="Q873">
        <v>1</v>
      </c>
      <c r="R873" t="s">
        <v>874</v>
      </c>
      <c r="S873" t="s">
        <v>2338</v>
      </c>
      <c r="T873">
        <v>763</v>
      </c>
      <c r="U873" t="s">
        <v>130</v>
      </c>
      <c r="V873" t="s">
        <v>207</v>
      </c>
      <c r="W873" t="s">
        <v>2328</v>
      </c>
      <c r="X873">
        <v>0.53</v>
      </c>
      <c r="Y873" t="s">
        <v>130</v>
      </c>
      <c r="Z873" t="s">
        <v>130</v>
      </c>
      <c r="AA873" t="s">
        <v>130</v>
      </c>
      <c r="AB873" t="s">
        <v>2343</v>
      </c>
      <c r="AC873" t="s">
        <v>130</v>
      </c>
      <c r="AD873" t="s">
        <v>130</v>
      </c>
      <c r="AE873" t="s">
        <v>130</v>
      </c>
      <c r="AF873" t="s">
        <v>130</v>
      </c>
      <c r="AG873" t="s">
        <v>208</v>
      </c>
      <c r="AH873" t="s">
        <v>1964</v>
      </c>
      <c r="AI873" t="s">
        <v>162</v>
      </c>
      <c r="AJ873" t="s">
        <v>226</v>
      </c>
      <c r="AK873" t="s">
        <v>1965</v>
      </c>
      <c r="AL873">
        <v>38.237411999999999</v>
      </c>
      <c r="AM873">
        <v>101.995659</v>
      </c>
      <c r="AN873" t="s">
        <v>1966</v>
      </c>
      <c r="AO873">
        <v>2022</v>
      </c>
      <c r="AP873">
        <v>1</v>
      </c>
      <c r="AQ873">
        <v>1</v>
      </c>
      <c r="AR873" t="s">
        <v>2391</v>
      </c>
      <c r="AS873" t="s">
        <v>1968</v>
      </c>
      <c r="AT873">
        <v>4.032</v>
      </c>
      <c r="AU873" t="s">
        <v>130</v>
      </c>
      <c r="AV873" t="s">
        <v>130</v>
      </c>
      <c r="AW873">
        <v>101.995659</v>
      </c>
      <c r="AX873">
        <v>38.237411999999999</v>
      </c>
      <c r="AY873" t="s">
        <v>130</v>
      </c>
      <c r="AZ873" t="s">
        <v>130</v>
      </c>
      <c r="BA873" t="s">
        <v>130</v>
      </c>
      <c r="BB873" t="s">
        <v>130</v>
      </c>
      <c r="BC873" t="s">
        <v>130</v>
      </c>
      <c r="BD873" t="s">
        <v>130</v>
      </c>
      <c r="BE873" t="s">
        <v>130</v>
      </c>
    </row>
    <row r="874" spans="1:57" ht="34" x14ac:dyDescent="0.2">
      <c r="A874" s="32">
        <v>225</v>
      </c>
      <c r="B874" t="s">
        <v>2193</v>
      </c>
      <c r="C874" t="s">
        <v>2194</v>
      </c>
      <c r="D874" t="s">
        <v>145</v>
      </c>
      <c r="E874" t="s">
        <v>116</v>
      </c>
      <c r="F874" t="s">
        <v>369</v>
      </c>
      <c r="G874" t="s">
        <v>418</v>
      </c>
      <c r="H874" t="s">
        <v>260</v>
      </c>
      <c r="I874" t="s">
        <v>288</v>
      </c>
      <c r="J874" s="24" t="s">
        <v>594</v>
      </c>
      <c r="K874" t="s">
        <v>5243</v>
      </c>
      <c r="L874" t="s">
        <v>175</v>
      </c>
      <c r="M874" t="s">
        <v>5245</v>
      </c>
      <c r="N874" t="s">
        <v>595</v>
      </c>
      <c r="O874" t="s">
        <v>541</v>
      </c>
      <c r="P874" t="s">
        <v>125</v>
      </c>
      <c r="Q874">
        <v>1</v>
      </c>
      <c r="R874" t="s">
        <v>126</v>
      </c>
      <c r="S874" t="s">
        <v>855</v>
      </c>
      <c r="T874">
        <v>584</v>
      </c>
      <c r="U874" t="s">
        <v>130</v>
      </c>
      <c r="V874" t="s">
        <v>2173</v>
      </c>
      <c r="W874" t="s">
        <v>129</v>
      </c>
      <c r="X874">
        <v>0.54900000000000004</v>
      </c>
      <c r="Y874">
        <v>-0.54900000000000004</v>
      </c>
      <c r="Z874" t="s">
        <v>130</v>
      </c>
      <c r="AA874" t="s">
        <v>130</v>
      </c>
      <c r="AB874" t="s">
        <v>130</v>
      </c>
      <c r="AC874" t="s">
        <v>130</v>
      </c>
      <c r="AD874" t="s">
        <v>188</v>
      </c>
      <c r="AE874" t="s">
        <v>130</v>
      </c>
      <c r="AF874" t="s">
        <v>133</v>
      </c>
      <c r="AG874" t="s">
        <v>134</v>
      </c>
      <c r="AH874" t="s">
        <v>2174</v>
      </c>
      <c r="AI874" t="s">
        <v>162</v>
      </c>
      <c r="AJ874" t="s">
        <v>163</v>
      </c>
      <c r="AK874" t="s">
        <v>130</v>
      </c>
      <c r="AL874" t="s">
        <v>130</v>
      </c>
      <c r="AM874" t="s">
        <v>130</v>
      </c>
      <c r="AN874" t="s">
        <v>2175</v>
      </c>
      <c r="AO874">
        <v>2019</v>
      </c>
      <c r="AP874">
        <v>1</v>
      </c>
      <c r="AQ874" t="s">
        <v>130</v>
      </c>
      <c r="AR874" t="s">
        <v>2192</v>
      </c>
      <c r="AS874" t="s">
        <v>2177</v>
      </c>
      <c r="AT874">
        <v>1.5449999999999999</v>
      </c>
      <c r="AU874" t="s">
        <v>130</v>
      </c>
      <c r="AV874">
        <v>62</v>
      </c>
      <c r="AW874">
        <v>53.683015699999999</v>
      </c>
      <c r="AX874">
        <v>32.420742300000001</v>
      </c>
      <c r="AY874">
        <v>-1.6549663219999999</v>
      </c>
      <c r="AZ874" t="s">
        <v>130</v>
      </c>
      <c r="BA874" t="s">
        <v>130</v>
      </c>
      <c r="BB874" t="s">
        <v>130</v>
      </c>
      <c r="BC874" t="s">
        <v>130</v>
      </c>
      <c r="BD874" t="s">
        <v>130</v>
      </c>
      <c r="BE874" t="s">
        <v>130</v>
      </c>
    </row>
    <row r="875" spans="1:57" ht="34" x14ac:dyDescent="0.2">
      <c r="A875" s="32">
        <v>225</v>
      </c>
      <c r="B875" t="s">
        <v>2178</v>
      </c>
      <c r="C875" t="s">
        <v>2179</v>
      </c>
      <c r="D875" t="s">
        <v>145</v>
      </c>
      <c r="E875" t="s">
        <v>116</v>
      </c>
      <c r="F875" t="s">
        <v>369</v>
      </c>
      <c r="G875" t="s">
        <v>418</v>
      </c>
      <c r="H875" t="s">
        <v>260</v>
      </c>
      <c r="I875" t="s">
        <v>288</v>
      </c>
      <c r="J875" s="24" t="s">
        <v>594</v>
      </c>
      <c r="K875" t="s">
        <v>5243</v>
      </c>
      <c r="L875" t="s">
        <v>175</v>
      </c>
      <c r="M875" t="s">
        <v>5245</v>
      </c>
      <c r="N875" t="s">
        <v>595</v>
      </c>
      <c r="O875" t="s">
        <v>541</v>
      </c>
      <c r="P875" t="s">
        <v>125</v>
      </c>
      <c r="Q875">
        <v>1</v>
      </c>
      <c r="R875" t="s">
        <v>126</v>
      </c>
      <c r="S875" t="s">
        <v>855</v>
      </c>
      <c r="T875">
        <v>593</v>
      </c>
      <c r="U875" t="s">
        <v>130</v>
      </c>
      <c r="V875" t="s">
        <v>2173</v>
      </c>
      <c r="W875" t="s">
        <v>129</v>
      </c>
      <c r="X875">
        <v>0.19700000000000001</v>
      </c>
      <c r="Y875">
        <v>-0.19700000000000001</v>
      </c>
      <c r="Z875" t="s">
        <v>130</v>
      </c>
      <c r="AA875" t="s">
        <v>130</v>
      </c>
      <c r="AB875" t="s">
        <v>130</v>
      </c>
      <c r="AC875" t="s">
        <v>130</v>
      </c>
      <c r="AD875" t="s">
        <v>147</v>
      </c>
      <c r="AE875">
        <v>0.05</v>
      </c>
      <c r="AF875" t="s">
        <v>133</v>
      </c>
      <c r="AG875" t="s">
        <v>134</v>
      </c>
      <c r="AH875" t="s">
        <v>2174</v>
      </c>
      <c r="AI875" t="s">
        <v>162</v>
      </c>
      <c r="AJ875" t="s">
        <v>163</v>
      </c>
      <c r="AK875" t="s">
        <v>130</v>
      </c>
      <c r="AL875" t="s">
        <v>130</v>
      </c>
      <c r="AM875" t="s">
        <v>130</v>
      </c>
      <c r="AN875" t="s">
        <v>2175</v>
      </c>
      <c r="AO875">
        <v>2019</v>
      </c>
      <c r="AP875">
        <v>1</v>
      </c>
      <c r="AQ875" t="s">
        <v>130</v>
      </c>
      <c r="AR875" t="s">
        <v>2176</v>
      </c>
      <c r="AS875" t="s">
        <v>2177</v>
      </c>
      <c r="AT875">
        <v>1.5449999999999999</v>
      </c>
      <c r="AU875" t="s">
        <v>130</v>
      </c>
      <c r="AV875">
        <v>62</v>
      </c>
      <c r="AW875">
        <v>53.683015699999999</v>
      </c>
      <c r="AX875">
        <v>32.420742300000001</v>
      </c>
      <c r="AY875">
        <v>-0.74296199600000001</v>
      </c>
      <c r="AZ875" t="s">
        <v>130</v>
      </c>
      <c r="BA875" t="s">
        <v>130</v>
      </c>
      <c r="BB875" t="s">
        <v>130</v>
      </c>
      <c r="BC875" t="s">
        <v>130</v>
      </c>
      <c r="BD875" t="s">
        <v>130</v>
      </c>
      <c r="BE875" t="s">
        <v>130</v>
      </c>
    </row>
    <row r="876" spans="1:57" ht="34" x14ac:dyDescent="0.2">
      <c r="A876" s="32">
        <v>225</v>
      </c>
      <c r="B876" t="s">
        <v>2195</v>
      </c>
      <c r="C876" t="s">
        <v>2196</v>
      </c>
      <c r="D876" t="s">
        <v>150</v>
      </c>
      <c r="E876" t="s">
        <v>116</v>
      </c>
      <c r="F876" t="s">
        <v>369</v>
      </c>
      <c r="G876" t="s">
        <v>418</v>
      </c>
      <c r="H876" t="s">
        <v>973</v>
      </c>
      <c r="I876" t="s">
        <v>288</v>
      </c>
      <c r="J876" s="24" t="s">
        <v>594</v>
      </c>
      <c r="K876" t="s">
        <v>5243</v>
      </c>
      <c r="L876" t="s">
        <v>175</v>
      </c>
      <c r="M876" t="s">
        <v>5245</v>
      </c>
      <c r="N876" t="s">
        <v>595</v>
      </c>
      <c r="O876" t="s">
        <v>541</v>
      </c>
      <c r="P876" t="s">
        <v>125</v>
      </c>
      <c r="Q876">
        <v>1</v>
      </c>
      <c r="R876" t="s">
        <v>126</v>
      </c>
      <c r="S876" t="s">
        <v>855</v>
      </c>
      <c r="T876">
        <v>584</v>
      </c>
      <c r="U876" t="s">
        <v>130</v>
      </c>
      <c r="V876" t="s">
        <v>2173</v>
      </c>
      <c r="W876" t="s">
        <v>129</v>
      </c>
      <c r="X876">
        <v>1.2E-2</v>
      </c>
      <c r="Y876">
        <v>-1.2E-2</v>
      </c>
      <c r="Z876" t="s">
        <v>130</v>
      </c>
      <c r="AA876" t="s">
        <v>130</v>
      </c>
      <c r="AB876" t="s">
        <v>130</v>
      </c>
      <c r="AC876" t="s">
        <v>130</v>
      </c>
      <c r="AD876" t="s">
        <v>159</v>
      </c>
      <c r="AE876">
        <v>0.64100000000000001</v>
      </c>
      <c r="AF876" t="s">
        <v>133</v>
      </c>
      <c r="AG876" t="s">
        <v>383</v>
      </c>
      <c r="AH876" t="s">
        <v>2174</v>
      </c>
      <c r="AI876" t="s">
        <v>162</v>
      </c>
      <c r="AJ876" t="s">
        <v>163</v>
      </c>
      <c r="AK876" t="s">
        <v>130</v>
      </c>
      <c r="AL876" t="s">
        <v>130</v>
      </c>
      <c r="AM876" t="s">
        <v>130</v>
      </c>
      <c r="AN876" t="s">
        <v>2175</v>
      </c>
      <c r="AO876">
        <v>2019</v>
      </c>
      <c r="AP876">
        <v>1</v>
      </c>
      <c r="AQ876" t="s">
        <v>130</v>
      </c>
      <c r="AR876" t="s">
        <v>2182</v>
      </c>
      <c r="AS876" t="s">
        <v>2177</v>
      </c>
      <c r="AT876">
        <v>1.5449999999999999</v>
      </c>
      <c r="AU876" t="s">
        <v>130</v>
      </c>
      <c r="AV876">
        <v>62</v>
      </c>
      <c r="AW876">
        <v>53.683015699999999</v>
      </c>
      <c r="AX876">
        <v>32.420742300000001</v>
      </c>
      <c r="AY876">
        <v>-0.16531163099999999</v>
      </c>
      <c r="AZ876" t="s">
        <v>130</v>
      </c>
      <c r="BA876" t="s">
        <v>130</v>
      </c>
      <c r="BB876" t="s">
        <v>130</v>
      </c>
      <c r="BC876" t="s">
        <v>130</v>
      </c>
      <c r="BD876" t="s">
        <v>130</v>
      </c>
      <c r="BE876" t="s">
        <v>130</v>
      </c>
    </row>
    <row r="877" spans="1:57" ht="34" x14ac:dyDescent="0.2">
      <c r="A877" s="32">
        <v>225</v>
      </c>
      <c r="B877" t="s">
        <v>2197</v>
      </c>
      <c r="C877" t="s">
        <v>2198</v>
      </c>
      <c r="D877" t="s">
        <v>115</v>
      </c>
      <c r="E877" t="s">
        <v>116</v>
      </c>
      <c r="F877" t="s">
        <v>369</v>
      </c>
      <c r="G877" t="s">
        <v>418</v>
      </c>
      <c r="H877" t="s">
        <v>260</v>
      </c>
      <c r="I877" t="s">
        <v>288</v>
      </c>
      <c r="J877" s="24" t="s">
        <v>594</v>
      </c>
      <c r="K877" t="s">
        <v>5243</v>
      </c>
      <c r="L877" t="s">
        <v>175</v>
      </c>
      <c r="M877" t="s">
        <v>5245</v>
      </c>
      <c r="N877" t="s">
        <v>595</v>
      </c>
      <c r="O877" t="s">
        <v>541</v>
      </c>
      <c r="P877" t="s">
        <v>125</v>
      </c>
      <c r="Q877">
        <v>1</v>
      </c>
      <c r="R877" t="s">
        <v>126</v>
      </c>
      <c r="S877" t="s">
        <v>855</v>
      </c>
      <c r="T877">
        <v>457</v>
      </c>
      <c r="U877" t="s">
        <v>130</v>
      </c>
      <c r="V877" t="s">
        <v>2173</v>
      </c>
      <c r="W877" t="s">
        <v>129</v>
      </c>
      <c r="X877">
        <v>3.0000000000000001E-3</v>
      </c>
      <c r="Y877">
        <v>-3.0000000000000001E-3</v>
      </c>
      <c r="Z877" t="s">
        <v>130</v>
      </c>
      <c r="AA877" t="s">
        <v>130</v>
      </c>
      <c r="AB877" t="s">
        <v>130</v>
      </c>
      <c r="AC877" t="s">
        <v>130</v>
      </c>
      <c r="AD877" t="s">
        <v>159</v>
      </c>
      <c r="AE877">
        <v>0.80100000000000005</v>
      </c>
      <c r="AF877" t="s">
        <v>133</v>
      </c>
      <c r="AG877" t="s">
        <v>134</v>
      </c>
      <c r="AH877" t="s">
        <v>2174</v>
      </c>
      <c r="AI877" t="s">
        <v>162</v>
      </c>
      <c r="AJ877" t="s">
        <v>163</v>
      </c>
      <c r="AK877" t="s">
        <v>130</v>
      </c>
      <c r="AL877" t="s">
        <v>130</v>
      </c>
      <c r="AM877" t="s">
        <v>130</v>
      </c>
      <c r="AN877" t="s">
        <v>2175</v>
      </c>
      <c r="AO877">
        <v>2019</v>
      </c>
      <c r="AP877">
        <v>1</v>
      </c>
      <c r="AQ877" t="s">
        <v>130</v>
      </c>
      <c r="AR877" t="s">
        <v>2199</v>
      </c>
      <c r="AS877" t="s">
        <v>2177</v>
      </c>
      <c r="AT877">
        <v>1.5449999999999999</v>
      </c>
      <c r="AU877" t="s">
        <v>130</v>
      </c>
      <c r="AV877">
        <v>62</v>
      </c>
      <c r="AW877">
        <v>53.683015699999999</v>
      </c>
      <c r="AX877">
        <v>32.420742300000001</v>
      </c>
      <c r="AY877">
        <v>-8.2281899000000006E-2</v>
      </c>
      <c r="AZ877" t="s">
        <v>130</v>
      </c>
      <c r="BA877" t="s">
        <v>130</v>
      </c>
      <c r="BB877" t="s">
        <v>130</v>
      </c>
      <c r="BC877" t="s">
        <v>130</v>
      </c>
      <c r="BD877" t="s">
        <v>130</v>
      </c>
      <c r="BE877" t="s">
        <v>130</v>
      </c>
    </row>
    <row r="878" spans="1:57" ht="34" x14ac:dyDescent="0.2">
      <c r="A878" s="32">
        <v>225</v>
      </c>
      <c r="B878" t="s">
        <v>2202</v>
      </c>
      <c r="C878" t="s">
        <v>2203</v>
      </c>
      <c r="D878" t="s">
        <v>150</v>
      </c>
      <c r="E878" t="s">
        <v>116</v>
      </c>
      <c r="F878" t="s">
        <v>369</v>
      </c>
      <c r="G878" t="s">
        <v>418</v>
      </c>
      <c r="H878" t="s">
        <v>973</v>
      </c>
      <c r="I878" t="s">
        <v>288</v>
      </c>
      <c r="J878" s="24" t="s">
        <v>594</v>
      </c>
      <c r="K878" t="s">
        <v>5243</v>
      </c>
      <c r="L878" t="s">
        <v>175</v>
      </c>
      <c r="M878" t="s">
        <v>5245</v>
      </c>
      <c r="N878" t="s">
        <v>595</v>
      </c>
      <c r="O878" t="s">
        <v>541</v>
      </c>
      <c r="P878" t="s">
        <v>125</v>
      </c>
      <c r="Q878">
        <v>1</v>
      </c>
      <c r="R878" t="s">
        <v>126</v>
      </c>
      <c r="S878" t="s">
        <v>855</v>
      </c>
      <c r="T878">
        <v>457</v>
      </c>
      <c r="U878" t="s">
        <v>130</v>
      </c>
      <c r="V878" t="s">
        <v>2173</v>
      </c>
      <c r="W878" t="s">
        <v>129</v>
      </c>
      <c r="X878">
        <v>0</v>
      </c>
      <c r="Y878">
        <v>0</v>
      </c>
      <c r="Z878" t="s">
        <v>130</v>
      </c>
      <c r="AA878" t="s">
        <v>130</v>
      </c>
      <c r="AB878" t="s">
        <v>130</v>
      </c>
      <c r="AC878" t="s">
        <v>130</v>
      </c>
      <c r="AD878" t="s">
        <v>159</v>
      </c>
      <c r="AE878">
        <v>0.96799999999999997</v>
      </c>
      <c r="AF878" t="s">
        <v>133</v>
      </c>
      <c r="AG878" t="s">
        <v>134</v>
      </c>
      <c r="AH878" t="s">
        <v>2174</v>
      </c>
      <c r="AI878" t="s">
        <v>162</v>
      </c>
      <c r="AJ878" t="s">
        <v>163</v>
      </c>
      <c r="AK878" t="s">
        <v>130</v>
      </c>
      <c r="AL878" t="s">
        <v>130</v>
      </c>
      <c r="AM878" t="s">
        <v>130</v>
      </c>
      <c r="AN878" t="s">
        <v>2175</v>
      </c>
      <c r="AO878">
        <v>2019</v>
      </c>
      <c r="AP878">
        <v>1</v>
      </c>
      <c r="AQ878" t="s">
        <v>130</v>
      </c>
      <c r="AR878" t="s">
        <v>2182</v>
      </c>
      <c r="AS878" t="s">
        <v>2177</v>
      </c>
      <c r="AT878">
        <v>1.5449999999999999</v>
      </c>
      <c r="AU878" t="s">
        <v>130</v>
      </c>
      <c r="AV878">
        <v>62</v>
      </c>
      <c r="AW878">
        <v>53.683015699999999</v>
      </c>
      <c r="AX878">
        <v>32.420742300000001</v>
      </c>
      <c r="AY878">
        <v>0</v>
      </c>
      <c r="AZ878" t="s">
        <v>130</v>
      </c>
      <c r="BA878" t="s">
        <v>130</v>
      </c>
      <c r="BB878" t="s">
        <v>130</v>
      </c>
      <c r="BC878" t="s">
        <v>130</v>
      </c>
      <c r="BD878" t="s">
        <v>130</v>
      </c>
      <c r="BE878" t="s">
        <v>130</v>
      </c>
    </row>
    <row r="879" spans="1:57" ht="34" x14ac:dyDescent="0.2">
      <c r="A879" s="32">
        <v>225</v>
      </c>
      <c r="B879" t="s">
        <v>2186</v>
      </c>
      <c r="C879" t="s">
        <v>2187</v>
      </c>
      <c r="D879" t="s">
        <v>145</v>
      </c>
      <c r="E879" t="s">
        <v>116</v>
      </c>
      <c r="F879" t="s">
        <v>369</v>
      </c>
      <c r="G879" t="s">
        <v>418</v>
      </c>
      <c r="H879" t="s">
        <v>260</v>
      </c>
      <c r="I879" t="s">
        <v>288</v>
      </c>
      <c r="J879" s="24" t="s">
        <v>594</v>
      </c>
      <c r="K879" t="s">
        <v>5243</v>
      </c>
      <c r="L879" t="s">
        <v>175</v>
      </c>
      <c r="M879" t="s">
        <v>5245</v>
      </c>
      <c r="N879" t="s">
        <v>595</v>
      </c>
      <c r="O879" t="s">
        <v>541</v>
      </c>
      <c r="P879" t="s">
        <v>125</v>
      </c>
      <c r="Q879">
        <v>1</v>
      </c>
      <c r="R879" t="s">
        <v>126</v>
      </c>
      <c r="S879" t="s">
        <v>855</v>
      </c>
      <c r="T879">
        <v>357</v>
      </c>
      <c r="U879" t="s">
        <v>130</v>
      </c>
      <c r="V879" t="s">
        <v>2173</v>
      </c>
      <c r="W879" t="s">
        <v>129</v>
      </c>
      <c r="X879">
        <v>0</v>
      </c>
      <c r="Y879">
        <v>0</v>
      </c>
      <c r="Z879" t="s">
        <v>130</v>
      </c>
      <c r="AA879" t="s">
        <v>130</v>
      </c>
      <c r="AB879" t="s">
        <v>130</v>
      </c>
      <c r="AC879" t="s">
        <v>130</v>
      </c>
      <c r="AD879" t="s">
        <v>159</v>
      </c>
      <c r="AE879">
        <v>0.999</v>
      </c>
      <c r="AF879" t="s">
        <v>133</v>
      </c>
      <c r="AG879" t="s">
        <v>134</v>
      </c>
      <c r="AH879" t="s">
        <v>2174</v>
      </c>
      <c r="AI879" t="s">
        <v>162</v>
      </c>
      <c r="AJ879" t="s">
        <v>163</v>
      </c>
      <c r="AK879" t="s">
        <v>130</v>
      </c>
      <c r="AL879" t="s">
        <v>130</v>
      </c>
      <c r="AM879" t="s">
        <v>130</v>
      </c>
      <c r="AN879" t="s">
        <v>2175</v>
      </c>
      <c r="AO879">
        <v>2019</v>
      </c>
      <c r="AP879">
        <v>1</v>
      </c>
      <c r="AQ879" t="s">
        <v>130</v>
      </c>
      <c r="AR879" t="s">
        <v>2185</v>
      </c>
      <c r="AS879" t="s">
        <v>2177</v>
      </c>
      <c r="AT879">
        <v>1.5449999999999999</v>
      </c>
      <c r="AU879" t="s">
        <v>130</v>
      </c>
      <c r="AV879">
        <v>62</v>
      </c>
      <c r="AW879">
        <v>53.683015699999999</v>
      </c>
      <c r="AX879">
        <v>32.420742300000001</v>
      </c>
      <c r="AY879">
        <v>0</v>
      </c>
      <c r="AZ879" t="s">
        <v>130</v>
      </c>
      <c r="BA879" t="s">
        <v>130</v>
      </c>
      <c r="BB879" t="s">
        <v>130</v>
      </c>
      <c r="BC879" t="s">
        <v>130</v>
      </c>
      <c r="BD879" t="s">
        <v>130</v>
      </c>
      <c r="BE879" t="s">
        <v>130</v>
      </c>
    </row>
    <row r="880" spans="1:57" ht="34" x14ac:dyDescent="0.2">
      <c r="A880" s="32">
        <v>225</v>
      </c>
      <c r="B880" t="s">
        <v>2200</v>
      </c>
      <c r="C880" t="s">
        <v>2201</v>
      </c>
      <c r="D880" t="s">
        <v>145</v>
      </c>
      <c r="E880" t="s">
        <v>116</v>
      </c>
      <c r="F880" t="s">
        <v>369</v>
      </c>
      <c r="G880" t="s">
        <v>418</v>
      </c>
      <c r="H880" t="s">
        <v>260</v>
      </c>
      <c r="I880" t="s">
        <v>288</v>
      </c>
      <c r="J880" s="24" t="s">
        <v>594</v>
      </c>
      <c r="K880" t="s">
        <v>5243</v>
      </c>
      <c r="L880" t="s">
        <v>175</v>
      </c>
      <c r="M880" t="s">
        <v>5245</v>
      </c>
      <c r="N880" t="s">
        <v>595</v>
      </c>
      <c r="O880" t="s">
        <v>541</v>
      </c>
      <c r="P880" t="s">
        <v>125</v>
      </c>
      <c r="Q880">
        <v>1</v>
      </c>
      <c r="R880" t="s">
        <v>126</v>
      </c>
      <c r="S880" t="s">
        <v>855</v>
      </c>
      <c r="T880">
        <v>457</v>
      </c>
      <c r="U880" t="s">
        <v>130</v>
      </c>
      <c r="V880" t="s">
        <v>2173</v>
      </c>
      <c r="W880" t="s">
        <v>129</v>
      </c>
      <c r="X880">
        <v>0.01</v>
      </c>
      <c r="Y880">
        <v>0.01</v>
      </c>
      <c r="Z880" t="s">
        <v>130</v>
      </c>
      <c r="AA880" t="s">
        <v>130</v>
      </c>
      <c r="AB880" t="s">
        <v>130</v>
      </c>
      <c r="AC880" t="s">
        <v>130</v>
      </c>
      <c r="AD880" t="s">
        <v>159</v>
      </c>
      <c r="AE880">
        <v>0.66700000000000004</v>
      </c>
      <c r="AF880" t="s">
        <v>160</v>
      </c>
      <c r="AG880" t="s">
        <v>134</v>
      </c>
      <c r="AH880" t="s">
        <v>2174</v>
      </c>
      <c r="AI880" t="s">
        <v>162</v>
      </c>
      <c r="AJ880" t="s">
        <v>163</v>
      </c>
      <c r="AK880" t="s">
        <v>130</v>
      </c>
      <c r="AL880" t="s">
        <v>130</v>
      </c>
      <c r="AM880" t="s">
        <v>130</v>
      </c>
      <c r="AN880" t="s">
        <v>2175</v>
      </c>
      <c r="AO880">
        <v>2019</v>
      </c>
      <c r="AP880">
        <v>1</v>
      </c>
      <c r="AQ880" t="s">
        <v>130</v>
      </c>
      <c r="AR880" t="s">
        <v>2199</v>
      </c>
      <c r="AS880" t="s">
        <v>2177</v>
      </c>
      <c r="AT880">
        <v>1.5449999999999999</v>
      </c>
      <c r="AU880" t="s">
        <v>130</v>
      </c>
      <c r="AV880">
        <v>62</v>
      </c>
      <c r="AW880">
        <v>53.683015699999999</v>
      </c>
      <c r="AX880">
        <v>32.420742300000001</v>
      </c>
      <c r="AY880">
        <v>0.15075567200000001</v>
      </c>
      <c r="AZ880" t="s">
        <v>130</v>
      </c>
      <c r="BA880" t="s">
        <v>130</v>
      </c>
      <c r="BB880" t="s">
        <v>130</v>
      </c>
      <c r="BC880" t="s">
        <v>130</v>
      </c>
      <c r="BD880" t="s">
        <v>130</v>
      </c>
      <c r="BE880" t="s">
        <v>130</v>
      </c>
    </row>
    <row r="881" spans="1:57" ht="34" x14ac:dyDescent="0.2">
      <c r="A881" s="32">
        <v>225</v>
      </c>
      <c r="B881" t="s">
        <v>2183</v>
      </c>
      <c r="C881" t="s">
        <v>2184</v>
      </c>
      <c r="D881" t="s">
        <v>115</v>
      </c>
      <c r="E881" t="s">
        <v>116</v>
      </c>
      <c r="F881" t="s">
        <v>369</v>
      </c>
      <c r="G881" t="s">
        <v>418</v>
      </c>
      <c r="H881" t="s">
        <v>260</v>
      </c>
      <c r="I881" t="s">
        <v>288</v>
      </c>
      <c r="J881" s="24" t="s">
        <v>594</v>
      </c>
      <c r="K881" t="s">
        <v>5243</v>
      </c>
      <c r="L881" t="s">
        <v>175</v>
      </c>
      <c r="M881" t="s">
        <v>5245</v>
      </c>
      <c r="N881" t="s">
        <v>595</v>
      </c>
      <c r="O881" t="s">
        <v>541</v>
      </c>
      <c r="P881" t="s">
        <v>125</v>
      </c>
      <c r="Q881">
        <v>1</v>
      </c>
      <c r="R881" t="s">
        <v>126</v>
      </c>
      <c r="S881" t="s">
        <v>855</v>
      </c>
      <c r="T881">
        <v>357</v>
      </c>
      <c r="U881" t="s">
        <v>130</v>
      </c>
      <c r="V881" t="s">
        <v>2173</v>
      </c>
      <c r="W881" t="s">
        <v>129</v>
      </c>
      <c r="X881">
        <v>1.4999999999999999E-2</v>
      </c>
      <c r="Y881">
        <v>1.4999999999999999E-2</v>
      </c>
      <c r="Z881" t="s">
        <v>130</v>
      </c>
      <c r="AA881" t="s">
        <v>130</v>
      </c>
      <c r="AB881" t="s">
        <v>130</v>
      </c>
      <c r="AC881" t="s">
        <v>130</v>
      </c>
      <c r="AD881" t="s">
        <v>159</v>
      </c>
      <c r="AE881">
        <v>0.61899999999999999</v>
      </c>
      <c r="AF881" t="s">
        <v>160</v>
      </c>
      <c r="AG881" t="s">
        <v>134</v>
      </c>
      <c r="AH881" t="s">
        <v>2174</v>
      </c>
      <c r="AI881" t="s">
        <v>162</v>
      </c>
      <c r="AJ881" t="s">
        <v>163</v>
      </c>
      <c r="AK881" t="s">
        <v>130</v>
      </c>
      <c r="AL881" t="s">
        <v>130</v>
      </c>
      <c r="AM881" t="s">
        <v>130</v>
      </c>
      <c r="AN881" t="s">
        <v>2175</v>
      </c>
      <c r="AO881">
        <v>2019</v>
      </c>
      <c r="AP881">
        <v>1</v>
      </c>
      <c r="AQ881" t="s">
        <v>130</v>
      </c>
      <c r="AR881" t="s">
        <v>2185</v>
      </c>
      <c r="AS881" t="s">
        <v>2177</v>
      </c>
      <c r="AT881">
        <v>1.5449999999999999</v>
      </c>
      <c r="AU881" t="s">
        <v>130</v>
      </c>
      <c r="AV881">
        <v>62</v>
      </c>
      <c r="AW881">
        <v>53.683015699999999</v>
      </c>
      <c r="AX881">
        <v>32.420742300000001</v>
      </c>
      <c r="AY881">
        <v>0.18510526599999999</v>
      </c>
      <c r="AZ881" t="s">
        <v>130</v>
      </c>
      <c r="BA881" t="s">
        <v>130</v>
      </c>
      <c r="BB881" t="s">
        <v>130</v>
      </c>
      <c r="BC881" t="s">
        <v>130</v>
      </c>
      <c r="BD881" t="s">
        <v>130</v>
      </c>
      <c r="BE881" t="s">
        <v>130</v>
      </c>
    </row>
    <row r="882" spans="1:57" ht="34" x14ac:dyDescent="0.2">
      <c r="A882" s="32">
        <v>225</v>
      </c>
      <c r="B882" t="s">
        <v>2180</v>
      </c>
      <c r="C882" t="s">
        <v>2181</v>
      </c>
      <c r="D882" t="s">
        <v>150</v>
      </c>
      <c r="E882" t="s">
        <v>116</v>
      </c>
      <c r="F882" t="s">
        <v>369</v>
      </c>
      <c r="G882" t="s">
        <v>418</v>
      </c>
      <c r="H882" t="s">
        <v>973</v>
      </c>
      <c r="I882" t="s">
        <v>288</v>
      </c>
      <c r="J882" s="24" t="s">
        <v>594</v>
      </c>
      <c r="K882" t="s">
        <v>5243</v>
      </c>
      <c r="L882" t="s">
        <v>175</v>
      </c>
      <c r="M882" t="s">
        <v>5245</v>
      </c>
      <c r="N882" t="s">
        <v>595</v>
      </c>
      <c r="O882" t="s">
        <v>541</v>
      </c>
      <c r="P882" t="s">
        <v>125</v>
      </c>
      <c r="Q882">
        <v>1</v>
      </c>
      <c r="R882" t="s">
        <v>126</v>
      </c>
      <c r="S882" t="s">
        <v>855</v>
      </c>
      <c r="T882">
        <v>593</v>
      </c>
      <c r="U882" t="s">
        <v>130</v>
      </c>
      <c r="V882" t="s">
        <v>2173</v>
      </c>
      <c r="W882" t="s">
        <v>129</v>
      </c>
      <c r="X882">
        <v>8.2000000000000003E-2</v>
      </c>
      <c r="Y882">
        <v>8.2000000000000003E-2</v>
      </c>
      <c r="Z882" t="s">
        <v>130</v>
      </c>
      <c r="AA882" t="s">
        <v>130</v>
      </c>
      <c r="AB882" t="s">
        <v>130</v>
      </c>
      <c r="AC882" t="s">
        <v>130</v>
      </c>
      <c r="AD882" t="s">
        <v>159</v>
      </c>
      <c r="AE882">
        <v>0.222</v>
      </c>
      <c r="AF882" t="s">
        <v>160</v>
      </c>
      <c r="AG882" t="s">
        <v>383</v>
      </c>
      <c r="AH882" t="s">
        <v>2174</v>
      </c>
      <c r="AI882" t="s">
        <v>162</v>
      </c>
      <c r="AJ882" t="s">
        <v>163</v>
      </c>
      <c r="AK882" t="s">
        <v>130</v>
      </c>
      <c r="AL882" t="s">
        <v>130</v>
      </c>
      <c r="AM882" t="s">
        <v>130</v>
      </c>
      <c r="AN882" t="s">
        <v>2175</v>
      </c>
      <c r="AO882">
        <v>2019</v>
      </c>
      <c r="AP882">
        <v>1</v>
      </c>
      <c r="AQ882" t="s">
        <v>130</v>
      </c>
      <c r="AR882" t="s">
        <v>2182</v>
      </c>
      <c r="AS882" t="s">
        <v>2177</v>
      </c>
      <c r="AT882">
        <v>1.5449999999999999</v>
      </c>
      <c r="AU882" t="s">
        <v>130</v>
      </c>
      <c r="AV882">
        <v>62</v>
      </c>
      <c r="AW882">
        <v>53.683015699999999</v>
      </c>
      <c r="AX882">
        <v>32.420742300000001</v>
      </c>
      <c r="AY882">
        <v>0.44830836699999999</v>
      </c>
      <c r="AZ882" t="s">
        <v>130</v>
      </c>
      <c r="BA882" t="s">
        <v>130</v>
      </c>
      <c r="BB882" t="s">
        <v>130</v>
      </c>
      <c r="BC882" t="s">
        <v>130</v>
      </c>
      <c r="BD882" t="s">
        <v>130</v>
      </c>
      <c r="BE882" t="s">
        <v>130</v>
      </c>
    </row>
    <row r="883" spans="1:57" ht="34" x14ac:dyDescent="0.2">
      <c r="A883" s="32">
        <v>225</v>
      </c>
      <c r="B883" t="s">
        <v>2188</v>
      </c>
      <c r="C883" t="s">
        <v>2189</v>
      </c>
      <c r="D883" t="s">
        <v>150</v>
      </c>
      <c r="E883" t="s">
        <v>116</v>
      </c>
      <c r="F883" t="s">
        <v>369</v>
      </c>
      <c r="G883" t="s">
        <v>418</v>
      </c>
      <c r="H883" t="s">
        <v>973</v>
      </c>
      <c r="I883" t="s">
        <v>288</v>
      </c>
      <c r="J883" s="24" t="s">
        <v>594</v>
      </c>
      <c r="K883" t="s">
        <v>5243</v>
      </c>
      <c r="L883" t="s">
        <v>175</v>
      </c>
      <c r="M883" t="s">
        <v>5245</v>
      </c>
      <c r="N883" t="s">
        <v>595</v>
      </c>
      <c r="O883" t="s">
        <v>541</v>
      </c>
      <c r="P883" t="s">
        <v>125</v>
      </c>
      <c r="Q883">
        <v>1</v>
      </c>
      <c r="R883" t="s">
        <v>126</v>
      </c>
      <c r="S883" t="s">
        <v>855</v>
      </c>
      <c r="T883">
        <v>357</v>
      </c>
      <c r="U883" t="s">
        <v>130</v>
      </c>
      <c r="V883" t="s">
        <v>2173</v>
      </c>
      <c r="W883" t="s">
        <v>129</v>
      </c>
      <c r="X883">
        <v>0.122</v>
      </c>
      <c r="Y883">
        <v>0.122</v>
      </c>
      <c r="Z883" t="s">
        <v>130</v>
      </c>
      <c r="AA883" t="s">
        <v>130</v>
      </c>
      <c r="AB883" t="s">
        <v>130</v>
      </c>
      <c r="AC883" t="s">
        <v>130</v>
      </c>
      <c r="AD883" t="s">
        <v>159</v>
      </c>
      <c r="AE883">
        <v>0.14299999999999999</v>
      </c>
      <c r="AF883" t="s">
        <v>160</v>
      </c>
      <c r="AG883" t="s">
        <v>134</v>
      </c>
      <c r="AH883" t="s">
        <v>2174</v>
      </c>
      <c r="AI883" t="s">
        <v>162</v>
      </c>
      <c r="AJ883" t="s">
        <v>163</v>
      </c>
      <c r="AK883" t="s">
        <v>130</v>
      </c>
      <c r="AL883" t="s">
        <v>130</v>
      </c>
      <c r="AM883" t="s">
        <v>130</v>
      </c>
      <c r="AN883" t="s">
        <v>2175</v>
      </c>
      <c r="AO883">
        <v>2019</v>
      </c>
      <c r="AP883">
        <v>1</v>
      </c>
      <c r="AQ883" t="s">
        <v>130</v>
      </c>
      <c r="AR883" t="s">
        <v>2182</v>
      </c>
      <c r="AS883" t="s">
        <v>2177</v>
      </c>
      <c r="AT883">
        <v>1.5449999999999999</v>
      </c>
      <c r="AU883" t="s">
        <v>130</v>
      </c>
      <c r="AV883">
        <v>62</v>
      </c>
      <c r="AW883">
        <v>53.683015699999999</v>
      </c>
      <c r="AX883">
        <v>32.420742300000001</v>
      </c>
      <c r="AY883">
        <v>0.55914431899999995</v>
      </c>
      <c r="AZ883" t="s">
        <v>130</v>
      </c>
      <c r="BA883" t="s">
        <v>130</v>
      </c>
      <c r="BB883" t="s">
        <v>130</v>
      </c>
      <c r="BC883" t="s">
        <v>130</v>
      </c>
      <c r="BD883" t="s">
        <v>130</v>
      </c>
      <c r="BE883" t="s">
        <v>130</v>
      </c>
    </row>
    <row r="884" spans="1:57" ht="34" x14ac:dyDescent="0.2">
      <c r="A884" s="32">
        <v>225</v>
      </c>
      <c r="B884" t="s">
        <v>2190</v>
      </c>
      <c r="C884" t="s">
        <v>2191</v>
      </c>
      <c r="D884" t="s">
        <v>115</v>
      </c>
      <c r="E884" t="s">
        <v>116</v>
      </c>
      <c r="F884" t="s">
        <v>369</v>
      </c>
      <c r="G884" t="s">
        <v>418</v>
      </c>
      <c r="H884" t="s">
        <v>260</v>
      </c>
      <c r="I884" t="s">
        <v>288</v>
      </c>
      <c r="J884" s="24" t="s">
        <v>594</v>
      </c>
      <c r="K884" t="s">
        <v>5243</v>
      </c>
      <c r="L884" t="s">
        <v>175</v>
      </c>
      <c r="M884" t="s">
        <v>5245</v>
      </c>
      <c r="N884" t="s">
        <v>595</v>
      </c>
      <c r="O884" t="s">
        <v>541</v>
      </c>
      <c r="P884" t="s">
        <v>125</v>
      </c>
      <c r="Q884">
        <v>1</v>
      </c>
      <c r="R884" t="s">
        <v>126</v>
      </c>
      <c r="S884" t="s">
        <v>855</v>
      </c>
      <c r="T884">
        <v>584</v>
      </c>
      <c r="U884" t="s">
        <v>130</v>
      </c>
      <c r="V884" t="s">
        <v>2173</v>
      </c>
      <c r="W884" t="s">
        <v>129</v>
      </c>
      <c r="X884">
        <v>0.22500000000000001</v>
      </c>
      <c r="Y884">
        <v>0.22500000000000001</v>
      </c>
      <c r="Z884" t="s">
        <v>130</v>
      </c>
      <c r="AA884" t="s">
        <v>130</v>
      </c>
      <c r="AB884" t="s">
        <v>130</v>
      </c>
      <c r="AC884" t="s">
        <v>130</v>
      </c>
      <c r="AD884" t="s">
        <v>147</v>
      </c>
      <c r="AE884">
        <v>0.03</v>
      </c>
      <c r="AF884" t="s">
        <v>160</v>
      </c>
      <c r="AG884" t="s">
        <v>134</v>
      </c>
      <c r="AH884" t="s">
        <v>2174</v>
      </c>
      <c r="AI884" t="s">
        <v>162</v>
      </c>
      <c r="AJ884" t="s">
        <v>163</v>
      </c>
      <c r="AK884" t="s">
        <v>130</v>
      </c>
      <c r="AL884" t="s">
        <v>130</v>
      </c>
      <c r="AM884" t="s">
        <v>130</v>
      </c>
      <c r="AN884" t="s">
        <v>2175</v>
      </c>
      <c r="AO884">
        <v>2019</v>
      </c>
      <c r="AP884">
        <v>1</v>
      </c>
      <c r="AQ884" t="s">
        <v>130</v>
      </c>
      <c r="AR884" t="s">
        <v>2192</v>
      </c>
      <c r="AS884" t="s">
        <v>2177</v>
      </c>
      <c r="AT884">
        <v>1.5449999999999999</v>
      </c>
      <c r="AU884" t="s">
        <v>130</v>
      </c>
      <c r="AV884">
        <v>62</v>
      </c>
      <c r="AW884">
        <v>53.683015699999999</v>
      </c>
      <c r="AX884">
        <v>32.420742300000001</v>
      </c>
      <c r="AY884">
        <v>0.80822385900000004</v>
      </c>
      <c r="AZ884" t="s">
        <v>130</v>
      </c>
      <c r="BA884" t="s">
        <v>130</v>
      </c>
      <c r="BB884" t="s">
        <v>130</v>
      </c>
      <c r="BC884" t="s">
        <v>130</v>
      </c>
      <c r="BD884" t="s">
        <v>130</v>
      </c>
      <c r="BE884" t="s">
        <v>130</v>
      </c>
    </row>
    <row r="885" spans="1:57" ht="34" x14ac:dyDescent="0.2">
      <c r="A885" s="32">
        <v>225</v>
      </c>
      <c r="B885" t="s">
        <v>2171</v>
      </c>
      <c r="C885" t="s">
        <v>2172</v>
      </c>
      <c r="D885" t="s">
        <v>115</v>
      </c>
      <c r="E885" t="s">
        <v>116</v>
      </c>
      <c r="F885" t="s">
        <v>369</v>
      </c>
      <c r="G885" t="s">
        <v>418</v>
      </c>
      <c r="H885" t="s">
        <v>260</v>
      </c>
      <c r="I885" t="s">
        <v>288</v>
      </c>
      <c r="J885" s="24" t="s">
        <v>594</v>
      </c>
      <c r="K885" t="s">
        <v>5243</v>
      </c>
      <c r="L885" t="s">
        <v>175</v>
      </c>
      <c r="M885" t="s">
        <v>5245</v>
      </c>
      <c r="N885" t="s">
        <v>595</v>
      </c>
      <c r="O885" t="s">
        <v>541</v>
      </c>
      <c r="P885" t="s">
        <v>125</v>
      </c>
      <c r="Q885">
        <v>1</v>
      </c>
      <c r="R885" t="s">
        <v>126</v>
      </c>
      <c r="S885" t="s">
        <v>855</v>
      </c>
      <c r="T885">
        <v>593</v>
      </c>
      <c r="U885" t="s">
        <v>130</v>
      </c>
      <c r="V885" t="s">
        <v>2173</v>
      </c>
      <c r="W885" t="s">
        <v>129</v>
      </c>
      <c r="X885">
        <v>0.27400000000000002</v>
      </c>
      <c r="Y885">
        <v>0.27400000000000002</v>
      </c>
      <c r="Z885" t="s">
        <v>130</v>
      </c>
      <c r="AA885" t="s">
        <v>130</v>
      </c>
      <c r="AB885" t="s">
        <v>130</v>
      </c>
      <c r="AC885" t="s">
        <v>130</v>
      </c>
      <c r="AD885" t="s">
        <v>147</v>
      </c>
      <c r="AE885" s="70">
        <v>1.7999999999999999E-2</v>
      </c>
      <c r="AF885" t="s">
        <v>160</v>
      </c>
      <c r="AG885" t="s">
        <v>134</v>
      </c>
      <c r="AH885" t="s">
        <v>2174</v>
      </c>
      <c r="AI885" t="s">
        <v>162</v>
      </c>
      <c r="AJ885" t="s">
        <v>163</v>
      </c>
      <c r="AK885" t="s">
        <v>130</v>
      </c>
      <c r="AL885" t="s">
        <v>130</v>
      </c>
      <c r="AM885" t="s">
        <v>130</v>
      </c>
      <c r="AN885" t="s">
        <v>2175</v>
      </c>
      <c r="AO885">
        <v>2019</v>
      </c>
      <c r="AP885">
        <v>1</v>
      </c>
      <c r="AQ885" t="s">
        <v>130</v>
      </c>
      <c r="AR885" t="s">
        <v>2176</v>
      </c>
      <c r="AS885" t="s">
        <v>2177</v>
      </c>
      <c r="AT885">
        <v>1.5449999999999999</v>
      </c>
      <c r="AU885" t="s">
        <v>130</v>
      </c>
      <c r="AV885">
        <v>62</v>
      </c>
      <c r="AW885">
        <v>53.683015699999999</v>
      </c>
      <c r="AX885">
        <v>32.420742300000001</v>
      </c>
      <c r="AY885">
        <v>0.92150613299999995</v>
      </c>
      <c r="AZ885" t="s">
        <v>130</v>
      </c>
      <c r="BA885" t="s">
        <v>130</v>
      </c>
      <c r="BB885" t="s">
        <v>130</v>
      </c>
      <c r="BC885" t="s">
        <v>130</v>
      </c>
      <c r="BD885" t="s">
        <v>130</v>
      </c>
      <c r="BE885" t="s">
        <v>130</v>
      </c>
    </row>
    <row r="886" spans="1:57" ht="17" x14ac:dyDescent="0.2">
      <c r="A886" s="32">
        <v>58</v>
      </c>
      <c r="B886" t="s">
        <v>731</v>
      </c>
      <c r="C886" t="s">
        <v>732</v>
      </c>
      <c r="D886" t="s">
        <v>115</v>
      </c>
      <c r="E886" t="s">
        <v>116</v>
      </c>
      <c r="F886" t="s">
        <v>369</v>
      </c>
      <c r="G886" t="s">
        <v>118</v>
      </c>
      <c r="H886" t="s">
        <v>260</v>
      </c>
      <c r="I886" t="s">
        <v>248</v>
      </c>
      <c r="J886" s="24" t="s">
        <v>249</v>
      </c>
      <c r="K886" t="s">
        <v>5250</v>
      </c>
      <c r="L886" t="s">
        <v>122</v>
      </c>
      <c r="M886" t="s">
        <v>5244</v>
      </c>
      <c r="N886" t="s">
        <v>251</v>
      </c>
      <c r="O886" t="s">
        <v>130</v>
      </c>
      <c r="P886" t="s">
        <v>156</v>
      </c>
      <c r="Q886">
        <v>1</v>
      </c>
      <c r="R886" t="s">
        <v>223</v>
      </c>
      <c r="S886" t="s">
        <v>623</v>
      </c>
      <c r="T886">
        <v>74</v>
      </c>
      <c r="U886" t="s">
        <v>253</v>
      </c>
      <c r="V886" t="s">
        <v>128</v>
      </c>
      <c r="W886" t="s">
        <v>129</v>
      </c>
      <c r="X886" t="s">
        <v>130</v>
      </c>
      <c r="Y886">
        <v>-0.34899999999999998</v>
      </c>
      <c r="Z886" t="s">
        <v>130</v>
      </c>
      <c r="AA886" t="s">
        <v>130</v>
      </c>
      <c r="AB886" t="s">
        <v>130</v>
      </c>
      <c r="AC886" t="s">
        <v>130</v>
      </c>
      <c r="AD886" t="s">
        <v>188</v>
      </c>
      <c r="AE886" s="70">
        <v>3.0000000000000001E-3</v>
      </c>
      <c r="AF886" t="s">
        <v>133</v>
      </c>
      <c r="AG886" t="s">
        <v>134</v>
      </c>
      <c r="AH886" t="s">
        <v>733</v>
      </c>
      <c r="AI886" t="s">
        <v>162</v>
      </c>
      <c r="AJ886" t="s">
        <v>163</v>
      </c>
      <c r="AK886" t="s">
        <v>734</v>
      </c>
      <c r="AL886" t="s">
        <v>130</v>
      </c>
      <c r="AM886" t="s">
        <v>130</v>
      </c>
      <c r="AN886" t="s">
        <v>735</v>
      </c>
      <c r="AO886">
        <v>2020</v>
      </c>
      <c r="AP886">
        <v>1</v>
      </c>
      <c r="AQ886" t="s">
        <v>130</v>
      </c>
      <c r="AR886" t="s">
        <v>130</v>
      </c>
      <c r="AS886" t="s">
        <v>736</v>
      </c>
      <c r="AT886">
        <v>1.9530000000000001</v>
      </c>
      <c r="AU886" t="s">
        <v>130</v>
      </c>
      <c r="AV886">
        <v>12</v>
      </c>
      <c r="AW886">
        <v>53.688000000000002</v>
      </c>
      <c r="AX886">
        <v>32.427</v>
      </c>
      <c r="AY886">
        <v>-0.73704736299999996</v>
      </c>
      <c r="AZ886">
        <v>0.250634468</v>
      </c>
      <c r="BA886" t="s">
        <v>130</v>
      </c>
      <c r="BB886">
        <v>74</v>
      </c>
      <c r="BC886">
        <v>6.2817635999999996E-2</v>
      </c>
      <c r="BD886">
        <v>-1.2282909200000001</v>
      </c>
      <c r="BE886">
        <v>-0.24580380700000001</v>
      </c>
    </row>
    <row r="887" spans="1:57" ht="17" x14ac:dyDescent="0.2">
      <c r="A887" s="32">
        <v>58</v>
      </c>
      <c r="B887" t="s">
        <v>739</v>
      </c>
      <c r="C887" t="s">
        <v>740</v>
      </c>
      <c r="D887" t="s">
        <v>150</v>
      </c>
      <c r="E887" t="s">
        <v>116</v>
      </c>
      <c r="F887" t="s">
        <v>369</v>
      </c>
      <c r="G887" t="s">
        <v>118</v>
      </c>
      <c r="H887" t="s">
        <v>260</v>
      </c>
      <c r="I887" t="s">
        <v>248</v>
      </c>
      <c r="J887" s="24" t="s">
        <v>249</v>
      </c>
      <c r="K887" t="s">
        <v>5250</v>
      </c>
      <c r="L887" t="s">
        <v>122</v>
      </c>
      <c r="M887" t="s">
        <v>5244</v>
      </c>
      <c r="N887" t="s">
        <v>251</v>
      </c>
      <c r="O887" t="s">
        <v>130</v>
      </c>
      <c r="P887" t="s">
        <v>156</v>
      </c>
      <c r="Q887">
        <v>1</v>
      </c>
      <c r="R887" t="s">
        <v>223</v>
      </c>
      <c r="S887" t="s">
        <v>623</v>
      </c>
      <c r="T887">
        <v>74</v>
      </c>
      <c r="U887" t="s">
        <v>253</v>
      </c>
      <c r="V887" t="s">
        <v>128</v>
      </c>
      <c r="W887" t="s">
        <v>129</v>
      </c>
      <c r="X887" t="s">
        <v>130</v>
      </c>
      <c r="Y887">
        <v>-0.128</v>
      </c>
      <c r="Z887" t="s">
        <v>130</v>
      </c>
      <c r="AA887" t="s">
        <v>130</v>
      </c>
      <c r="AB887" t="s">
        <v>130</v>
      </c>
      <c r="AC887" t="s">
        <v>130</v>
      </c>
      <c r="AD887" t="s">
        <v>462</v>
      </c>
      <c r="AE887">
        <v>0</v>
      </c>
      <c r="AF887" t="s">
        <v>133</v>
      </c>
      <c r="AG887" t="s">
        <v>134</v>
      </c>
      <c r="AH887" t="s">
        <v>733</v>
      </c>
      <c r="AI887" t="s">
        <v>162</v>
      </c>
      <c r="AJ887" t="s">
        <v>163</v>
      </c>
      <c r="AK887" t="s">
        <v>734</v>
      </c>
      <c r="AL887" t="s">
        <v>130</v>
      </c>
      <c r="AM887" t="s">
        <v>130</v>
      </c>
      <c r="AN887" t="s">
        <v>735</v>
      </c>
      <c r="AO887">
        <v>2020</v>
      </c>
      <c r="AP887">
        <v>1</v>
      </c>
      <c r="AQ887" t="s">
        <v>130</v>
      </c>
      <c r="AR887" t="s">
        <v>130</v>
      </c>
      <c r="AS887" t="s">
        <v>736</v>
      </c>
      <c r="AT887">
        <v>1.9530000000000001</v>
      </c>
      <c r="AU887" t="s">
        <v>130</v>
      </c>
      <c r="AV887">
        <v>12</v>
      </c>
      <c r="AW887">
        <v>53.688000000000002</v>
      </c>
      <c r="AX887">
        <v>32.427</v>
      </c>
      <c r="AY887">
        <v>-0.255425126</v>
      </c>
      <c r="AZ887">
        <v>0.236823324</v>
      </c>
      <c r="BA887" t="s">
        <v>130</v>
      </c>
      <c r="BB887">
        <v>74</v>
      </c>
      <c r="BC887">
        <v>5.6085286999999998E-2</v>
      </c>
      <c r="BD887">
        <v>-0.71959884100000004</v>
      </c>
      <c r="BE887">
        <v>0.20874858900000001</v>
      </c>
    </row>
    <row r="888" spans="1:57" ht="17" x14ac:dyDescent="0.2">
      <c r="A888" s="32">
        <v>58</v>
      </c>
      <c r="B888" t="s">
        <v>737</v>
      </c>
      <c r="C888" t="s">
        <v>738</v>
      </c>
      <c r="D888" t="s">
        <v>145</v>
      </c>
      <c r="E888" t="s">
        <v>116</v>
      </c>
      <c r="F888" t="s">
        <v>369</v>
      </c>
      <c r="G888" t="s">
        <v>118</v>
      </c>
      <c r="H888" t="s">
        <v>260</v>
      </c>
      <c r="I888" t="s">
        <v>248</v>
      </c>
      <c r="J888" s="24" t="s">
        <v>249</v>
      </c>
      <c r="K888" t="s">
        <v>5250</v>
      </c>
      <c r="L888" t="s">
        <v>122</v>
      </c>
      <c r="M888" t="s">
        <v>5244</v>
      </c>
      <c r="N888" t="s">
        <v>251</v>
      </c>
      <c r="O888" t="s">
        <v>130</v>
      </c>
      <c r="P888" t="s">
        <v>156</v>
      </c>
      <c r="Q888">
        <v>1</v>
      </c>
      <c r="R888" t="s">
        <v>223</v>
      </c>
      <c r="S888" t="s">
        <v>623</v>
      </c>
      <c r="T888">
        <v>74</v>
      </c>
      <c r="U888" t="s">
        <v>253</v>
      </c>
      <c r="V888" t="s">
        <v>128</v>
      </c>
      <c r="W888" t="s">
        <v>129</v>
      </c>
      <c r="X888" t="s">
        <v>130</v>
      </c>
      <c r="Y888">
        <v>0.51700000000000002</v>
      </c>
      <c r="Z888" t="s">
        <v>130</v>
      </c>
      <c r="AA888" t="s">
        <v>130</v>
      </c>
      <c r="AB888" t="s">
        <v>130</v>
      </c>
      <c r="AC888" t="s">
        <v>130</v>
      </c>
      <c r="AD888" t="s">
        <v>462</v>
      </c>
      <c r="AE888">
        <v>0</v>
      </c>
      <c r="AF888" t="s">
        <v>160</v>
      </c>
      <c r="AG888" t="s">
        <v>134</v>
      </c>
      <c r="AH888" t="s">
        <v>733</v>
      </c>
      <c r="AI888" t="s">
        <v>162</v>
      </c>
      <c r="AJ888" t="s">
        <v>163</v>
      </c>
      <c r="AK888" t="s">
        <v>734</v>
      </c>
      <c r="AL888" t="s">
        <v>130</v>
      </c>
      <c r="AM888" t="s">
        <v>130</v>
      </c>
      <c r="AN888" t="s">
        <v>735</v>
      </c>
      <c r="AO888">
        <v>2020</v>
      </c>
      <c r="AP888">
        <v>1</v>
      </c>
      <c r="AQ888" t="s">
        <v>130</v>
      </c>
      <c r="AR888" t="s">
        <v>130</v>
      </c>
      <c r="AS888" t="s">
        <v>736</v>
      </c>
      <c r="AT888">
        <v>1.9530000000000001</v>
      </c>
      <c r="AU888" t="s">
        <v>130</v>
      </c>
      <c r="AV888">
        <v>12</v>
      </c>
      <c r="AW888">
        <v>53.688000000000002</v>
      </c>
      <c r="AX888">
        <v>32.427</v>
      </c>
      <c r="AY888">
        <v>1.195337726</v>
      </c>
      <c r="AZ888">
        <v>0.27439166100000001</v>
      </c>
      <c r="BA888" t="s">
        <v>130</v>
      </c>
      <c r="BB888">
        <v>74</v>
      </c>
      <c r="BC888">
        <v>7.5290783999999999E-2</v>
      </c>
      <c r="BD888">
        <v>0.65753006999999997</v>
      </c>
      <c r="BE888">
        <v>1.7331453809999999</v>
      </c>
    </row>
    <row r="889" spans="1:57" ht="17" x14ac:dyDescent="0.2">
      <c r="A889" s="32">
        <v>211</v>
      </c>
      <c r="B889" t="s">
        <v>2043</v>
      </c>
      <c r="C889" t="s">
        <v>2044</v>
      </c>
      <c r="D889" t="s">
        <v>115</v>
      </c>
      <c r="E889" t="s">
        <v>151</v>
      </c>
      <c r="F889" t="s">
        <v>152</v>
      </c>
      <c r="G889" t="s">
        <v>618</v>
      </c>
      <c r="H889" t="s">
        <v>260</v>
      </c>
      <c r="I889" t="s">
        <v>620</v>
      </c>
      <c r="J889" s="24" t="s">
        <v>621</v>
      </c>
      <c r="K889" t="s">
        <v>5243</v>
      </c>
      <c r="L889" t="s">
        <v>122</v>
      </c>
      <c r="M889" t="s">
        <v>5244</v>
      </c>
      <c r="N889" t="s">
        <v>622</v>
      </c>
      <c r="O889" t="s">
        <v>130</v>
      </c>
      <c r="P889" t="s">
        <v>205</v>
      </c>
      <c r="Q889">
        <v>1</v>
      </c>
      <c r="R889" t="s">
        <v>126</v>
      </c>
      <c r="S889" t="s">
        <v>2045</v>
      </c>
      <c r="T889">
        <v>3096</v>
      </c>
      <c r="U889" t="s">
        <v>130</v>
      </c>
      <c r="V889" t="s">
        <v>158</v>
      </c>
      <c r="W889" t="s">
        <v>129</v>
      </c>
      <c r="X889" t="s">
        <v>130</v>
      </c>
      <c r="Y889">
        <v>-0.33</v>
      </c>
      <c r="Z889">
        <v>-0.56599999999999995</v>
      </c>
      <c r="AA889">
        <v>-0.122</v>
      </c>
      <c r="AB889" t="s">
        <v>254</v>
      </c>
      <c r="AC889" t="s">
        <v>130</v>
      </c>
      <c r="AD889" t="s">
        <v>147</v>
      </c>
      <c r="AE889" t="s">
        <v>130</v>
      </c>
      <c r="AF889" t="s">
        <v>133</v>
      </c>
      <c r="AG889" t="s">
        <v>383</v>
      </c>
      <c r="AH889" t="s">
        <v>2046</v>
      </c>
      <c r="AI889" t="s">
        <v>423</v>
      </c>
      <c r="AJ889" t="s">
        <v>625</v>
      </c>
      <c r="AK889" t="s">
        <v>130</v>
      </c>
      <c r="AL889" t="s">
        <v>130</v>
      </c>
      <c r="AM889" t="s">
        <v>130</v>
      </c>
      <c r="AN889" t="s">
        <v>2047</v>
      </c>
      <c r="AO889">
        <v>2021</v>
      </c>
      <c r="AP889">
        <v>1</v>
      </c>
      <c r="AQ889" t="s">
        <v>130</v>
      </c>
      <c r="AR889" t="s">
        <v>130</v>
      </c>
      <c r="AS889" t="s">
        <v>2048</v>
      </c>
      <c r="AT889">
        <v>14.122999999999999</v>
      </c>
      <c r="AU889" t="s">
        <v>142</v>
      </c>
      <c r="AV889">
        <v>16</v>
      </c>
      <c r="AW889">
        <v>8.6753</v>
      </c>
      <c r="AX889">
        <v>9.0820000000000007</v>
      </c>
      <c r="AY889">
        <v>-0.10473252700000001</v>
      </c>
      <c r="AZ889">
        <v>3.6002252999999998E-2</v>
      </c>
      <c r="BA889" t="s">
        <v>130</v>
      </c>
      <c r="BB889">
        <v>3096</v>
      </c>
      <c r="BC889">
        <v>1.296162E-3</v>
      </c>
      <c r="BD889">
        <v>-0.17529694300000001</v>
      </c>
      <c r="BE889">
        <v>-3.4168111000000001E-2</v>
      </c>
    </row>
    <row r="890" spans="1:57" ht="17" x14ac:dyDescent="0.2">
      <c r="A890" s="32">
        <v>211</v>
      </c>
      <c r="B890" t="s">
        <v>2517</v>
      </c>
      <c r="C890" t="s">
        <v>2518</v>
      </c>
      <c r="D890" t="s">
        <v>145</v>
      </c>
      <c r="E890" t="s">
        <v>151</v>
      </c>
      <c r="F890" t="s">
        <v>152</v>
      </c>
      <c r="G890" t="s">
        <v>618</v>
      </c>
      <c r="H890" t="s">
        <v>308</v>
      </c>
      <c r="I890" t="s">
        <v>620</v>
      </c>
      <c r="J890" s="24" t="s">
        <v>621</v>
      </c>
      <c r="K890" t="s">
        <v>5243</v>
      </c>
      <c r="L890" t="s">
        <v>122</v>
      </c>
      <c r="M890" t="s">
        <v>5244</v>
      </c>
      <c r="N890" t="s">
        <v>622</v>
      </c>
      <c r="O890" t="s">
        <v>130</v>
      </c>
      <c r="P890" t="s">
        <v>205</v>
      </c>
      <c r="Q890">
        <v>1</v>
      </c>
      <c r="R890" t="s">
        <v>829</v>
      </c>
      <c r="S890" t="s">
        <v>394</v>
      </c>
      <c r="T890">
        <v>3096</v>
      </c>
      <c r="U890" t="s">
        <v>130</v>
      </c>
      <c r="V890" t="s">
        <v>327</v>
      </c>
      <c r="W890" t="s">
        <v>2328</v>
      </c>
      <c r="X890" t="s">
        <v>130</v>
      </c>
      <c r="Y890" t="s">
        <v>130</v>
      </c>
      <c r="Z890" t="s">
        <v>130</v>
      </c>
      <c r="AA890" t="s">
        <v>130</v>
      </c>
      <c r="AB890" t="s">
        <v>131</v>
      </c>
      <c r="AC890" t="s">
        <v>130</v>
      </c>
      <c r="AD890" t="s">
        <v>130</v>
      </c>
      <c r="AE890" t="s">
        <v>130</v>
      </c>
      <c r="AF890" t="s">
        <v>130</v>
      </c>
      <c r="AG890" t="s">
        <v>208</v>
      </c>
      <c r="AH890" t="s">
        <v>2046</v>
      </c>
      <c r="AI890" t="s">
        <v>423</v>
      </c>
      <c r="AJ890" t="s">
        <v>625</v>
      </c>
      <c r="AK890" t="s">
        <v>130</v>
      </c>
      <c r="AL890" t="s">
        <v>130</v>
      </c>
      <c r="AM890" t="s">
        <v>130</v>
      </c>
      <c r="AN890" t="s">
        <v>2047</v>
      </c>
      <c r="AO890">
        <v>2021</v>
      </c>
      <c r="AP890">
        <v>1</v>
      </c>
      <c r="AQ890" t="s">
        <v>130</v>
      </c>
      <c r="AR890" t="s">
        <v>130</v>
      </c>
      <c r="AS890" t="s">
        <v>2048</v>
      </c>
      <c r="AT890">
        <v>14.122999999999999</v>
      </c>
      <c r="AU890" t="s">
        <v>130</v>
      </c>
      <c r="AV890" t="s">
        <v>130</v>
      </c>
      <c r="AW890">
        <v>8.6753</v>
      </c>
      <c r="AX890">
        <v>9.0820000000000007</v>
      </c>
      <c r="AY890" t="s">
        <v>130</v>
      </c>
      <c r="AZ890" t="s">
        <v>130</v>
      </c>
      <c r="BA890" t="s">
        <v>130</v>
      </c>
      <c r="BB890" t="s">
        <v>130</v>
      </c>
      <c r="BC890" t="s">
        <v>130</v>
      </c>
      <c r="BD890" t="s">
        <v>130</v>
      </c>
      <c r="BE890" t="s">
        <v>130</v>
      </c>
    </row>
    <row r="891" spans="1:57" ht="17" x14ac:dyDescent="0.2">
      <c r="A891" s="32">
        <v>211</v>
      </c>
      <c r="B891" t="s">
        <v>2514</v>
      </c>
      <c r="C891" t="s">
        <v>2515</v>
      </c>
      <c r="D891" t="s">
        <v>145</v>
      </c>
      <c r="E891" t="s">
        <v>151</v>
      </c>
      <c r="F891" t="s">
        <v>152</v>
      </c>
      <c r="G891" t="s">
        <v>152</v>
      </c>
      <c r="H891" t="s">
        <v>308</v>
      </c>
      <c r="I891" t="s">
        <v>620</v>
      </c>
      <c r="J891" s="24" t="s">
        <v>621</v>
      </c>
      <c r="K891" t="s">
        <v>5243</v>
      </c>
      <c r="L891" t="s">
        <v>122</v>
      </c>
      <c r="M891" t="s">
        <v>5244</v>
      </c>
      <c r="N891" t="s">
        <v>622</v>
      </c>
      <c r="O891" t="s">
        <v>130</v>
      </c>
      <c r="P891" t="s">
        <v>205</v>
      </c>
      <c r="Q891">
        <v>1</v>
      </c>
      <c r="R891" t="s">
        <v>829</v>
      </c>
      <c r="S891" t="s">
        <v>2516</v>
      </c>
      <c r="T891">
        <v>3096</v>
      </c>
      <c r="U891" t="s">
        <v>130</v>
      </c>
      <c r="V891" t="s">
        <v>207</v>
      </c>
      <c r="W891" t="s">
        <v>2328</v>
      </c>
      <c r="X891" t="s">
        <v>130</v>
      </c>
      <c r="Y891" t="s">
        <v>130</v>
      </c>
      <c r="Z891" t="s">
        <v>130</v>
      </c>
      <c r="AA891" t="s">
        <v>130</v>
      </c>
      <c r="AB891" t="s">
        <v>2343</v>
      </c>
      <c r="AC891" t="s">
        <v>130</v>
      </c>
      <c r="AD891" t="s">
        <v>130</v>
      </c>
      <c r="AE891" t="s">
        <v>130</v>
      </c>
      <c r="AF891" t="s">
        <v>130</v>
      </c>
      <c r="AG891" t="s">
        <v>208</v>
      </c>
      <c r="AH891" t="s">
        <v>2046</v>
      </c>
      <c r="AI891" t="s">
        <v>423</v>
      </c>
      <c r="AJ891" t="s">
        <v>625</v>
      </c>
      <c r="AK891" t="s">
        <v>130</v>
      </c>
      <c r="AL891" t="s">
        <v>130</v>
      </c>
      <c r="AM891" t="s">
        <v>130</v>
      </c>
      <c r="AN891" t="s">
        <v>2047</v>
      </c>
      <c r="AO891">
        <v>2021</v>
      </c>
      <c r="AP891">
        <v>1</v>
      </c>
      <c r="AQ891" t="s">
        <v>130</v>
      </c>
      <c r="AR891" t="s">
        <v>130</v>
      </c>
      <c r="AS891" t="s">
        <v>2048</v>
      </c>
      <c r="AT891">
        <v>14.122999999999999</v>
      </c>
      <c r="AU891" t="s">
        <v>130</v>
      </c>
      <c r="AV891" t="s">
        <v>130</v>
      </c>
      <c r="AW891">
        <v>8.6753</v>
      </c>
      <c r="AX891">
        <v>9.0820000000000007</v>
      </c>
      <c r="AY891" t="s">
        <v>130</v>
      </c>
      <c r="AZ891" t="s">
        <v>130</v>
      </c>
      <c r="BA891" t="s">
        <v>130</v>
      </c>
      <c r="BB891" t="s">
        <v>130</v>
      </c>
      <c r="BC891" t="s">
        <v>130</v>
      </c>
      <c r="BD891" t="s">
        <v>130</v>
      </c>
      <c r="BE891" t="s">
        <v>130</v>
      </c>
    </row>
    <row r="892" spans="1:57" ht="17" x14ac:dyDescent="0.2">
      <c r="A892" s="32">
        <v>47</v>
      </c>
      <c r="B892" t="s">
        <v>633</v>
      </c>
      <c r="C892" t="s">
        <v>634</v>
      </c>
      <c r="D892" t="s">
        <v>150</v>
      </c>
      <c r="E892" t="s">
        <v>151</v>
      </c>
      <c r="F892" t="s">
        <v>200</v>
      </c>
      <c r="G892" t="s">
        <v>618</v>
      </c>
      <c r="H892" t="s">
        <v>635</v>
      </c>
      <c r="I892" t="s">
        <v>620</v>
      </c>
      <c r="J892" s="24" t="s">
        <v>621</v>
      </c>
      <c r="K892" t="s">
        <v>5243</v>
      </c>
      <c r="L892" t="s">
        <v>122</v>
      </c>
      <c r="M892" t="s">
        <v>5244</v>
      </c>
      <c r="N892" t="s">
        <v>622</v>
      </c>
      <c r="O892" t="s">
        <v>130</v>
      </c>
      <c r="P892" t="s">
        <v>205</v>
      </c>
      <c r="Q892">
        <v>1</v>
      </c>
      <c r="R892" t="s">
        <v>223</v>
      </c>
      <c r="S892" t="s">
        <v>623</v>
      </c>
      <c r="T892">
        <v>260</v>
      </c>
      <c r="U892" t="s">
        <v>130</v>
      </c>
      <c r="V892" t="s">
        <v>128</v>
      </c>
      <c r="W892" t="s">
        <v>129</v>
      </c>
      <c r="X892">
        <v>0.7</v>
      </c>
      <c r="Y892">
        <v>-0.72599999999999998</v>
      </c>
      <c r="Z892" t="s">
        <v>130</v>
      </c>
      <c r="AA892" t="s">
        <v>130</v>
      </c>
      <c r="AB892" t="s">
        <v>130</v>
      </c>
      <c r="AC892" t="s">
        <v>130</v>
      </c>
      <c r="AD892" t="s">
        <v>462</v>
      </c>
      <c r="AE892">
        <v>0</v>
      </c>
      <c r="AF892" t="s">
        <v>133</v>
      </c>
      <c r="AG892" t="s">
        <v>134</v>
      </c>
      <c r="AH892" t="s">
        <v>624</v>
      </c>
      <c r="AI892" t="s">
        <v>423</v>
      </c>
      <c r="AJ892" t="s">
        <v>625</v>
      </c>
      <c r="AK892" t="s">
        <v>626</v>
      </c>
      <c r="AL892" t="s">
        <v>130</v>
      </c>
      <c r="AM892" t="s">
        <v>130</v>
      </c>
      <c r="AN892" t="s">
        <v>627</v>
      </c>
      <c r="AO892">
        <v>2021</v>
      </c>
      <c r="AP892">
        <v>1</v>
      </c>
      <c r="AQ892" t="s">
        <v>130</v>
      </c>
      <c r="AR892" t="s">
        <v>628</v>
      </c>
      <c r="AS892" t="s">
        <v>629</v>
      </c>
      <c r="AT892" t="s">
        <v>130</v>
      </c>
      <c r="AU892" t="s">
        <v>130</v>
      </c>
      <c r="AV892">
        <v>200</v>
      </c>
      <c r="AW892">
        <v>8.1615500000000001</v>
      </c>
      <c r="AX892">
        <v>10.553800000000001</v>
      </c>
      <c r="AY892">
        <v>-2.1052583020000002</v>
      </c>
      <c r="AZ892">
        <v>0.18088485500000001</v>
      </c>
      <c r="BA892" t="s">
        <v>130</v>
      </c>
      <c r="BB892">
        <v>260</v>
      </c>
      <c r="BC892">
        <v>3.2719330999999997E-2</v>
      </c>
      <c r="BD892">
        <v>-2.4597926179999998</v>
      </c>
      <c r="BE892">
        <v>-1.7507239859999999</v>
      </c>
    </row>
    <row r="893" spans="1:57" ht="17" x14ac:dyDescent="0.2">
      <c r="A893" s="32">
        <v>47</v>
      </c>
      <c r="B893" t="s">
        <v>630</v>
      </c>
      <c r="C893" t="s">
        <v>631</v>
      </c>
      <c r="D893" t="s">
        <v>145</v>
      </c>
      <c r="E893" t="s">
        <v>151</v>
      </c>
      <c r="F893" t="s">
        <v>200</v>
      </c>
      <c r="G893" t="s">
        <v>618</v>
      </c>
      <c r="H893" t="s">
        <v>632</v>
      </c>
      <c r="I893" t="s">
        <v>620</v>
      </c>
      <c r="J893" s="24" t="s">
        <v>621</v>
      </c>
      <c r="K893" t="s">
        <v>5243</v>
      </c>
      <c r="L893" t="s">
        <v>122</v>
      </c>
      <c r="M893" t="s">
        <v>5244</v>
      </c>
      <c r="N893" t="s">
        <v>622</v>
      </c>
      <c r="O893" t="s">
        <v>130</v>
      </c>
      <c r="P893" t="s">
        <v>205</v>
      </c>
      <c r="Q893">
        <v>1</v>
      </c>
      <c r="R893" t="s">
        <v>223</v>
      </c>
      <c r="S893" t="s">
        <v>623</v>
      </c>
      <c r="T893">
        <v>260</v>
      </c>
      <c r="U893" t="s">
        <v>130</v>
      </c>
      <c r="V893" t="s">
        <v>128</v>
      </c>
      <c r="W893" t="s">
        <v>129</v>
      </c>
      <c r="X893">
        <v>0.7</v>
      </c>
      <c r="Y893">
        <v>-0.49399999999999999</v>
      </c>
      <c r="Z893" t="s">
        <v>130</v>
      </c>
      <c r="AA893" t="s">
        <v>130</v>
      </c>
      <c r="AB893" t="s">
        <v>130</v>
      </c>
      <c r="AC893" t="s">
        <v>130</v>
      </c>
      <c r="AD893" t="s">
        <v>462</v>
      </c>
      <c r="AE893">
        <v>0</v>
      </c>
      <c r="AF893" t="s">
        <v>133</v>
      </c>
      <c r="AG893" t="s">
        <v>134</v>
      </c>
      <c r="AH893" t="s">
        <v>624</v>
      </c>
      <c r="AI893" t="s">
        <v>423</v>
      </c>
      <c r="AJ893" t="s">
        <v>625</v>
      </c>
      <c r="AK893" t="s">
        <v>626</v>
      </c>
      <c r="AL893" t="s">
        <v>130</v>
      </c>
      <c r="AM893" t="s">
        <v>130</v>
      </c>
      <c r="AN893" t="s">
        <v>627</v>
      </c>
      <c r="AO893">
        <v>2021</v>
      </c>
      <c r="AP893">
        <v>1</v>
      </c>
      <c r="AQ893" t="s">
        <v>130</v>
      </c>
      <c r="AR893" t="s">
        <v>628</v>
      </c>
      <c r="AS893" t="s">
        <v>629</v>
      </c>
      <c r="AT893" t="s">
        <v>130</v>
      </c>
      <c r="AU893" t="s">
        <v>130</v>
      </c>
      <c r="AV893">
        <v>200</v>
      </c>
      <c r="AW893">
        <v>8.1615500000000001</v>
      </c>
      <c r="AX893">
        <v>10.553800000000001</v>
      </c>
      <c r="AY893">
        <v>-1.1330285069999999</v>
      </c>
      <c r="AZ893">
        <v>0.143069588</v>
      </c>
      <c r="BA893" t="s">
        <v>130</v>
      </c>
      <c r="BB893">
        <v>260</v>
      </c>
      <c r="BC893">
        <v>2.0468907000000001E-2</v>
      </c>
      <c r="BD893">
        <v>-1.4134448989999999</v>
      </c>
      <c r="BE893">
        <v>-0.852612115</v>
      </c>
    </row>
    <row r="894" spans="1:57" ht="17" x14ac:dyDescent="0.2">
      <c r="A894" s="32">
        <v>47</v>
      </c>
      <c r="B894" t="s">
        <v>616</v>
      </c>
      <c r="C894" t="s">
        <v>617</v>
      </c>
      <c r="D894" t="s">
        <v>115</v>
      </c>
      <c r="E894" t="s">
        <v>151</v>
      </c>
      <c r="F894" t="s">
        <v>200</v>
      </c>
      <c r="G894" t="s">
        <v>618</v>
      </c>
      <c r="H894" t="s">
        <v>619</v>
      </c>
      <c r="I894" t="s">
        <v>620</v>
      </c>
      <c r="J894" s="24" t="s">
        <v>621</v>
      </c>
      <c r="K894" t="s">
        <v>5243</v>
      </c>
      <c r="L894" t="s">
        <v>122</v>
      </c>
      <c r="M894" t="s">
        <v>5244</v>
      </c>
      <c r="N894" t="s">
        <v>622</v>
      </c>
      <c r="O894" t="s">
        <v>130</v>
      </c>
      <c r="P894" t="s">
        <v>205</v>
      </c>
      <c r="Q894">
        <v>1</v>
      </c>
      <c r="R894" t="s">
        <v>223</v>
      </c>
      <c r="S894" t="s">
        <v>623</v>
      </c>
      <c r="T894">
        <v>260</v>
      </c>
      <c r="U894" t="s">
        <v>130</v>
      </c>
      <c r="V894" t="s">
        <v>128</v>
      </c>
      <c r="W894" t="s">
        <v>129</v>
      </c>
      <c r="X894">
        <v>0.7</v>
      </c>
      <c r="Y894">
        <v>9.4E-2</v>
      </c>
      <c r="Z894" t="s">
        <v>130</v>
      </c>
      <c r="AA894" t="s">
        <v>130</v>
      </c>
      <c r="AB894" t="s">
        <v>130</v>
      </c>
      <c r="AC894" t="s">
        <v>130</v>
      </c>
      <c r="AD894" t="s">
        <v>159</v>
      </c>
      <c r="AE894">
        <v>0.3</v>
      </c>
      <c r="AF894" t="s">
        <v>160</v>
      </c>
      <c r="AG894" t="s">
        <v>134</v>
      </c>
      <c r="AH894" t="s">
        <v>624</v>
      </c>
      <c r="AI894" t="s">
        <v>423</v>
      </c>
      <c r="AJ894" t="s">
        <v>625</v>
      </c>
      <c r="AK894" t="s">
        <v>626</v>
      </c>
      <c r="AL894" t="s">
        <v>130</v>
      </c>
      <c r="AM894" t="s">
        <v>130</v>
      </c>
      <c r="AN894" t="s">
        <v>627</v>
      </c>
      <c r="AO894">
        <v>2021</v>
      </c>
      <c r="AP894">
        <v>1</v>
      </c>
      <c r="AQ894" t="s">
        <v>130</v>
      </c>
      <c r="AR894" t="s">
        <v>628</v>
      </c>
      <c r="AS894" t="s">
        <v>629</v>
      </c>
      <c r="AT894" t="s">
        <v>130</v>
      </c>
      <c r="AU894" t="s">
        <v>130</v>
      </c>
      <c r="AV894">
        <v>200</v>
      </c>
      <c r="AW894">
        <v>8.1615500000000001</v>
      </c>
      <c r="AX894">
        <v>10.553800000000001</v>
      </c>
      <c r="AY894">
        <v>0.188286654</v>
      </c>
      <c r="AZ894">
        <v>0.124946796</v>
      </c>
      <c r="BA894" t="s">
        <v>130</v>
      </c>
      <c r="BB894">
        <v>260</v>
      </c>
      <c r="BC894">
        <v>1.5611702E-2</v>
      </c>
      <c r="BD894">
        <v>-5.6609065E-2</v>
      </c>
      <c r="BE894">
        <v>0.43318237399999998</v>
      </c>
    </row>
    <row r="895" spans="1:57" ht="17" x14ac:dyDescent="0.2">
      <c r="A895" s="32">
        <v>249</v>
      </c>
      <c r="B895" t="s">
        <v>4381</v>
      </c>
      <c r="C895" t="s">
        <v>4382</v>
      </c>
      <c r="D895" t="s">
        <v>115</v>
      </c>
      <c r="E895" t="s">
        <v>151</v>
      </c>
      <c r="F895" t="s">
        <v>200</v>
      </c>
      <c r="G895" t="s">
        <v>4375</v>
      </c>
      <c r="H895" t="s">
        <v>4376</v>
      </c>
      <c r="I895" t="s">
        <v>288</v>
      </c>
      <c r="J895" s="24" t="s">
        <v>1169</v>
      </c>
      <c r="K895" t="s">
        <v>5243</v>
      </c>
      <c r="L895" t="s">
        <v>175</v>
      </c>
      <c r="M895" t="s">
        <v>5245</v>
      </c>
      <c r="N895" t="s">
        <v>290</v>
      </c>
      <c r="O895" t="s">
        <v>291</v>
      </c>
      <c r="P895" t="s">
        <v>292</v>
      </c>
      <c r="Q895" t="s">
        <v>130</v>
      </c>
      <c r="R895" t="s">
        <v>223</v>
      </c>
      <c r="S895" t="s">
        <v>623</v>
      </c>
      <c r="T895">
        <v>12</v>
      </c>
      <c r="U895" t="s">
        <v>130</v>
      </c>
      <c r="V895" t="s">
        <v>128</v>
      </c>
      <c r="W895" t="s">
        <v>129</v>
      </c>
      <c r="X895" t="s">
        <v>130</v>
      </c>
      <c r="Y895">
        <v>0.86</v>
      </c>
      <c r="Z895" t="s">
        <v>130</v>
      </c>
      <c r="AA895" t="s">
        <v>130</v>
      </c>
      <c r="AB895" t="s">
        <v>130</v>
      </c>
      <c r="AC895" t="s">
        <v>130</v>
      </c>
      <c r="AD895" t="s">
        <v>130</v>
      </c>
      <c r="AE895" t="s">
        <v>130</v>
      </c>
      <c r="AF895" t="s">
        <v>160</v>
      </c>
      <c r="AG895" t="s">
        <v>383</v>
      </c>
      <c r="AH895" t="s">
        <v>4377</v>
      </c>
      <c r="AI895" t="s">
        <v>162</v>
      </c>
      <c r="AJ895" t="s">
        <v>4378</v>
      </c>
      <c r="AK895" t="s">
        <v>4198</v>
      </c>
      <c r="AL895">
        <v>31</v>
      </c>
      <c r="AM895">
        <v>35</v>
      </c>
      <c r="AN895" t="s">
        <v>735</v>
      </c>
      <c r="AO895">
        <v>2020</v>
      </c>
      <c r="AP895">
        <v>1</v>
      </c>
      <c r="AQ895">
        <v>0</v>
      </c>
      <c r="AR895" t="s">
        <v>4379</v>
      </c>
      <c r="AS895" t="s">
        <v>4380</v>
      </c>
      <c r="AT895" t="s">
        <v>130</v>
      </c>
      <c r="AU895" t="s">
        <v>5247</v>
      </c>
      <c r="AV895" t="s">
        <v>130</v>
      </c>
      <c r="AW895" t="s">
        <v>130</v>
      </c>
      <c r="AX895" t="s">
        <v>130</v>
      </c>
      <c r="AY895">
        <v>3.1113283819999999</v>
      </c>
      <c r="AZ895">
        <v>1.2059412329999999</v>
      </c>
      <c r="BA895" t="s">
        <v>130</v>
      </c>
      <c r="BB895">
        <v>12</v>
      </c>
      <c r="BC895">
        <v>1.454294258</v>
      </c>
      <c r="BD895">
        <v>0.74768356499999999</v>
      </c>
      <c r="BE895">
        <v>5.4749731989999999</v>
      </c>
    </row>
    <row r="896" spans="1:57" ht="17" x14ac:dyDescent="0.2">
      <c r="A896" s="32">
        <v>249</v>
      </c>
      <c r="B896" t="s">
        <v>4384</v>
      </c>
      <c r="C896" t="s">
        <v>4385</v>
      </c>
      <c r="D896" t="s">
        <v>115</v>
      </c>
      <c r="E896" t="s">
        <v>151</v>
      </c>
      <c r="F896" t="s">
        <v>200</v>
      </c>
      <c r="G896" t="s">
        <v>4375</v>
      </c>
      <c r="H896" t="s">
        <v>4376</v>
      </c>
      <c r="I896" t="s">
        <v>288</v>
      </c>
      <c r="J896" s="24" t="s">
        <v>1169</v>
      </c>
      <c r="K896" t="s">
        <v>5243</v>
      </c>
      <c r="L896" t="s">
        <v>175</v>
      </c>
      <c r="M896" t="s">
        <v>5245</v>
      </c>
      <c r="N896" t="s">
        <v>290</v>
      </c>
      <c r="O896" t="s">
        <v>291</v>
      </c>
      <c r="P896" t="s">
        <v>292</v>
      </c>
      <c r="Q896" t="s">
        <v>130</v>
      </c>
      <c r="R896" t="s">
        <v>223</v>
      </c>
      <c r="S896" t="s">
        <v>623</v>
      </c>
      <c r="T896">
        <v>12</v>
      </c>
      <c r="U896" t="s">
        <v>130</v>
      </c>
      <c r="V896" t="s">
        <v>128</v>
      </c>
      <c r="W896" t="s">
        <v>129</v>
      </c>
      <c r="X896" t="s">
        <v>130</v>
      </c>
      <c r="Y896">
        <v>0.61</v>
      </c>
      <c r="Z896" t="s">
        <v>130</v>
      </c>
      <c r="AA896" t="s">
        <v>130</v>
      </c>
      <c r="AB896" t="s">
        <v>130</v>
      </c>
      <c r="AC896" t="s">
        <v>130</v>
      </c>
      <c r="AD896" t="s">
        <v>130</v>
      </c>
      <c r="AE896" t="s">
        <v>130</v>
      </c>
      <c r="AF896" t="s">
        <v>160</v>
      </c>
      <c r="AG896" t="s">
        <v>383</v>
      </c>
      <c r="AH896" t="s">
        <v>4377</v>
      </c>
      <c r="AI896" t="s">
        <v>162</v>
      </c>
      <c r="AJ896" t="s">
        <v>4378</v>
      </c>
      <c r="AK896" t="s">
        <v>4198</v>
      </c>
      <c r="AL896">
        <v>31</v>
      </c>
      <c r="AM896">
        <v>35</v>
      </c>
      <c r="AN896" t="s">
        <v>735</v>
      </c>
      <c r="AO896">
        <v>2020</v>
      </c>
      <c r="AP896">
        <v>1</v>
      </c>
      <c r="AQ896">
        <v>0</v>
      </c>
      <c r="AR896" t="s">
        <v>4383</v>
      </c>
      <c r="AS896" t="s">
        <v>4380</v>
      </c>
      <c r="AT896" t="s">
        <v>130</v>
      </c>
      <c r="AU896" t="s">
        <v>5247</v>
      </c>
      <c r="AV896" t="s">
        <v>130</v>
      </c>
      <c r="AW896" t="s">
        <v>130</v>
      </c>
      <c r="AX896" t="s">
        <v>130</v>
      </c>
      <c r="AY896">
        <v>1.421191112</v>
      </c>
      <c r="AZ896">
        <v>0.77660716500000004</v>
      </c>
      <c r="BA896" t="s">
        <v>130</v>
      </c>
      <c r="BB896">
        <v>12</v>
      </c>
      <c r="BC896">
        <v>0.60311868899999999</v>
      </c>
      <c r="BD896">
        <v>-0.100958931</v>
      </c>
      <c r="BE896">
        <v>2.9433411559999998</v>
      </c>
    </row>
    <row r="897" spans="1:57" ht="17" x14ac:dyDescent="0.2">
      <c r="A897" s="32">
        <v>249</v>
      </c>
      <c r="B897" t="s">
        <v>4387</v>
      </c>
      <c r="C897" t="s">
        <v>4388</v>
      </c>
      <c r="D897" t="s">
        <v>115</v>
      </c>
      <c r="E897" t="s">
        <v>151</v>
      </c>
      <c r="F897" t="s">
        <v>200</v>
      </c>
      <c r="G897" t="s">
        <v>4375</v>
      </c>
      <c r="H897" t="s">
        <v>4376</v>
      </c>
      <c r="I897" t="s">
        <v>288</v>
      </c>
      <c r="J897" s="24" t="s">
        <v>1169</v>
      </c>
      <c r="K897" t="s">
        <v>5243</v>
      </c>
      <c r="L897" t="s">
        <v>175</v>
      </c>
      <c r="M897" t="s">
        <v>5245</v>
      </c>
      <c r="N897" t="s">
        <v>290</v>
      </c>
      <c r="O897" t="s">
        <v>291</v>
      </c>
      <c r="P897" t="s">
        <v>292</v>
      </c>
      <c r="Q897" t="s">
        <v>130</v>
      </c>
      <c r="R897" t="s">
        <v>223</v>
      </c>
      <c r="S897" t="s">
        <v>623</v>
      </c>
      <c r="T897">
        <v>11</v>
      </c>
      <c r="U897" t="s">
        <v>130</v>
      </c>
      <c r="V897" t="s">
        <v>128</v>
      </c>
      <c r="W897" t="s">
        <v>129</v>
      </c>
      <c r="X897" t="s">
        <v>130</v>
      </c>
      <c r="Y897">
        <v>0.77</v>
      </c>
      <c r="Z897" t="s">
        <v>130</v>
      </c>
      <c r="AA897" t="s">
        <v>130</v>
      </c>
      <c r="AB897" t="s">
        <v>130</v>
      </c>
      <c r="AC897" t="s">
        <v>130</v>
      </c>
      <c r="AD897" t="s">
        <v>130</v>
      </c>
      <c r="AE897" t="s">
        <v>130</v>
      </c>
      <c r="AF897" t="s">
        <v>160</v>
      </c>
      <c r="AG897" t="s">
        <v>383</v>
      </c>
      <c r="AH897" t="s">
        <v>4377</v>
      </c>
      <c r="AI897" t="s">
        <v>162</v>
      </c>
      <c r="AJ897" t="s">
        <v>4378</v>
      </c>
      <c r="AK897" t="s">
        <v>4198</v>
      </c>
      <c r="AL897">
        <v>31</v>
      </c>
      <c r="AM897">
        <v>35</v>
      </c>
      <c r="AN897" t="s">
        <v>735</v>
      </c>
      <c r="AO897">
        <v>2020</v>
      </c>
      <c r="AP897">
        <v>1</v>
      </c>
      <c r="AQ897">
        <v>0</v>
      </c>
      <c r="AR897" t="s">
        <v>4386</v>
      </c>
      <c r="AS897" t="s">
        <v>4380</v>
      </c>
      <c r="AT897" t="s">
        <v>130</v>
      </c>
      <c r="AU897" t="s">
        <v>5247</v>
      </c>
      <c r="AV897" t="s">
        <v>130</v>
      </c>
      <c r="AW897" t="s">
        <v>130</v>
      </c>
      <c r="AX897" t="s">
        <v>130</v>
      </c>
      <c r="AY897">
        <v>2.2067447580000001</v>
      </c>
      <c r="AZ897">
        <v>1.013249469</v>
      </c>
      <c r="BA897" t="s">
        <v>130</v>
      </c>
      <c r="BB897">
        <v>11</v>
      </c>
      <c r="BC897">
        <v>1.026674487</v>
      </c>
      <c r="BD897">
        <v>0.220775798</v>
      </c>
      <c r="BE897">
        <v>4.1927137180000003</v>
      </c>
    </row>
    <row r="898" spans="1:57" ht="17" x14ac:dyDescent="0.2">
      <c r="A898" s="32">
        <v>249</v>
      </c>
      <c r="B898" t="s">
        <v>4391</v>
      </c>
      <c r="C898" t="s">
        <v>4392</v>
      </c>
      <c r="D898" t="s">
        <v>150</v>
      </c>
      <c r="E898" t="s">
        <v>151</v>
      </c>
      <c r="F898" t="s">
        <v>200</v>
      </c>
      <c r="G898" t="s">
        <v>4375</v>
      </c>
      <c r="H898" t="s">
        <v>4389</v>
      </c>
      <c r="I898" t="s">
        <v>288</v>
      </c>
      <c r="J898" s="24" t="s">
        <v>1169</v>
      </c>
      <c r="K898" t="s">
        <v>5243</v>
      </c>
      <c r="L898" t="s">
        <v>175</v>
      </c>
      <c r="M898" t="s">
        <v>5245</v>
      </c>
      <c r="N898" t="s">
        <v>290</v>
      </c>
      <c r="O898" t="s">
        <v>291</v>
      </c>
      <c r="P898" t="s">
        <v>292</v>
      </c>
      <c r="Q898" t="s">
        <v>130</v>
      </c>
      <c r="R898" t="s">
        <v>223</v>
      </c>
      <c r="S898" t="s">
        <v>623</v>
      </c>
      <c r="T898">
        <v>12</v>
      </c>
      <c r="U898" t="s">
        <v>130</v>
      </c>
      <c r="V898" t="s">
        <v>128</v>
      </c>
      <c r="W898" t="s">
        <v>129</v>
      </c>
      <c r="X898" t="s">
        <v>130</v>
      </c>
      <c r="Y898">
        <v>-7.0000000000000007E-2</v>
      </c>
      <c r="Z898" t="s">
        <v>130</v>
      </c>
      <c r="AA898" t="s">
        <v>130</v>
      </c>
      <c r="AB898" t="s">
        <v>130</v>
      </c>
      <c r="AC898" t="s">
        <v>130</v>
      </c>
      <c r="AD898" t="s">
        <v>130</v>
      </c>
      <c r="AE898" t="s">
        <v>130</v>
      </c>
      <c r="AF898" t="s">
        <v>838</v>
      </c>
      <c r="AG898" t="s">
        <v>383</v>
      </c>
      <c r="AH898" t="s">
        <v>4377</v>
      </c>
      <c r="AI898" t="s">
        <v>162</v>
      </c>
      <c r="AJ898" t="s">
        <v>4378</v>
      </c>
      <c r="AK898" t="s">
        <v>4198</v>
      </c>
      <c r="AL898">
        <v>31</v>
      </c>
      <c r="AM898">
        <v>35</v>
      </c>
      <c r="AN898" t="s">
        <v>735</v>
      </c>
      <c r="AO898">
        <v>2020</v>
      </c>
      <c r="AP898">
        <v>1</v>
      </c>
      <c r="AQ898">
        <v>0</v>
      </c>
      <c r="AR898" t="s">
        <v>4390</v>
      </c>
      <c r="AS898" t="s">
        <v>4380</v>
      </c>
      <c r="AT898" t="s">
        <v>130</v>
      </c>
      <c r="AU898" t="s">
        <v>5247</v>
      </c>
      <c r="AV898" t="s">
        <v>130</v>
      </c>
      <c r="AW898" t="s">
        <v>130</v>
      </c>
      <c r="AX898" t="s">
        <v>130</v>
      </c>
      <c r="AY898">
        <v>-0.12954855300000001</v>
      </c>
      <c r="AZ898">
        <v>0.61689787100000004</v>
      </c>
      <c r="BA898" t="s">
        <v>130</v>
      </c>
      <c r="BB898">
        <v>12</v>
      </c>
      <c r="BC898">
        <v>0.38056298300000002</v>
      </c>
      <c r="BD898">
        <v>-1.3386683800000001</v>
      </c>
      <c r="BE898">
        <v>1.0795712749999999</v>
      </c>
    </row>
    <row r="899" spans="1:57" ht="17" x14ac:dyDescent="0.2">
      <c r="A899" s="32">
        <v>249</v>
      </c>
      <c r="B899" t="s">
        <v>4394</v>
      </c>
      <c r="C899" t="s">
        <v>4395</v>
      </c>
      <c r="D899" t="s">
        <v>150</v>
      </c>
      <c r="E899" t="s">
        <v>151</v>
      </c>
      <c r="F899" t="s">
        <v>200</v>
      </c>
      <c r="G899" t="s">
        <v>4375</v>
      </c>
      <c r="H899" t="s">
        <v>4389</v>
      </c>
      <c r="I899" t="s">
        <v>288</v>
      </c>
      <c r="J899" s="24" t="s">
        <v>1169</v>
      </c>
      <c r="K899" t="s">
        <v>5243</v>
      </c>
      <c r="L899" t="s">
        <v>175</v>
      </c>
      <c r="M899" t="s">
        <v>5245</v>
      </c>
      <c r="N899" t="s">
        <v>290</v>
      </c>
      <c r="O899" t="s">
        <v>291</v>
      </c>
      <c r="P899" t="s">
        <v>292</v>
      </c>
      <c r="Q899" t="s">
        <v>130</v>
      </c>
      <c r="R899" t="s">
        <v>223</v>
      </c>
      <c r="S899" t="s">
        <v>623</v>
      </c>
      <c r="T899">
        <v>12</v>
      </c>
      <c r="U899" t="s">
        <v>130</v>
      </c>
      <c r="V899" t="s">
        <v>128</v>
      </c>
      <c r="W899" t="s">
        <v>129</v>
      </c>
      <c r="X899" t="s">
        <v>130</v>
      </c>
      <c r="Y899">
        <v>0.19</v>
      </c>
      <c r="Z899" t="s">
        <v>130</v>
      </c>
      <c r="AA899" t="s">
        <v>130</v>
      </c>
      <c r="AB899" t="s">
        <v>130</v>
      </c>
      <c r="AC899" t="s">
        <v>130</v>
      </c>
      <c r="AD899" t="s">
        <v>130</v>
      </c>
      <c r="AE899" t="s">
        <v>130</v>
      </c>
      <c r="AF899" t="s">
        <v>838</v>
      </c>
      <c r="AG899" t="s">
        <v>383</v>
      </c>
      <c r="AH899" t="s">
        <v>4377</v>
      </c>
      <c r="AI899" t="s">
        <v>162</v>
      </c>
      <c r="AJ899" t="s">
        <v>4378</v>
      </c>
      <c r="AK899" t="s">
        <v>4198</v>
      </c>
      <c r="AL899">
        <v>31</v>
      </c>
      <c r="AM899">
        <v>35</v>
      </c>
      <c r="AN899" t="s">
        <v>735</v>
      </c>
      <c r="AO899">
        <v>2020</v>
      </c>
      <c r="AP899">
        <v>1</v>
      </c>
      <c r="AQ899">
        <v>0</v>
      </c>
      <c r="AR899" t="s">
        <v>4393</v>
      </c>
      <c r="AS899" t="s">
        <v>4380</v>
      </c>
      <c r="AT899" t="s">
        <v>130</v>
      </c>
      <c r="AU899" t="s">
        <v>5247</v>
      </c>
      <c r="AV899" t="s">
        <v>130</v>
      </c>
      <c r="AW899" t="s">
        <v>130</v>
      </c>
      <c r="AX899" t="s">
        <v>130</v>
      </c>
      <c r="AY899">
        <v>0.35727736300000001</v>
      </c>
      <c r="AZ899">
        <v>0.62680239100000001</v>
      </c>
      <c r="BA899" t="s">
        <v>130</v>
      </c>
      <c r="BB899">
        <v>12</v>
      </c>
      <c r="BC899">
        <v>0.39288123800000002</v>
      </c>
      <c r="BD899">
        <v>-0.87125532400000005</v>
      </c>
      <c r="BE899">
        <v>1.5858100500000001</v>
      </c>
    </row>
    <row r="900" spans="1:57" ht="17" x14ac:dyDescent="0.2">
      <c r="A900" s="32">
        <v>249</v>
      </c>
      <c r="B900" t="s">
        <v>4405</v>
      </c>
      <c r="C900" t="s">
        <v>4409</v>
      </c>
      <c r="D900" t="s">
        <v>150</v>
      </c>
      <c r="E900" t="s">
        <v>151</v>
      </c>
      <c r="F900" t="s">
        <v>200</v>
      </c>
      <c r="G900" t="s">
        <v>4375</v>
      </c>
      <c r="H900" t="s">
        <v>4389</v>
      </c>
      <c r="I900" t="s">
        <v>288</v>
      </c>
      <c r="J900" s="24" t="s">
        <v>1169</v>
      </c>
      <c r="K900" t="s">
        <v>5243</v>
      </c>
      <c r="L900" t="s">
        <v>175</v>
      </c>
      <c r="M900" t="s">
        <v>5245</v>
      </c>
      <c r="N900" t="s">
        <v>290</v>
      </c>
      <c r="O900" t="s">
        <v>291</v>
      </c>
      <c r="P900" t="s">
        <v>292</v>
      </c>
      <c r="Q900" t="s">
        <v>130</v>
      </c>
      <c r="R900" t="s">
        <v>223</v>
      </c>
      <c r="S900" t="s">
        <v>623</v>
      </c>
      <c r="T900">
        <v>11</v>
      </c>
      <c r="U900" t="s">
        <v>130</v>
      </c>
      <c r="V900" t="s">
        <v>128</v>
      </c>
      <c r="W900" t="s">
        <v>129</v>
      </c>
      <c r="X900" t="s">
        <v>130</v>
      </c>
      <c r="Y900">
        <v>-0.01</v>
      </c>
      <c r="Z900" t="s">
        <v>130</v>
      </c>
      <c r="AA900" t="s">
        <v>130</v>
      </c>
      <c r="AB900" t="s">
        <v>130</v>
      </c>
      <c r="AC900" t="s">
        <v>130</v>
      </c>
      <c r="AD900" t="s">
        <v>130</v>
      </c>
      <c r="AE900" t="s">
        <v>130</v>
      </c>
      <c r="AF900" t="s">
        <v>838</v>
      </c>
      <c r="AG900" t="s">
        <v>383</v>
      </c>
      <c r="AH900" t="s">
        <v>4377</v>
      </c>
      <c r="AI900" t="s">
        <v>162</v>
      </c>
      <c r="AJ900" t="s">
        <v>4378</v>
      </c>
      <c r="AK900" t="s">
        <v>4198</v>
      </c>
      <c r="AL900">
        <v>31</v>
      </c>
      <c r="AM900">
        <v>35</v>
      </c>
      <c r="AN900" t="s">
        <v>735</v>
      </c>
      <c r="AO900">
        <v>2020</v>
      </c>
      <c r="AP900">
        <v>1</v>
      </c>
      <c r="AQ900">
        <v>0</v>
      </c>
      <c r="AR900" t="s">
        <v>4396</v>
      </c>
      <c r="AS900" t="s">
        <v>4380</v>
      </c>
      <c r="AT900" t="s">
        <v>130</v>
      </c>
      <c r="AU900" t="s">
        <v>5247</v>
      </c>
      <c r="AV900" t="s">
        <v>130</v>
      </c>
      <c r="AW900" t="s">
        <v>130</v>
      </c>
      <c r="AX900" t="s">
        <v>130</v>
      </c>
      <c r="AY900">
        <v>-1.8286628999999999E-2</v>
      </c>
      <c r="AZ900">
        <v>0.64652995599999996</v>
      </c>
      <c r="BA900" t="s">
        <v>130</v>
      </c>
      <c r="BB900">
        <v>11</v>
      </c>
      <c r="BC900">
        <v>0.41800098400000002</v>
      </c>
      <c r="BD900">
        <v>-1.2854853420000001</v>
      </c>
      <c r="BE900">
        <v>1.2489120849999999</v>
      </c>
    </row>
    <row r="901" spans="1:57" ht="17" x14ac:dyDescent="0.2">
      <c r="A901" s="32">
        <v>270</v>
      </c>
      <c r="B901" t="s">
        <v>4914</v>
      </c>
      <c r="C901" t="s">
        <v>4915</v>
      </c>
      <c r="D901" t="s">
        <v>115</v>
      </c>
      <c r="E901" t="s">
        <v>151</v>
      </c>
      <c r="F901" t="s">
        <v>152</v>
      </c>
      <c r="G901" t="s">
        <v>4916</v>
      </c>
      <c r="H901" t="s">
        <v>5424</v>
      </c>
      <c r="I901" t="s">
        <v>288</v>
      </c>
      <c r="J901" s="24" t="s">
        <v>1169</v>
      </c>
      <c r="K901" t="s">
        <v>5243</v>
      </c>
      <c r="L901" t="s">
        <v>175</v>
      </c>
      <c r="M901" t="s">
        <v>5245</v>
      </c>
      <c r="N901" t="s">
        <v>290</v>
      </c>
      <c r="O901" t="s">
        <v>291</v>
      </c>
      <c r="P901" t="s">
        <v>292</v>
      </c>
      <c r="Q901">
        <v>1</v>
      </c>
      <c r="R901" t="s">
        <v>126</v>
      </c>
      <c r="S901" t="s">
        <v>421</v>
      </c>
      <c r="T901">
        <v>36</v>
      </c>
      <c r="U901">
        <v>0</v>
      </c>
      <c r="V901" t="s">
        <v>5101</v>
      </c>
      <c r="W901" t="s">
        <v>129</v>
      </c>
      <c r="X901" t="s">
        <v>130</v>
      </c>
      <c r="Y901">
        <v>0.251</v>
      </c>
      <c r="Z901">
        <v>7.1999999999999995E-2</v>
      </c>
      <c r="AA901">
        <v>0.43099999999999999</v>
      </c>
      <c r="AB901" t="s">
        <v>2343</v>
      </c>
      <c r="AC901" t="s">
        <v>130</v>
      </c>
      <c r="AD901" t="s">
        <v>132</v>
      </c>
      <c r="AE901" s="70">
        <v>6.0000000000000001E-3</v>
      </c>
      <c r="AF901" t="s">
        <v>160</v>
      </c>
      <c r="AG901" t="s">
        <v>383</v>
      </c>
      <c r="AH901" t="s">
        <v>4917</v>
      </c>
      <c r="AI901" t="s">
        <v>373</v>
      </c>
      <c r="AJ901" t="s">
        <v>4918</v>
      </c>
      <c r="AK901" t="s">
        <v>4919</v>
      </c>
      <c r="AL901">
        <v>45</v>
      </c>
      <c r="AM901">
        <v>21.1</v>
      </c>
      <c r="AN901" t="s">
        <v>5425</v>
      </c>
      <c r="AO901">
        <v>2021</v>
      </c>
      <c r="AP901">
        <v>1</v>
      </c>
      <c r="AQ901">
        <v>0</v>
      </c>
      <c r="AR901" t="s">
        <v>5426</v>
      </c>
      <c r="AS901" t="s">
        <v>4920</v>
      </c>
      <c r="AT901" t="s">
        <v>130</v>
      </c>
      <c r="AU901" t="s">
        <v>5247</v>
      </c>
      <c r="AV901" t="s">
        <v>130</v>
      </c>
      <c r="AW901" t="s">
        <v>130</v>
      </c>
      <c r="AX901" t="s">
        <v>130</v>
      </c>
      <c r="AY901">
        <v>0.91917042000000004</v>
      </c>
      <c r="AZ901">
        <v>0.37614760899999999</v>
      </c>
      <c r="BA901" t="s">
        <v>130</v>
      </c>
      <c r="BB901">
        <v>36</v>
      </c>
      <c r="BC901">
        <v>0.14148702399999999</v>
      </c>
      <c r="BD901">
        <v>0.181921106</v>
      </c>
      <c r="BE901">
        <v>1.656419734</v>
      </c>
    </row>
    <row r="902" spans="1:57" ht="17" x14ac:dyDescent="0.2">
      <c r="A902" s="32">
        <v>270</v>
      </c>
      <c r="B902" t="s">
        <v>4928</v>
      </c>
      <c r="C902" t="s">
        <v>4929</v>
      </c>
      <c r="D902" t="s">
        <v>115</v>
      </c>
      <c r="E902" t="s">
        <v>151</v>
      </c>
      <c r="F902" t="s">
        <v>152</v>
      </c>
      <c r="G902" t="s">
        <v>4916</v>
      </c>
      <c r="H902" t="s">
        <v>5427</v>
      </c>
      <c r="I902" t="s">
        <v>288</v>
      </c>
      <c r="J902" s="24" t="s">
        <v>1169</v>
      </c>
      <c r="K902" t="s">
        <v>5243</v>
      </c>
      <c r="L902" t="s">
        <v>175</v>
      </c>
      <c r="M902" t="s">
        <v>5245</v>
      </c>
      <c r="N902" t="s">
        <v>290</v>
      </c>
      <c r="O902" t="s">
        <v>291</v>
      </c>
      <c r="P902" t="s">
        <v>292</v>
      </c>
      <c r="Q902">
        <v>1</v>
      </c>
      <c r="R902" t="s">
        <v>126</v>
      </c>
      <c r="S902" t="s">
        <v>421</v>
      </c>
      <c r="T902">
        <v>36</v>
      </c>
      <c r="U902">
        <v>0</v>
      </c>
      <c r="V902" t="s">
        <v>5101</v>
      </c>
      <c r="W902" t="s">
        <v>129</v>
      </c>
      <c r="X902" t="s">
        <v>130</v>
      </c>
      <c r="Y902">
        <v>0.223</v>
      </c>
      <c r="Z902">
        <v>5.5E-2</v>
      </c>
      <c r="AA902">
        <v>0.39200000000000002</v>
      </c>
      <c r="AB902" t="s">
        <v>2343</v>
      </c>
      <c r="AC902" t="s">
        <v>130</v>
      </c>
      <c r="AD902" t="s">
        <v>147</v>
      </c>
      <c r="AE902" t="s">
        <v>130</v>
      </c>
      <c r="AF902" t="s">
        <v>160</v>
      </c>
      <c r="AG902" t="s">
        <v>383</v>
      </c>
      <c r="AH902" t="s">
        <v>4917</v>
      </c>
      <c r="AI902" t="s">
        <v>373</v>
      </c>
      <c r="AJ902" t="s">
        <v>4918</v>
      </c>
      <c r="AK902" t="s">
        <v>4919</v>
      </c>
      <c r="AL902">
        <v>45</v>
      </c>
      <c r="AM902">
        <v>21.1</v>
      </c>
      <c r="AN902" t="s">
        <v>5425</v>
      </c>
      <c r="AO902">
        <v>2021</v>
      </c>
      <c r="AP902">
        <v>1</v>
      </c>
      <c r="AQ902">
        <v>0</v>
      </c>
      <c r="AR902" t="s">
        <v>5426</v>
      </c>
      <c r="AS902" t="s">
        <v>4920</v>
      </c>
      <c r="AT902" t="s">
        <v>130</v>
      </c>
      <c r="AU902" t="s">
        <v>5247</v>
      </c>
      <c r="AV902" t="s">
        <v>130</v>
      </c>
      <c r="AW902" t="s">
        <v>130</v>
      </c>
      <c r="AX902" t="s">
        <v>130</v>
      </c>
      <c r="AY902">
        <v>0.86994486500000001</v>
      </c>
      <c r="AZ902">
        <v>0.37258318600000001</v>
      </c>
      <c r="BA902" t="s">
        <v>130</v>
      </c>
      <c r="BB902">
        <v>36</v>
      </c>
      <c r="BC902">
        <v>0.13881822999999999</v>
      </c>
      <c r="BD902">
        <v>0.13968182100000001</v>
      </c>
      <c r="BE902">
        <v>1.6002079090000001</v>
      </c>
    </row>
    <row r="903" spans="1:57" ht="17" x14ac:dyDescent="0.2">
      <c r="A903" s="32">
        <v>270</v>
      </c>
      <c r="B903" t="s">
        <v>4930</v>
      </c>
      <c r="C903" t="s">
        <v>4931</v>
      </c>
      <c r="D903" t="s">
        <v>115</v>
      </c>
      <c r="E903" t="s">
        <v>151</v>
      </c>
      <c r="F903" t="s">
        <v>152</v>
      </c>
      <c r="G903" t="s">
        <v>4916</v>
      </c>
      <c r="H903" t="s">
        <v>5428</v>
      </c>
      <c r="I903" t="s">
        <v>288</v>
      </c>
      <c r="J903" s="24" t="s">
        <v>1169</v>
      </c>
      <c r="K903" t="s">
        <v>5243</v>
      </c>
      <c r="L903" t="s">
        <v>175</v>
      </c>
      <c r="M903" t="s">
        <v>5245</v>
      </c>
      <c r="N903" t="s">
        <v>290</v>
      </c>
      <c r="O903" t="s">
        <v>291</v>
      </c>
      <c r="P903" t="s">
        <v>292</v>
      </c>
      <c r="Q903">
        <v>1</v>
      </c>
      <c r="R903" t="s">
        <v>126</v>
      </c>
      <c r="S903" t="s">
        <v>421</v>
      </c>
      <c r="T903">
        <v>36</v>
      </c>
      <c r="U903">
        <v>0</v>
      </c>
      <c r="V903" t="s">
        <v>5101</v>
      </c>
      <c r="W903" t="s">
        <v>129</v>
      </c>
      <c r="X903" t="s">
        <v>130</v>
      </c>
      <c r="Y903">
        <v>0.219</v>
      </c>
      <c r="Z903">
        <v>4.2999999999999997E-2</v>
      </c>
      <c r="AA903">
        <v>0.39500000000000002</v>
      </c>
      <c r="AB903" t="s">
        <v>2343</v>
      </c>
      <c r="AC903" t="s">
        <v>130</v>
      </c>
      <c r="AD903" t="s">
        <v>147</v>
      </c>
      <c r="AE903" t="s">
        <v>130</v>
      </c>
      <c r="AF903" t="s">
        <v>160</v>
      </c>
      <c r="AG903" t="s">
        <v>383</v>
      </c>
      <c r="AH903" t="s">
        <v>4917</v>
      </c>
      <c r="AI903" t="s">
        <v>373</v>
      </c>
      <c r="AJ903" t="s">
        <v>4918</v>
      </c>
      <c r="AK903" t="s">
        <v>4919</v>
      </c>
      <c r="AL903">
        <v>45</v>
      </c>
      <c r="AM903">
        <v>21.1</v>
      </c>
      <c r="AN903" t="s">
        <v>5425</v>
      </c>
      <c r="AO903">
        <v>2021</v>
      </c>
      <c r="AP903">
        <v>1</v>
      </c>
      <c r="AQ903">
        <v>0</v>
      </c>
      <c r="AR903" t="s">
        <v>5426</v>
      </c>
      <c r="AS903" t="s">
        <v>4920</v>
      </c>
      <c r="AT903" t="s">
        <v>130</v>
      </c>
      <c r="AU903" t="s">
        <v>5247</v>
      </c>
      <c r="AV903" t="s">
        <v>130</v>
      </c>
      <c r="AW903" t="s">
        <v>130</v>
      </c>
      <c r="AX903" t="s">
        <v>130</v>
      </c>
      <c r="AY903">
        <v>0.81793391900000001</v>
      </c>
      <c r="AZ903">
        <v>0.36899591100000001</v>
      </c>
      <c r="BA903" t="s">
        <v>130</v>
      </c>
      <c r="BB903">
        <v>36</v>
      </c>
      <c r="BC903">
        <v>0.13615798300000001</v>
      </c>
      <c r="BD903">
        <v>9.4701932000000003E-2</v>
      </c>
      <c r="BE903">
        <v>1.5411659049999999</v>
      </c>
    </row>
    <row r="904" spans="1:57" ht="17" x14ac:dyDescent="0.2">
      <c r="A904" s="32">
        <v>187</v>
      </c>
      <c r="B904" t="s">
        <v>2424</v>
      </c>
      <c r="C904" t="s">
        <v>2425</v>
      </c>
      <c r="D904" t="s">
        <v>115</v>
      </c>
      <c r="E904" t="s">
        <v>320</v>
      </c>
      <c r="F904" t="s">
        <v>321</v>
      </c>
      <c r="G904" t="s">
        <v>322</v>
      </c>
      <c r="H904" t="s">
        <v>260</v>
      </c>
      <c r="I904" t="s">
        <v>202</v>
      </c>
      <c r="J904" s="24" t="s">
        <v>354</v>
      </c>
      <c r="K904" t="s">
        <v>5243</v>
      </c>
      <c r="L904" t="s">
        <v>122</v>
      </c>
      <c r="M904" t="s">
        <v>5244</v>
      </c>
      <c r="N904" t="s">
        <v>204</v>
      </c>
      <c r="O904" t="s">
        <v>130</v>
      </c>
      <c r="P904" t="s">
        <v>205</v>
      </c>
      <c r="Q904">
        <v>1</v>
      </c>
      <c r="R904" t="s">
        <v>126</v>
      </c>
      <c r="S904" t="s">
        <v>1576</v>
      </c>
      <c r="T904">
        <v>2837</v>
      </c>
      <c r="U904" t="s">
        <v>130</v>
      </c>
      <c r="V904" t="s">
        <v>130</v>
      </c>
      <c r="W904" t="s">
        <v>2328</v>
      </c>
      <c r="X904" t="s">
        <v>130</v>
      </c>
      <c r="Y904" t="s">
        <v>130</v>
      </c>
      <c r="Z904" t="s">
        <v>130</v>
      </c>
      <c r="AA904" t="s">
        <v>130</v>
      </c>
      <c r="AB904" t="s">
        <v>2343</v>
      </c>
      <c r="AC904" t="s">
        <v>130</v>
      </c>
      <c r="AD904" t="s">
        <v>130</v>
      </c>
      <c r="AE904" t="s">
        <v>130</v>
      </c>
      <c r="AF904" t="s">
        <v>133</v>
      </c>
      <c r="AG904" t="s">
        <v>208</v>
      </c>
      <c r="AH904" t="s">
        <v>2426</v>
      </c>
      <c r="AI904" t="s">
        <v>136</v>
      </c>
      <c r="AJ904" t="s">
        <v>691</v>
      </c>
      <c r="AK904" t="s">
        <v>130</v>
      </c>
      <c r="AL904" t="s">
        <v>130</v>
      </c>
      <c r="AM904" t="s">
        <v>130</v>
      </c>
      <c r="AN904" t="s">
        <v>130</v>
      </c>
      <c r="AO904">
        <v>2001</v>
      </c>
      <c r="AP904">
        <v>1</v>
      </c>
      <c r="AQ904" t="s">
        <v>130</v>
      </c>
      <c r="AR904" t="s">
        <v>130</v>
      </c>
      <c r="AS904" t="s">
        <v>2427</v>
      </c>
      <c r="AT904">
        <v>3.843</v>
      </c>
      <c r="AU904" t="s">
        <v>130</v>
      </c>
      <c r="AV904" t="s">
        <v>130</v>
      </c>
      <c r="AW904">
        <v>-106.346</v>
      </c>
      <c r="AX904">
        <v>56.13</v>
      </c>
      <c r="AY904" t="s">
        <v>130</v>
      </c>
      <c r="AZ904" t="s">
        <v>130</v>
      </c>
      <c r="BA904" t="s">
        <v>130</v>
      </c>
      <c r="BB904" t="s">
        <v>130</v>
      </c>
      <c r="BC904" t="s">
        <v>130</v>
      </c>
      <c r="BD904" t="s">
        <v>130</v>
      </c>
      <c r="BE904" t="s">
        <v>130</v>
      </c>
    </row>
  </sheetData>
  <sheetProtection formatCells="0" formatColumns="0" formatRows="0" sort="0" autoFilter="0"/>
  <autoFilter ref="A1:BE904" xr:uid="{8FA9807D-3BD9-3A44-9459-8104DC398F99}"/>
  <conditionalFormatting sqref="A2:A90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:D1048576">
    <cfRule type="containsText" dxfId="7" priority="2" stopIfTrue="1" operator="containsText" text="Precipitation">
      <formula>NOT(ISERROR(SEARCH("Precipitation",D1)))</formula>
    </cfRule>
    <cfRule type="containsText" dxfId="6" priority="3" operator="containsText" text="Temperature">
      <formula>NOT(ISERROR(SEARCH("Temperature",D1)))</formula>
    </cfRule>
    <cfRule type="containsText" dxfId="5" priority="4" operator="containsText" text="Humidity">
      <formula>NOT(ISERROR(SEARCH("Humidity",D1)))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7DF6C-77B5-4C67-B085-585757A29F0E}">
  <dimension ref="A1:BE593"/>
  <sheetViews>
    <sheetView zoomScale="114" zoomScaleNormal="120" workbookViewId="0">
      <pane xSplit="1" ySplit="1" topLeftCell="AS2" activePane="bottomRight" state="frozen"/>
      <selection pane="topRight" activeCell="B1" sqref="B1"/>
      <selection pane="bottomLeft" activeCell="A2" sqref="A2"/>
      <selection pane="bottomRight" activeCell="BE593" sqref="BE593"/>
    </sheetView>
  </sheetViews>
  <sheetFormatPr baseColWidth="10" defaultColWidth="8.83203125" defaultRowHeight="15.75" customHeight="1" x14ac:dyDescent="0.2"/>
  <cols>
    <col min="1" max="1" width="11.5" style="32" customWidth="1"/>
    <col min="2" max="2" width="10.1640625" style="32" customWidth="1"/>
    <col min="3" max="3" width="23.5" style="32" customWidth="1"/>
    <col min="4" max="4" width="23.6640625" customWidth="1"/>
    <col min="5" max="5" width="24.6640625" customWidth="1"/>
    <col min="6" max="6" width="13.6640625" customWidth="1"/>
    <col min="7" max="7" width="8.5" customWidth="1"/>
    <col min="8" max="8" width="7.83203125" customWidth="1"/>
    <col min="9" max="9" width="24.6640625" bestFit="1" customWidth="1"/>
    <col min="10" max="10" width="35.1640625" bestFit="1" customWidth="1"/>
    <col min="11" max="11" width="9.1640625" customWidth="1"/>
    <col min="12" max="12" width="13.83203125" customWidth="1"/>
    <col min="13" max="13" width="14.5" customWidth="1"/>
    <col min="14" max="14" width="17.1640625" customWidth="1"/>
    <col min="16" max="16" width="21.33203125" bestFit="1" customWidth="1"/>
    <col min="17" max="17" width="14.33203125" bestFit="1" customWidth="1"/>
    <col min="18" max="18" width="22.6640625" bestFit="1" customWidth="1"/>
    <col min="19" max="19" width="48.33203125" customWidth="1"/>
    <col min="20" max="20" width="9.33203125" bestFit="1" customWidth="1"/>
    <col min="21" max="21" width="14.33203125" customWidth="1"/>
    <col min="22" max="22" width="24" customWidth="1"/>
    <col min="23" max="23" width="17.5" bestFit="1" customWidth="1"/>
    <col min="24" max="24" width="11.33203125" style="7" bestFit="1" customWidth="1"/>
    <col min="25" max="25" width="57.83203125" style="69" customWidth="1"/>
    <col min="26" max="27" width="9" style="67" bestFit="1" customWidth="1"/>
    <col min="28" max="28" width="14.1640625" style="7" bestFit="1" customWidth="1"/>
    <col min="29" max="29" width="11.5" style="7" bestFit="1" customWidth="1"/>
    <col min="30" max="30" width="16.5" style="7" bestFit="1" customWidth="1"/>
    <col min="31" max="31" width="16.33203125" style="7" bestFit="1" customWidth="1"/>
    <col min="32" max="32" width="10.6640625" customWidth="1"/>
    <col min="33" max="33" width="20.6640625" customWidth="1"/>
    <col min="34" max="34" width="19.83203125" customWidth="1"/>
    <col min="35" max="35" width="31" customWidth="1"/>
    <col min="36" max="36" width="15.6640625" customWidth="1"/>
    <col min="37" max="37" width="18.1640625" customWidth="1"/>
    <col min="38" max="38" width="14.83203125" customWidth="1"/>
    <col min="39" max="39" width="12.6640625" style="32" customWidth="1"/>
    <col min="40" max="40" width="14.33203125" style="32" customWidth="1"/>
    <col min="41" max="41" width="17.83203125" customWidth="1"/>
    <col min="42" max="42" width="20.83203125" customWidth="1"/>
    <col min="43" max="43" width="18.6640625" customWidth="1"/>
    <col min="44" max="44" width="53.5" customWidth="1"/>
    <col min="45" max="45" width="68.1640625" customWidth="1"/>
    <col min="46" max="46" width="8.6640625" style="32" customWidth="1"/>
    <col min="47" max="47" width="9" style="32" bestFit="1" customWidth="1"/>
    <col min="48" max="48" width="9.1640625" style="32" bestFit="1" customWidth="1"/>
    <col min="49" max="49" width="12.6640625" style="32" bestFit="1" customWidth="1"/>
    <col min="50" max="53" width="9" style="32" bestFit="1" customWidth="1"/>
    <col min="54" max="54" width="7.6640625" customWidth="1"/>
    <col min="55" max="55" width="8.1640625" customWidth="1"/>
    <col min="56" max="57" width="9" bestFit="1" customWidth="1"/>
  </cols>
  <sheetData>
    <row r="1" spans="1:57" s="30" customFormat="1" ht="51" x14ac:dyDescent="0.2">
      <c r="A1" s="30" t="s">
        <v>3</v>
      </c>
      <c r="B1" s="30" t="s">
        <v>110</v>
      </c>
      <c r="C1" s="30" t="s">
        <v>5</v>
      </c>
      <c r="D1" s="30" t="s">
        <v>12</v>
      </c>
      <c r="E1" s="30" t="s">
        <v>7</v>
      </c>
      <c r="F1" s="30" t="s">
        <v>9</v>
      </c>
      <c r="G1" s="30" t="s">
        <v>10</v>
      </c>
      <c r="H1" s="30" t="s">
        <v>14</v>
      </c>
      <c r="I1" s="30" t="s">
        <v>16</v>
      </c>
      <c r="J1" s="30" t="s">
        <v>18</v>
      </c>
      <c r="K1" s="30" t="s">
        <v>20</v>
      </c>
      <c r="L1" s="30" t="s">
        <v>22</v>
      </c>
      <c r="M1" s="30" t="s">
        <v>24</v>
      </c>
      <c r="N1" s="30" t="s">
        <v>26</v>
      </c>
      <c r="O1" s="30" t="s">
        <v>28</v>
      </c>
      <c r="P1" s="30" t="s">
        <v>30</v>
      </c>
      <c r="Q1" s="30" t="s">
        <v>32</v>
      </c>
      <c r="R1" s="30" t="s">
        <v>34</v>
      </c>
      <c r="S1" s="30" t="s">
        <v>36</v>
      </c>
      <c r="T1" s="30" t="s">
        <v>38</v>
      </c>
      <c r="U1" s="30" t="s">
        <v>40</v>
      </c>
      <c r="V1" s="30" t="s">
        <v>42</v>
      </c>
      <c r="W1" s="30" t="s">
        <v>44</v>
      </c>
      <c r="X1" s="30" t="s">
        <v>46</v>
      </c>
      <c r="Y1" s="68" t="s">
        <v>48</v>
      </c>
      <c r="Z1" s="66" t="s">
        <v>50</v>
      </c>
      <c r="AA1" s="66" t="s">
        <v>52</v>
      </c>
      <c r="AB1" s="30" t="s">
        <v>54</v>
      </c>
      <c r="AC1" s="30" t="s">
        <v>56</v>
      </c>
      <c r="AD1" s="30" t="s">
        <v>58</v>
      </c>
      <c r="AE1" s="30" t="s">
        <v>60</v>
      </c>
      <c r="AF1" s="30" t="s">
        <v>62</v>
      </c>
      <c r="AG1" s="30" t="s">
        <v>64</v>
      </c>
      <c r="AH1" s="30" t="s">
        <v>66</v>
      </c>
      <c r="AI1" s="30" t="s">
        <v>68</v>
      </c>
      <c r="AJ1" s="30" t="s">
        <v>70</v>
      </c>
      <c r="AK1" s="30" t="s">
        <v>72</v>
      </c>
      <c r="AL1" s="30" t="s">
        <v>74</v>
      </c>
      <c r="AM1" s="30" t="s">
        <v>76</v>
      </c>
      <c r="AN1" s="30" t="s">
        <v>78</v>
      </c>
      <c r="AO1" s="30" t="s">
        <v>80</v>
      </c>
      <c r="AP1" s="30" t="s">
        <v>82</v>
      </c>
      <c r="AQ1" s="30" t="s">
        <v>84</v>
      </c>
      <c r="AR1" s="30" t="s">
        <v>86</v>
      </c>
      <c r="AS1" s="30" t="s">
        <v>88</v>
      </c>
      <c r="AT1" s="30" t="s">
        <v>90</v>
      </c>
      <c r="AU1" s="30" t="s">
        <v>92</v>
      </c>
      <c r="AV1" s="30" t="s">
        <v>95</v>
      </c>
      <c r="AW1" s="30" t="s">
        <v>97</v>
      </c>
      <c r="AX1" s="30" t="s">
        <v>99</v>
      </c>
      <c r="AY1" s="30" t="s">
        <v>101</v>
      </c>
      <c r="AZ1" s="30" t="s">
        <v>103</v>
      </c>
      <c r="BA1" s="30" t="s">
        <v>105</v>
      </c>
      <c r="BB1" s="30" t="s">
        <v>107</v>
      </c>
      <c r="BC1" s="30" t="s">
        <v>108</v>
      </c>
      <c r="BD1" s="30" t="s">
        <v>111</v>
      </c>
      <c r="BE1" s="30" t="s">
        <v>112</v>
      </c>
    </row>
    <row r="2" spans="1:57" ht="16" x14ac:dyDescent="0.2">
      <c r="A2" s="32">
        <v>96</v>
      </c>
      <c r="B2" s="32" t="s">
        <v>1044</v>
      </c>
      <c r="C2" s="32" t="s">
        <v>1045</v>
      </c>
      <c r="D2" t="s">
        <v>115</v>
      </c>
      <c r="E2" t="s">
        <v>151</v>
      </c>
      <c r="F2" t="s">
        <v>152</v>
      </c>
      <c r="G2" t="s">
        <v>200</v>
      </c>
      <c r="H2" t="s">
        <v>236</v>
      </c>
      <c r="I2" t="s">
        <v>202</v>
      </c>
      <c r="J2" t="s">
        <v>1046</v>
      </c>
      <c r="K2" t="s">
        <v>121</v>
      </c>
      <c r="L2" t="s">
        <v>122</v>
      </c>
      <c r="M2" t="s">
        <v>123</v>
      </c>
      <c r="N2" t="s">
        <v>204</v>
      </c>
      <c r="P2" t="s">
        <v>205</v>
      </c>
      <c r="Q2">
        <v>1</v>
      </c>
      <c r="R2" t="s">
        <v>1047</v>
      </c>
      <c r="S2" t="s">
        <v>1048</v>
      </c>
      <c r="T2">
        <v>636</v>
      </c>
      <c r="V2" t="s">
        <v>128</v>
      </c>
      <c r="W2" t="s">
        <v>129</v>
      </c>
      <c r="X2" s="7" t="s">
        <v>130</v>
      </c>
      <c r="Y2" s="69">
        <v>-0.48</v>
      </c>
      <c r="Z2" s="67" t="s">
        <v>130</v>
      </c>
      <c r="AA2" s="67" t="s">
        <v>130</v>
      </c>
      <c r="AC2" s="7" t="s">
        <v>130</v>
      </c>
      <c r="AD2" s="7" t="s">
        <v>132</v>
      </c>
      <c r="AE2" s="7" t="s">
        <v>130</v>
      </c>
      <c r="AF2" t="s">
        <v>133</v>
      </c>
      <c r="AG2" t="s">
        <v>208</v>
      </c>
      <c r="AH2" t="s">
        <v>1049</v>
      </c>
      <c r="AI2" t="s">
        <v>162</v>
      </c>
      <c r="AJ2" t="s">
        <v>226</v>
      </c>
      <c r="AK2" t="s">
        <v>1050</v>
      </c>
      <c r="AL2">
        <v>33.998641999999997</v>
      </c>
      <c r="AM2" s="32">
        <v>107.999559</v>
      </c>
      <c r="AN2" s="32" t="s">
        <v>1051</v>
      </c>
      <c r="AO2">
        <v>2017</v>
      </c>
      <c r="AP2">
        <v>1</v>
      </c>
      <c r="AQ2" t="s">
        <v>130</v>
      </c>
      <c r="AR2" t="s">
        <v>1052</v>
      </c>
      <c r="AS2" t="s">
        <v>5118</v>
      </c>
      <c r="AT2" s="32">
        <v>0.96</v>
      </c>
      <c r="AU2" s="32">
        <v>-0.95886390499999996</v>
      </c>
      <c r="AV2" s="32" t="s">
        <v>130</v>
      </c>
      <c r="AW2" s="32" t="s">
        <v>130</v>
      </c>
      <c r="AX2" s="32" t="s">
        <v>130</v>
      </c>
      <c r="AY2" s="32" t="s">
        <v>130</v>
      </c>
      <c r="AZ2" s="32" t="s">
        <v>130</v>
      </c>
      <c r="BA2" s="32" t="s">
        <v>130</v>
      </c>
      <c r="BB2" t="s">
        <v>130</v>
      </c>
      <c r="BC2">
        <v>62</v>
      </c>
      <c r="BD2">
        <v>107.999559</v>
      </c>
      <c r="BE2">
        <v>33.998641999999997</v>
      </c>
    </row>
    <row r="3" spans="1:57" ht="16" x14ac:dyDescent="0.2">
      <c r="A3" s="32">
        <v>96</v>
      </c>
      <c r="B3" s="32" t="s">
        <v>1054</v>
      </c>
      <c r="C3" s="32" t="s">
        <v>1055</v>
      </c>
      <c r="D3" t="s">
        <v>145</v>
      </c>
      <c r="E3" t="s">
        <v>151</v>
      </c>
      <c r="F3" t="s">
        <v>152</v>
      </c>
      <c r="G3" t="s">
        <v>200</v>
      </c>
      <c r="H3" t="s">
        <v>245</v>
      </c>
      <c r="I3" t="s">
        <v>202</v>
      </c>
      <c r="J3" t="s">
        <v>1046</v>
      </c>
      <c r="K3" t="s">
        <v>121</v>
      </c>
      <c r="L3" t="s">
        <v>122</v>
      </c>
      <c r="M3" t="s">
        <v>123</v>
      </c>
      <c r="N3" t="s">
        <v>204</v>
      </c>
      <c r="P3" t="s">
        <v>205</v>
      </c>
      <c r="Q3">
        <v>1</v>
      </c>
      <c r="R3" t="s">
        <v>1047</v>
      </c>
      <c r="S3" t="s">
        <v>1048</v>
      </c>
      <c r="T3">
        <v>636</v>
      </c>
      <c r="V3" t="s">
        <v>128</v>
      </c>
      <c r="W3" t="s">
        <v>129</v>
      </c>
      <c r="X3" s="7" t="s">
        <v>130</v>
      </c>
      <c r="Y3" s="69">
        <v>0.35</v>
      </c>
      <c r="Z3" s="67" t="s">
        <v>130</v>
      </c>
      <c r="AA3" s="67" t="s">
        <v>130</v>
      </c>
      <c r="AC3" s="7" t="s">
        <v>130</v>
      </c>
      <c r="AD3" s="7" t="s">
        <v>132</v>
      </c>
      <c r="AE3" s="7" t="s">
        <v>130</v>
      </c>
      <c r="AF3" t="s">
        <v>160</v>
      </c>
      <c r="AG3" t="s">
        <v>208</v>
      </c>
      <c r="AH3" t="s">
        <v>1049</v>
      </c>
      <c r="AI3" t="s">
        <v>162</v>
      </c>
      <c r="AJ3" t="s">
        <v>226</v>
      </c>
      <c r="AK3" t="s">
        <v>1050</v>
      </c>
      <c r="AL3">
        <v>33.998641999999997</v>
      </c>
      <c r="AM3" s="32">
        <v>107.999559</v>
      </c>
      <c r="AN3" s="32" t="s">
        <v>1051</v>
      </c>
      <c r="AO3">
        <v>2017</v>
      </c>
      <c r="AP3">
        <v>1</v>
      </c>
      <c r="AQ3" t="s">
        <v>130</v>
      </c>
      <c r="AR3" t="s">
        <v>1052</v>
      </c>
      <c r="AS3" t="s">
        <v>5118</v>
      </c>
      <c r="AT3" s="32">
        <v>0.96</v>
      </c>
      <c r="AU3" s="32">
        <v>0.69917159799999995</v>
      </c>
      <c r="AV3" s="32" t="s">
        <v>130</v>
      </c>
      <c r="AW3" s="32" t="s">
        <v>130</v>
      </c>
      <c r="AX3" s="32" t="s">
        <v>130</v>
      </c>
      <c r="AY3" s="32" t="s">
        <v>130</v>
      </c>
      <c r="AZ3" s="32" t="s">
        <v>130</v>
      </c>
      <c r="BA3" s="32" t="s">
        <v>130</v>
      </c>
      <c r="BB3" t="s">
        <v>130</v>
      </c>
      <c r="BC3">
        <v>62</v>
      </c>
      <c r="BD3">
        <v>107.999559</v>
      </c>
      <c r="BE3">
        <v>33.998641999999997</v>
      </c>
    </row>
    <row r="4" spans="1:57" ht="16" x14ac:dyDescent="0.2">
      <c r="A4" s="32">
        <v>48</v>
      </c>
      <c r="B4" s="32" t="s">
        <v>636</v>
      </c>
      <c r="C4" s="32" t="s">
        <v>637</v>
      </c>
      <c r="D4" t="s">
        <v>115</v>
      </c>
      <c r="E4" t="s">
        <v>460</v>
      </c>
      <c r="F4" t="s">
        <v>200</v>
      </c>
      <c r="G4" t="s">
        <v>200</v>
      </c>
      <c r="H4" t="s">
        <v>260</v>
      </c>
      <c r="I4" t="s">
        <v>248</v>
      </c>
      <c r="J4" t="s">
        <v>265</v>
      </c>
      <c r="K4" t="s">
        <v>250</v>
      </c>
      <c r="L4" t="s">
        <v>122</v>
      </c>
      <c r="M4" t="s">
        <v>123</v>
      </c>
      <c r="N4" t="s">
        <v>251</v>
      </c>
      <c r="P4" t="s">
        <v>125</v>
      </c>
      <c r="Q4">
        <v>1</v>
      </c>
      <c r="R4" t="s">
        <v>223</v>
      </c>
      <c r="S4" t="s">
        <v>623</v>
      </c>
      <c r="T4">
        <v>591</v>
      </c>
      <c r="V4" t="s">
        <v>128</v>
      </c>
      <c r="W4" t="s">
        <v>129</v>
      </c>
      <c r="X4" s="7" t="s">
        <v>130</v>
      </c>
      <c r="Y4" s="69">
        <v>-0.10734</v>
      </c>
      <c r="Z4" s="67" t="s">
        <v>130</v>
      </c>
      <c r="AA4" s="67" t="s">
        <v>130</v>
      </c>
      <c r="AC4" s="7" t="s">
        <v>130</v>
      </c>
      <c r="AD4" s="7" t="s">
        <v>147</v>
      </c>
      <c r="AE4" s="7">
        <v>2.12E-2</v>
      </c>
      <c r="AF4" t="s">
        <v>133</v>
      </c>
      <c r="AG4" t="s">
        <v>134</v>
      </c>
      <c r="AH4" t="s">
        <v>638</v>
      </c>
      <c r="AI4" t="s">
        <v>373</v>
      </c>
      <c r="AJ4" t="s">
        <v>639</v>
      </c>
      <c r="AM4" s="32" t="s">
        <v>130</v>
      </c>
      <c r="AN4" s="32" t="s">
        <v>640</v>
      </c>
      <c r="AO4">
        <v>2020</v>
      </c>
      <c r="AP4">
        <v>1</v>
      </c>
      <c r="AQ4" t="s">
        <v>130</v>
      </c>
      <c r="AS4" t="s">
        <v>641</v>
      </c>
      <c r="AT4" s="32">
        <v>3.0739999999999998</v>
      </c>
      <c r="AU4" s="32">
        <v>-0.21440652199999999</v>
      </c>
      <c r="AV4" s="32" t="s">
        <v>130</v>
      </c>
      <c r="AW4" s="32" t="s">
        <v>130</v>
      </c>
      <c r="AX4" s="32" t="s">
        <v>130</v>
      </c>
      <c r="AY4" s="32" t="s">
        <v>130</v>
      </c>
      <c r="AZ4" s="32" t="s">
        <v>130</v>
      </c>
      <c r="BA4" s="32" t="s">
        <v>130</v>
      </c>
      <c r="BB4" t="s">
        <v>130</v>
      </c>
      <c r="BC4">
        <v>27</v>
      </c>
      <c r="BD4">
        <v>10.451499999999999</v>
      </c>
      <c r="BE4">
        <v>51.165700000000001</v>
      </c>
    </row>
    <row r="5" spans="1:57" ht="16" x14ac:dyDescent="0.2">
      <c r="A5" s="32">
        <v>48</v>
      </c>
      <c r="B5" s="32" t="s">
        <v>642</v>
      </c>
      <c r="C5" s="32" t="s">
        <v>643</v>
      </c>
      <c r="D5" t="s">
        <v>145</v>
      </c>
      <c r="E5" t="s">
        <v>460</v>
      </c>
      <c r="F5" t="s">
        <v>200</v>
      </c>
      <c r="G5" t="s">
        <v>200</v>
      </c>
      <c r="H5" t="s">
        <v>644</v>
      </c>
      <c r="I5" t="s">
        <v>248</v>
      </c>
      <c r="J5" t="s">
        <v>265</v>
      </c>
      <c r="K5" t="s">
        <v>250</v>
      </c>
      <c r="L5" t="s">
        <v>122</v>
      </c>
      <c r="M5" t="s">
        <v>123</v>
      </c>
      <c r="N5" t="s">
        <v>251</v>
      </c>
      <c r="P5" t="s">
        <v>125</v>
      </c>
      <c r="Q5">
        <v>1</v>
      </c>
      <c r="R5" t="s">
        <v>223</v>
      </c>
      <c r="S5" t="s">
        <v>623</v>
      </c>
      <c r="T5">
        <v>591</v>
      </c>
      <c r="V5" t="s">
        <v>128</v>
      </c>
      <c r="W5" t="s">
        <v>129</v>
      </c>
      <c r="X5" s="7" t="s">
        <v>130</v>
      </c>
      <c r="Y5" s="69">
        <v>0.22434999999999999</v>
      </c>
      <c r="Z5" s="67" t="s">
        <v>130</v>
      </c>
      <c r="AA5" s="67" t="s">
        <v>130</v>
      </c>
      <c r="AC5" s="7" t="s">
        <v>130</v>
      </c>
      <c r="AD5" s="7" t="s">
        <v>462</v>
      </c>
      <c r="AE5" s="7" t="s">
        <v>130</v>
      </c>
      <c r="AF5" t="s">
        <v>160</v>
      </c>
      <c r="AG5" t="s">
        <v>134</v>
      </c>
      <c r="AH5" t="s">
        <v>638</v>
      </c>
      <c r="AI5" t="s">
        <v>373</v>
      </c>
      <c r="AJ5" t="s">
        <v>639</v>
      </c>
      <c r="AM5" s="32" t="s">
        <v>130</v>
      </c>
      <c r="AN5" s="32" t="s">
        <v>640</v>
      </c>
      <c r="AO5">
        <v>2020</v>
      </c>
      <c r="AP5">
        <v>1</v>
      </c>
      <c r="AQ5" t="s">
        <v>130</v>
      </c>
      <c r="AS5" t="s">
        <v>641</v>
      </c>
      <c r="AT5" s="32">
        <v>3.0739999999999998</v>
      </c>
      <c r="AU5" s="32">
        <v>0.44812840799999998</v>
      </c>
      <c r="AV5" s="32" t="s">
        <v>130</v>
      </c>
      <c r="AW5" s="32" t="s">
        <v>130</v>
      </c>
      <c r="AX5" s="32" t="s">
        <v>130</v>
      </c>
      <c r="AY5" s="32" t="s">
        <v>130</v>
      </c>
      <c r="AZ5" s="32" t="s">
        <v>130</v>
      </c>
      <c r="BA5" s="32" t="s">
        <v>130</v>
      </c>
      <c r="BB5" t="s">
        <v>130</v>
      </c>
      <c r="BC5">
        <v>27</v>
      </c>
      <c r="BD5">
        <v>10.451499999999999</v>
      </c>
      <c r="BE5">
        <v>51.165700000000001</v>
      </c>
    </row>
    <row r="6" spans="1:57" ht="16" x14ac:dyDescent="0.2">
      <c r="A6" s="32">
        <v>100</v>
      </c>
      <c r="B6" s="32" t="s">
        <v>1090</v>
      </c>
      <c r="C6" s="32" t="s">
        <v>1091</v>
      </c>
      <c r="D6" t="s">
        <v>150</v>
      </c>
      <c r="E6" t="s">
        <v>151</v>
      </c>
      <c r="F6" t="s">
        <v>200</v>
      </c>
      <c r="G6" t="s">
        <v>1083</v>
      </c>
      <c r="H6" t="s">
        <v>1092</v>
      </c>
      <c r="I6" t="s">
        <v>288</v>
      </c>
      <c r="J6" t="s">
        <v>289</v>
      </c>
      <c r="K6" t="s">
        <v>121</v>
      </c>
      <c r="L6" t="s">
        <v>175</v>
      </c>
      <c r="M6" t="s">
        <v>176</v>
      </c>
      <c r="N6" t="s">
        <v>290</v>
      </c>
      <c r="O6" t="s">
        <v>291</v>
      </c>
      <c r="P6" t="s">
        <v>292</v>
      </c>
      <c r="Q6">
        <v>1</v>
      </c>
      <c r="R6" t="s">
        <v>126</v>
      </c>
      <c r="S6" t="s">
        <v>1048</v>
      </c>
      <c r="T6">
        <v>2764</v>
      </c>
      <c r="V6" t="s">
        <v>207</v>
      </c>
      <c r="W6" t="s">
        <v>129</v>
      </c>
      <c r="X6" s="7" t="s">
        <v>130</v>
      </c>
      <c r="Y6" s="69">
        <v>0.98799999999999999</v>
      </c>
      <c r="Z6" s="67">
        <v>0.97899999999999998</v>
      </c>
      <c r="AA6" s="67">
        <v>0.998</v>
      </c>
      <c r="AB6" s="7" t="s">
        <v>131</v>
      </c>
      <c r="AC6" s="7" t="s">
        <v>130</v>
      </c>
      <c r="AD6" s="7" t="s">
        <v>147</v>
      </c>
      <c r="AE6" s="7" t="s">
        <v>130</v>
      </c>
      <c r="AF6" t="s">
        <v>133</v>
      </c>
      <c r="AG6" t="s">
        <v>134</v>
      </c>
      <c r="AH6" t="s">
        <v>1084</v>
      </c>
      <c r="AI6" t="s">
        <v>162</v>
      </c>
      <c r="AJ6" t="s">
        <v>295</v>
      </c>
      <c r="AK6" t="s">
        <v>1085</v>
      </c>
      <c r="AL6">
        <v>26.752227999999999</v>
      </c>
      <c r="AM6" s="32">
        <v>83.378750999999994</v>
      </c>
      <c r="AN6" s="32" t="s">
        <v>1086</v>
      </c>
      <c r="AO6">
        <v>2020</v>
      </c>
      <c r="AP6">
        <v>1</v>
      </c>
      <c r="AQ6" t="s">
        <v>130</v>
      </c>
      <c r="AR6" t="s">
        <v>1087</v>
      </c>
      <c r="AS6" t="s">
        <v>641</v>
      </c>
      <c r="AT6" s="32">
        <v>3.0739999999999998</v>
      </c>
      <c r="AU6" s="32">
        <v>-6.6541550000000001E-3</v>
      </c>
      <c r="AV6" s="32">
        <v>505534.29690000002</v>
      </c>
      <c r="AW6" s="32">
        <v>2764</v>
      </c>
      <c r="AX6" s="32">
        <v>1.406451E-3</v>
      </c>
      <c r="AY6" s="50">
        <v>1.9800000000000001E-6</v>
      </c>
      <c r="AZ6" s="32">
        <v>-9.4107489999999995E-3</v>
      </c>
      <c r="BA6" s="32">
        <v>-3.8975619999999998E-3</v>
      </c>
      <c r="BB6" t="s">
        <v>142</v>
      </c>
      <c r="BC6">
        <v>200</v>
      </c>
      <c r="BD6">
        <v>83.378750999999994</v>
      </c>
      <c r="BE6">
        <v>26.752227999999999</v>
      </c>
    </row>
    <row r="7" spans="1:57" ht="16" x14ac:dyDescent="0.2">
      <c r="A7" s="32">
        <v>100</v>
      </c>
      <c r="B7" s="32" t="s">
        <v>1088</v>
      </c>
      <c r="C7" s="32" t="s">
        <v>1089</v>
      </c>
      <c r="D7" t="s">
        <v>145</v>
      </c>
      <c r="E7" t="s">
        <v>151</v>
      </c>
      <c r="F7" t="s">
        <v>200</v>
      </c>
      <c r="G7" t="s">
        <v>1083</v>
      </c>
      <c r="H7" t="s">
        <v>849</v>
      </c>
      <c r="I7" t="s">
        <v>288</v>
      </c>
      <c r="J7" t="s">
        <v>289</v>
      </c>
      <c r="K7" t="s">
        <v>121</v>
      </c>
      <c r="L7" t="s">
        <v>175</v>
      </c>
      <c r="M7" t="s">
        <v>176</v>
      </c>
      <c r="N7" t="s">
        <v>290</v>
      </c>
      <c r="O7" t="s">
        <v>291</v>
      </c>
      <c r="P7" t="s">
        <v>292</v>
      </c>
      <c r="Q7">
        <v>1</v>
      </c>
      <c r="R7" t="s">
        <v>126</v>
      </c>
      <c r="S7" t="s">
        <v>1048</v>
      </c>
      <c r="T7">
        <v>2764</v>
      </c>
      <c r="V7" t="s">
        <v>207</v>
      </c>
      <c r="W7" t="s">
        <v>129</v>
      </c>
      <c r="X7" s="7" t="s">
        <v>130</v>
      </c>
      <c r="Y7" s="69">
        <v>1.0029999999999999</v>
      </c>
      <c r="Z7" s="67">
        <v>1</v>
      </c>
      <c r="AA7" s="67">
        <v>1.006</v>
      </c>
      <c r="AB7" s="7" t="s">
        <v>131</v>
      </c>
      <c r="AC7" s="7" t="s">
        <v>130</v>
      </c>
      <c r="AD7" s="7" t="s">
        <v>147</v>
      </c>
      <c r="AE7" s="7" t="s">
        <v>130</v>
      </c>
      <c r="AF7" t="s">
        <v>160</v>
      </c>
      <c r="AG7" t="s">
        <v>134</v>
      </c>
      <c r="AH7" t="s">
        <v>1084</v>
      </c>
      <c r="AI7" t="s">
        <v>162</v>
      </c>
      <c r="AJ7" t="s">
        <v>295</v>
      </c>
      <c r="AK7" t="s">
        <v>1085</v>
      </c>
      <c r="AL7">
        <v>26.752227999999999</v>
      </c>
      <c r="AM7" s="32">
        <v>83.378750999999994</v>
      </c>
      <c r="AN7" s="32" t="s">
        <v>1086</v>
      </c>
      <c r="AO7">
        <v>2020</v>
      </c>
      <c r="AP7">
        <v>1</v>
      </c>
      <c r="AQ7" t="s">
        <v>130</v>
      </c>
      <c r="AR7" t="s">
        <v>1087</v>
      </c>
      <c r="AS7" t="s">
        <v>641</v>
      </c>
      <c r="AT7" s="32">
        <v>3.0739999999999998</v>
      </c>
      <c r="AU7" s="32">
        <v>1.651062E-3</v>
      </c>
      <c r="AV7" s="32">
        <v>5617047.7429999998</v>
      </c>
      <c r="AW7" s="32">
        <v>2764</v>
      </c>
      <c r="AX7" s="32">
        <v>4.2193500000000002E-4</v>
      </c>
      <c r="AY7" s="50">
        <v>1.7800000000000001E-7</v>
      </c>
      <c r="AZ7" s="32">
        <v>8.2408399999999999E-4</v>
      </c>
      <c r="BA7" s="32">
        <v>2.4780399999999999E-3</v>
      </c>
      <c r="BB7" t="s">
        <v>142</v>
      </c>
      <c r="BC7">
        <v>200</v>
      </c>
      <c r="BD7">
        <v>83.378750999999994</v>
      </c>
      <c r="BE7">
        <v>26.752227999999999</v>
      </c>
    </row>
    <row r="8" spans="1:57" ht="16" x14ac:dyDescent="0.2">
      <c r="A8" s="32">
        <v>100</v>
      </c>
      <c r="B8" s="32" t="s">
        <v>1081</v>
      </c>
      <c r="C8" s="32" t="s">
        <v>1082</v>
      </c>
      <c r="D8" t="s">
        <v>115</v>
      </c>
      <c r="E8" t="s">
        <v>151</v>
      </c>
      <c r="F8" t="s">
        <v>200</v>
      </c>
      <c r="G8" t="s">
        <v>1083</v>
      </c>
      <c r="H8" t="s">
        <v>580</v>
      </c>
      <c r="I8" t="s">
        <v>288</v>
      </c>
      <c r="J8" t="s">
        <v>289</v>
      </c>
      <c r="K8" t="s">
        <v>121</v>
      </c>
      <c r="L8" t="s">
        <v>175</v>
      </c>
      <c r="M8" t="s">
        <v>176</v>
      </c>
      <c r="N8" t="s">
        <v>290</v>
      </c>
      <c r="O8" t="s">
        <v>291</v>
      </c>
      <c r="P8" t="s">
        <v>292</v>
      </c>
      <c r="Q8">
        <v>1</v>
      </c>
      <c r="R8" t="s">
        <v>126</v>
      </c>
      <c r="S8" t="s">
        <v>1048</v>
      </c>
      <c r="T8">
        <v>2764</v>
      </c>
      <c r="V8" t="s">
        <v>207</v>
      </c>
      <c r="W8" t="s">
        <v>129</v>
      </c>
      <c r="X8" s="7" t="s">
        <v>130</v>
      </c>
      <c r="Y8" s="69">
        <v>1.0669999999999999</v>
      </c>
      <c r="Z8" s="67">
        <v>1.006</v>
      </c>
      <c r="AA8" s="67">
        <v>1.1319999999999999</v>
      </c>
      <c r="AB8" s="7" t="s">
        <v>131</v>
      </c>
      <c r="AC8" s="7" t="s">
        <v>130</v>
      </c>
      <c r="AD8" s="7" t="s">
        <v>147</v>
      </c>
      <c r="AE8" s="7" t="s">
        <v>130</v>
      </c>
      <c r="AF8" t="s">
        <v>160</v>
      </c>
      <c r="AG8" t="s">
        <v>134</v>
      </c>
      <c r="AH8" t="s">
        <v>1084</v>
      </c>
      <c r="AI8" t="s">
        <v>162</v>
      </c>
      <c r="AJ8" t="s">
        <v>295</v>
      </c>
      <c r="AK8" t="s">
        <v>1085</v>
      </c>
      <c r="AL8">
        <v>26.752227999999999</v>
      </c>
      <c r="AM8" s="32">
        <v>83.378750999999994</v>
      </c>
      <c r="AN8" s="32" t="s">
        <v>1086</v>
      </c>
      <c r="AO8">
        <v>2020</v>
      </c>
      <c r="AP8">
        <v>1</v>
      </c>
      <c r="AQ8">
        <v>0.33333000000000002</v>
      </c>
      <c r="AR8" t="s">
        <v>1087</v>
      </c>
      <c r="AS8" t="s">
        <v>641</v>
      </c>
      <c r="AT8" s="32">
        <v>3.0739999999999998</v>
      </c>
      <c r="AU8" s="32">
        <v>3.5744505000000003E-2</v>
      </c>
      <c r="AV8" s="32">
        <v>11965.308800000001</v>
      </c>
      <c r="AW8" s="32">
        <v>2764</v>
      </c>
      <c r="AX8" s="32">
        <v>9.1419329999999997E-3</v>
      </c>
      <c r="AY8" s="50">
        <v>8.3599999999999999E-5</v>
      </c>
      <c r="AZ8" s="32">
        <v>1.7826644999999999E-2</v>
      </c>
      <c r="BA8" s="32">
        <v>5.3662364999999997E-2</v>
      </c>
      <c r="BB8" t="s">
        <v>142</v>
      </c>
      <c r="BC8">
        <v>200</v>
      </c>
      <c r="BD8">
        <v>83.378750999999994</v>
      </c>
      <c r="BE8">
        <v>26.752227999999999</v>
      </c>
    </row>
    <row r="9" spans="1:57" ht="16" x14ac:dyDescent="0.2">
      <c r="A9" s="32">
        <v>136</v>
      </c>
      <c r="B9" s="32" t="s">
        <v>1603</v>
      </c>
      <c r="C9" s="32" t="s">
        <v>1604</v>
      </c>
      <c r="D9" t="s">
        <v>115</v>
      </c>
      <c r="E9" t="s">
        <v>151</v>
      </c>
      <c r="F9" t="s">
        <v>152</v>
      </c>
      <c r="G9" t="s">
        <v>1605</v>
      </c>
      <c r="H9" t="s">
        <v>260</v>
      </c>
      <c r="I9" t="s">
        <v>173</v>
      </c>
      <c r="J9" t="s">
        <v>174</v>
      </c>
      <c r="K9" t="s">
        <v>154</v>
      </c>
      <c r="L9" t="s">
        <v>175</v>
      </c>
      <c r="M9" t="s">
        <v>176</v>
      </c>
      <c r="N9" t="s">
        <v>177</v>
      </c>
      <c r="O9" t="s">
        <v>178</v>
      </c>
      <c r="P9" t="s">
        <v>125</v>
      </c>
      <c r="Q9">
        <v>1</v>
      </c>
      <c r="R9" t="s">
        <v>223</v>
      </c>
      <c r="S9" t="s">
        <v>542</v>
      </c>
      <c r="T9">
        <v>1558</v>
      </c>
      <c r="V9" t="s">
        <v>128</v>
      </c>
      <c r="W9" t="s">
        <v>129</v>
      </c>
      <c r="X9" s="7" t="s">
        <v>130</v>
      </c>
      <c r="Y9" s="69">
        <v>-0.21</v>
      </c>
      <c r="Z9" s="67" t="s">
        <v>130</v>
      </c>
      <c r="AA9" s="67" t="s">
        <v>130</v>
      </c>
      <c r="AC9" s="7" t="s">
        <v>130</v>
      </c>
      <c r="AD9" s="7" t="s">
        <v>188</v>
      </c>
      <c r="AE9" s="7" t="s">
        <v>130</v>
      </c>
      <c r="AF9" t="s">
        <v>133</v>
      </c>
      <c r="AG9" t="s">
        <v>134</v>
      </c>
      <c r="AH9" t="s">
        <v>1606</v>
      </c>
      <c r="AI9" t="s">
        <v>162</v>
      </c>
      <c r="AJ9" t="s">
        <v>1496</v>
      </c>
      <c r="AM9" s="32" t="s">
        <v>130</v>
      </c>
      <c r="AN9" s="32" t="s">
        <v>1607</v>
      </c>
      <c r="AO9">
        <v>2011</v>
      </c>
      <c r="AP9">
        <v>1</v>
      </c>
      <c r="AQ9" t="s">
        <v>130</v>
      </c>
      <c r="AR9" t="s">
        <v>1087</v>
      </c>
      <c r="AS9" t="s">
        <v>641</v>
      </c>
      <c r="AT9" s="32">
        <v>3.0739999999999998</v>
      </c>
      <c r="AU9" s="32">
        <v>-0.419797525</v>
      </c>
      <c r="AV9" s="32" t="s">
        <v>130</v>
      </c>
      <c r="AW9" s="32" t="s">
        <v>130</v>
      </c>
      <c r="AX9" s="32" t="s">
        <v>130</v>
      </c>
      <c r="AY9" s="32" t="s">
        <v>130</v>
      </c>
      <c r="AZ9" s="32" t="s">
        <v>130</v>
      </c>
      <c r="BA9" s="32" t="s">
        <v>130</v>
      </c>
      <c r="BB9" t="s">
        <v>130</v>
      </c>
      <c r="BC9">
        <v>200</v>
      </c>
      <c r="BD9">
        <v>120.961</v>
      </c>
      <c r="BE9">
        <v>23.696999999999999</v>
      </c>
    </row>
    <row r="10" spans="1:57" ht="16" x14ac:dyDescent="0.2">
      <c r="A10" s="32">
        <v>136</v>
      </c>
      <c r="B10" s="32" t="s">
        <v>1608</v>
      </c>
      <c r="C10" s="32" t="s">
        <v>1609</v>
      </c>
      <c r="D10" t="s">
        <v>145</v>
      </c>
      <c r="E10" t="s">
        <v>151</v>
      </c>
      <c r="F10" t="s">
        <v>152</v>
      </c>
      <c r="G10" t="s">
        <v>1605</v>
      </c>
      <c r="H10" t="s">
        <v>308</v>
      </c>
      <c r="I10" t="s">
        <v>173</v>
      </c>
      <c r="J10" t="s">
        <v>174</v>
      </c>
      <c r="K10" t="s">
        <v>154</v>
      </c>
      <c r="L10" t="s">
        <v>175</v>
      </c>
      <c r="M10" t="s">
        <v>176</v>
      </c>
      <c r="N10" t="s">
        <v>177</v>
      </c>
      <c r="O10" t="s">
        <v>178</v>
      </c>
      <c r="P10" t="s">
        <v>125</v>
      </c>
      <c r="Q10">
        <v>1</v>
      </c>
      <c r="R10" t="s">
        <v>223</v>
      </c>
      <c r="S10" t="s">
        <v>542</v>
      </c>
      <c r="T10">
        <v>1558</v>
      </c>
      <c r="V10" t="s">
        <v>128</v>
      </c>
      <c r="W10" t="s">
        <v>129</v>
      </c>
      <c r="X10" s="7" t="s">
        <v>130</v>
      </c>
      <c r="Y10" s="69">
        <v>0.438</v>
      </c>
      <c r="Z10" s="67" t="s">
        <v>130</v>
      </c>
      <c r="AA10" s="67" t="s">
        <v>130</v>
      </c>
      <c r="AC10" s="7" t="s">
        <v>130</v>
      </c>
      <c r="AD10" s="7" t="s">
        <v>188</v>
      </c>
      <c r="AE10" s="7" t="s">
        <v>130</v>
      </c>
      <c r="AF10" t="s">
        <v>160</v>
      </c>
      <c r="AG10" t="s">
        <v>134</v>
      </c>
      <c r="AH10" t="s">
        <v>1606</v>
      </c>
      <c r="AI10" t="s">
        <v>162</v>
      </c>
      <c r="AJ10" t="s">
        <v>1496</v>
      </c>
      <c r="AM10" s="32" t="s">
        <v>130</v>
      </c>
      <c r="AN10" s="32" t="s">
        <v>1607</v>
      </c>
      <c r="AO10">
        <v>2011</v>
      </c>
      <c r="AP10">
        <v>1</v>
      </c>
      <c r="AQ10" t="s">
        <v>130</v>
      </c>
      <c r="AR10" t="s">
        <v>1087</v>
      </c>
      <c r="AS10" t="s">
        <v>641</v>
      </c>
      <c r="AT10" s="32">
        <v>3.0739999999999998</v>
      </c>
      <c r="AU10" s="32">
        <v>0.87557769600000002</v>
      </c>
      <c r="AV10" s="32" t="s">
        <v>130</v>
      </c>
      <c r="AW10" s="32" t="s">
        <v>130</v>
      </c>
      <c r="AX10" s="32" t="s">
        <v>130</v>
      </c>
      <c r="AY10" s="32" t="s">
        <v>130</v>
      </c>
      <c r="AZ10" s="32" t="s">
        <v>130</v>
      </c>
      <c r="BA10" s="32" t="s">
        <v>130</v>
      </c>
      <c r="BB10" t="s">
        <v>130</v>
      </c>
      <c r="BC10">
        <v>200</v>
      </c>
      <c r="BD10">
        <v>120.961</v>
      </c>
      <c r="BE10">
        <v>23.696999999999999</v>
      </c>
    </row>
    <row r="11" spans="1:57" ht="16" x14ac:dyDescent="0.2">
      <c r="A11" s="32">
        <v>215</v>
      </c>
      <c r="B11" s="32" t="s">
        <v>2116</v>
      </c>
      <c r="C11" s="32" t="s">
        <v>2117</v>
      </c>
      <c r="D11" t="s">
        <v>115</v>
      </c>
      <c r="E11" t="s">
        <v>151</v>
      </c>
      <c r="F11" t="s">
        <v>152</v>
      </c>
      <c r="G11" t="s">
        <v>152</v>
      </c>
      <c r="H11" t="s">
        <v>260</v>
      </c>
      <c r="I11" t="s">
        <v>505</v>
      </c>
      <c r="J11" t="s">
        <v>505</v>
      </c>
      <c r="K11" t="s">
        <v>154</v>
      </c>
      <c r="L11" t="s">
        <v>122</v>
      </c>
      <c r="M11" t="s">
        <v>123</v>
      </c>
      <c r="N11" t="s">
        <v>506</v>
      </c>
      <c r="P11" t="s">
        <v>205</v>
      </c>
      <c r="Q11">
        <v>1</v>
      </c>
      <c r="R11" t="s">
        <v>223</v>
      </c>
      <c r="S11" t="s">
        <v>542</v>
      </c>
      <c r="T11">
        <v>395</v>
      </c>
      <c r="V11" t="s">
        <v>128</v>
      </c>
      <c r="W11" t="s">
        <v>129</v>
      </c>
      <c r="X11" s="7" t="s">
        <v>130</v>
      </c>
      <c r="Y11" s="69">
        <v>0.3</v>
      </c>
      <c r="Z11" s="67" t="s">
        <v>130</v>
      </c>
      <c r="AA11" s="67" t="s">
        <v>130</v>
      </c>
      <c r="AC11" s="7" t="s">
        <v>130</v>
      </c>
      <c r="AD11" s="7" t="s">
        <v>147</v>
      </c>
      <c r="AE11" s="7">
        <v>0.04</v>
      </c>
      <c r="AF11" t="s">
        <v>160</v>
      </c>
      <c r="AG11" t="s">
        <v>383</v>
      </c>
      <c r="AH11" t="s">
        <v>2118</v>
      </c>
      <c r="AI11" t="s">
        <v>373</v>
      </c>
      <c r="AJ11" t="s">
        <v>2119</v>
      </c>
      <c r="AM11" s="32" t="s">
        <v>130</v>
      </c>
      <c r="AN11" s="32" t="s">
        <v>558</v>
      </c>
      <c r="AO11">
        <v>2017</v>
      </c>
      <c r="AP11">
        <v>1</v>
      </c>
      <c r="AQ11" t="s">
        <v>130</v>
      </c>
      <c r="AR11" t="s">
        <v>2120</v>
      </c>
      <c r="AS11" t="s">
        <v>641</v>
      </c>
      <c r="AT11" s="32">
        <v>3.0739999999999998</v>
      </c>
      <c r="AU11" s="32">
        <v>0.59885423299999996</v>
      </c>
      <c r="AV11" s="32" t="s">
        <v>130</v>
      </c>
      <c r="AW11" s="32" t="s">
        <v>130</v>
      </c>
      <c r="AX11" s="32" t="s">
        <v>130</v>
      </c>
      <c r="AY11" s="32" t="s">
        <v>130</v>
      </c>
      <c r="AZ11" s="32" t="s">
        <v>130</v>
      </c>
      <c r="BA11" s="32" t="s">
        <v>130</v>
      </c>
      <c r="BB11" t="s">
        <v>130</v>
      </c>
      <c r="BC11">
        <v>62</v>
      </c>
      <c r="BD11">
        <v>15.2</v>
      </c>
      <c r="BE11">
        <v>45.1</v>
      </c>
    </row>
    <row r="12" spans="1:57" ht="16" x14ac:dyDescent="0.2">
      <c r="A12" s="32">
        <v>237</v>
      </c>
      <c r="B12" s="32" t="s">
        <v>2293</v>
      </c>
      <c r="C12" s="32" t="s">
        <v>2294</v>
      </c>
      <c r="D12" t="s">
        <v>115</v>
      </c>
      <c r="E12" t="s">
        <v>151</v>
      </c>
      <c r="F12" t="s">
        <v>200</v>
      </c>
      <c r="G12" t="s">
        <v>200</v>
      </c>
      <c r="H12" t="s">
        <v>236</v>
      </c>
      <c r="I12" t="s">
        <v>505</v>
      </c>
      <c r="J12" t="s">
        <v>505</v>
      </c>
      <c r="K12" t="s">
        <v>154</v>
      </c>
      <c r="L12" t="s">
        <v>122</v>
      </c>
      <c r="M12" t="s">
        <v>123</v>
      </c>
      <c r="N12" t="s">
        <v>506</v>
      </c>
      <c r="P12" t="s">
        <v>205</v>
      </c>
      <c r="Q12">
        <v>1</v>
      </c>
      <c r="R12" t="s">
        <v>126</v>
      </c>
      <c r="S12" t="s">
        <v>421</v>
      </c>
      <c r="T12">
        <v>108</v>
      </c>
      <c r="U12" t="s">
        <v>253</v>
      </c>
      <c r="V12" t="s">
        <v>310</v>
      </c>
      <c r="W12" t="s">
        <v>129</v>
      </c>
      <c r="X12" s="7" t="s">
        <v>130</v>
      </c>
      <c r="Y12" s="69">
        <v>1.23</v>
      </c>
      <c r="Z12" s="67">
        <v>1.1299999999999999</v>
      </c>
      <c r="AA12" s="67">
        <v>1.34</v>
      </c>
      <c r="AB12" s="7" t="s">
        <v>131</v>
      </c>
      <c r="AC12" s="7" t="s">
        <v>130</v>
      </c>
      <c r="AD12" s="7" t="s">
        <v>147</v>
      </c>
      <c r="AE12" s="7" t="s">
        <v>130</v>
      </c>
      <c r="AF12" t="s">
        <v>160</v>
      </c>
      <c r="AG12" t="s">
        <v>134</v>
      </c>
      <c r="AH12" t="s">
        <v>2295</v>
      </c>
      <c r="AI12" t="s">
        <v>162</v>
      </c>
      <c r="AJ12" t="s">
        <v>1147</v>
      </c>
      <c r="AM12" s="32" t="s">
        <v>130</v>
      </c>
      <c r="AN12" s="32" t="s">
        <v>1173</v>
      </c>
      <c r="AO12">
        <v>2016</v>
      </c>
      <c r="AP12">
        <v>1</v>
      </c>
      <c r="AQ12" t="s">
        <v>130</v>
      </c>
      <c r="AR12" t="s">
        <v>140</v>
      </c>
      <c r="AS12" t="s">
        <v>641</v>
      </c>
      <c r="AT12" s="32">
        <v>3.0739999999999998</v>
      </c>
      <c r="AU12" s="32">
        <v>3.3788486249999998</v>
      </c>
      <c r="AV12" s="32">
        <v>11.031498729999999</v>
      </c>
      <c r="AW12" s="32">
        <v>108</v>
      </c>
      <c r="AX12" s="32">
        <v>0.30108057700000002</v>
      </c>
      <c r="AY12" s="32">
        <v>9.0649514E-2</v>
      </c>
      <c r="AZ12" s="32">
        <v>2.7887415369999999</v>
      </c>
      <c r="BA12" s="32">
        <v>3.9689557130000002</v>
      </c>
      <c r="BB12" t="s">
        <v>142</v>
      </c>
      <c r="BC12">
        <v>106</v>
      </c>
      <c r="BD12">
        <v>101.97580000000001</v>
      </c>
      <c r="BE12">
        <v>4.2104999999999997</v>
      </c>
    </row>
    <row r="13" spans="1:57" ht="16" x14ac:dyDescent="0.2">
      <c r="A13" s="32">
        <v>27</v>
      </c>
      <c r="B13" s="32" t="s">
        <v>406</v>
      </c>
      <c r="C13" s="32" t="s">
        <v>407</v>
      </c>
      <c r="D13" t="s">
        <v>145</v>
      </c>
      <c r="E13" t="s">
        <v>320</v>
      </c>
      <c r="F13" t="s">
        <v>321</v>
      </c>
      <c r="G13" t="s">
        <v>322</v>
      </c>
      <c r="H13" t="s">
        <v>408</v>
      </c>
      <c r="I13" t="s">
        <v>202</v>
      </c>
      <c r="J13" t="s">
        <v>409</v>
      </c>
      <c r="K13" t="s">
        <v>121</v>
      </c>
      <c r="L13" t="s">
        <v>122</v>
      </c>
      <c r="M13" t="s">
        <v>123</v>
      </c>
      <c r="N13" t="s">
        <v>204</v>
      </c>
      <c r="P13" t="s">
        <v>205</v>
      </c>
      <c r="Q13">
        <v>1</v>
      </c>
      <c r="R13" t="s">
        <v>126</v>
      </c>
      <c r="S13" t="s">
        <v>309</v>
      </c>
      <c r="T13">
        <v>6</v>
      </c>
      <c r="V13" t="s">
        <v>327</v>
      </c>
      <c r="W13" t="s">
        <v>129</v>
      </c>
      <c r="X13" s="7" t="s">
        <v>130</v>
      </c>
      <c r="Y13" s="69">
        <v>1.02</v>
      </c>
      <c r="Z13" s="67">
        <v>1.01</v>
      </c>
      <c r="AA13" s="67">
        <v>1.03</v>
      </c>
      <c r="AB13" s="7" t="s">
        <v>131</v>
      </c>
      <c r="AC13" s="7" t="s">
        <v>130</v>
      </c>
      <c r="AD13" s="7" t="s">
        <v>188</v>
      </c>
      <c r="AE13" s="7" t="s">
        <v>130</v>
      </c>
      <c r="AF13" t="s">
        <v>160</v>
      </c>
      <c r="AG13" t="s">
        <v>134</v>
      </c>
      <c r="AH13" t="s">
        <v>410</v>
      </c>
      <c r="AI13" t="s">
        <v>373</v>
      </c>
      <c r="AJ13" t="s">
        <v>411</v>
      </c>
      <c r="AK13" t="s">
        <v>412</v>
      </c>
      <c r="AL13">
        <v>64.344665000000006</v>
      </c>
      <c r="AM13" s="32">
        <v>18.314209000000002</v>
      </c>
      <c r="AN13" s="32" t="s">
        <v>413</v>
      </c>
      <c r="AO13">
        <v>2022</v>
      </c>
      <c r="AP13">
        <v>1</v>
      </c>
      <c r="AQ13" t="s">
        <v>130</v>
      </c>
      <c r="AR13" t="s">
        <v>414</v>
      </c>
      <c r="AS13" t="s">
        <v>415</v>
      </c>
      <c r="AT13" s="32">
        <v>5.0140000000000002</v>
      </c>
      <c r="AU13" s="32">
        <v>8.7342089999999997E-3</v>
      </c>
      <c r="AV13" s="32">
        <v>126383.5742</v>
      </c>
      <c r="AW13" s="32">
        <v>6</v>
      </c>
      <c r="AX13" s="32">
        <v>2.8129029999999998E-3</v>
      </c>
      <c r="AY13" s="50">
        <v>7.9100000000000005E-6</v>
      </c>
      <c r="AZ13" s="32">
        <v>3.2210210000000001E-3</v>
      </c>
      <c r="BA13" s="32">
        <v>1.4247396000000001E-2</v>
      </c>
      <c r="BB13" t="s">
        <v>142</v>
      </c>
      <c r="BC13">
        <v>1</v>
      </c>
      <c r="BD13">
        <v>18.314209000000002</v>
      </c>
      <c r="BE13">
        <v>64.344665000000006</v>
      </c>
    </row>
    <row r="14" spans="1:57" ht="16" x14ac:dyDescent="0.2">
      <c r="A14" s="32">
        <v>14</v>
      </c>
      <c r="B14" s="32" t="s">
        <v>268</v>
      </c>
      <c r="C14" s="32" t="s">
        <v>269</v>
      </c>
      <c r="D14" t="s">
        <v>115</v>
      </c>
      <c r="E14" t="s">
        <v>151</v>
      </c>
      <c r="F14" t="s">
        <v>200</v>
      </c>
      <c r="G14" t="s">
        <v>201</v>
      </c>
      <c r="H14" t="s">
        <v>236</v>
      </c>
      <c r="I14" t="s">
        <v>202</v>
      </c>
      <c r="J14" t="s">
        <v>203</v>
      </c>
      <c r="K14" t="s">
        <v>121</v>
      </c>
      <c r="L14" t="s">
        <v>122</v>
      </c>
      <c r="M14" t="s">
        <v>123</v>
      </c>
      <c r="N14" t="s">
        <v>204</v>
      </c>
      <c r="P14" t="s">
        <v>205</v>
      </c>
      <c r="Q14">
        <v>1</v>
      </c>
      <c r="R14" t="s">
        <v>223</v>
      </c>
      <c r="S14" t="s">
        <v>224</v>
      </c>
      <c r="T14">
        <v>96</v>
      </c>
      <c r="V14" t="s">
        <v>128</v>
      </c>
      <c r="W14" t="s">
        <v>129</v>
      </c>
      <c r="X14" s="7" t="s">
        <v>130</v>
      </c>
      <c r="Y14" s="69">
        <v>-0.36</v>
      </c>
      <c r="Z14" s="67" t="s">
        <v>130</v>
      </c>
      <c r="AA14" s="67" t="s">
        <v>130</v>
      </c>
      <c r="AC14" s="7" t="s">
        <v>130</v>
      </c>
      <c r="AD14" s="7" t="s">
        <v>147</v>
      </c>
      <c r="AE14" s="7" t="s">
        <v>130</v>
      </c>
      <c r="AF14" t="s">
        <v>133</v>
      </c>
      <c r="AG14" t="s">
        <v>134</v>
      </c>
      <c r="AH14" t="s">
        <v>270</v>
      </c>
      <c r="AI14" t="s">
        <v>162</v>
      </c>
      <c r="AJ14" t="s">
        <v>226</v>
      </c>
      <c r="AK14" t="s">
        <v>271</v>
      </c>
      <c r="AL14">
        <v>45.811573000000003</v>
      </c>
      <c r="AM14" s="32">
        <v>126.546707</v>
      </c>
      <c r="AN14" s="32" t="s">
        <v>272</v>
      </c>
      <c r="AO14">
        <v>2013</v>
      </c>
      <c r="AP14">
        <v>1</v>
      </c>
      <c r="AQ14" t="s">
        <v>130</v>
      </c>
      <c r="AR14" t="s">
        <v>273</v>
      </c>
      <c r="AS14" t="s">
        <v>274</v>
      </c>
      <c r="AT14" s="32">
        <v>2.1059999999999999</v>
      </c>
      <c r="AU14" s="32">
        <v>-0.71423999999999999</v>
      </c>
      <c r="AV14" s="32" t="s">
        <v>130</v>
      </c>
      <c r="AW14" s="32" t="s">
        <v>130</v>
      </c>
      <c r="AX14" s="32" t="s">
        <v>130</v>
      </c>
      <c r="AY14" s="32" t="s">
        <v>130</v>
      </c>
      <c r="AZ14" s="32" t="s">
        <v>130</v>
      </c>
      <c r="BA14" s="32" t="s">
        <v>130</v>
      </c>
      <c r="BB14" t="s">
        <v>130</v>
      </c>
      <c r="BC14">
        <v>4</v>
      </c>
      <c r="BD14">
        <v>126.546707</v>
      </c>
      <c r="BE14">
        <v>45.811573000000003</v>
      </c>
    </row>
    <row r="15" spans="1:57" ht="16" x14ac:dyDescent="0.2">
      <c r="A15" s="32">
        <v>14</v>
      </c>
      <c r="B15" s="32" t="s">
        <v>275</v>
      </c>
      <c r="C15" s="32" t="s">
        <v>276</v>
      </c>
      <c r="D15" t="s">
        <v>145</v>
      </c>
      <c r="E15" t="s">
        <v>151</v>
      </c>
      <c r="F15" t="s">
        <v>200</v>
      </c>
      <c r="G15" t="s">
        <v>201</v>
      </c>
      <c r="H15" t="s">
        <v>236</v>
      </c>
      <c r="I15" t="s">
        <v>202</v>
      </c>
      <c r="J15" t="s">
        <v>203</v>
      </c>
      <c r="K15" t="s">
        <v>121</v>
      </c>
      <c r="L15" t="s">
        <v>122</v>
      </c>
      <c r="M15" t="s">
        <v>123</v>
      </c>
      <c r="N15" t="s">
        <v>204</v>
      </c>
      <c r="P15" t="s">
        <v>205</v>
      </c>
      <c r="Q15">
        <v>1</v>
      </c>
      <c r="R15" t="s">
        <v>223</v>
      </c>
      <c r="S15" t="s">
        <v>224</v>
      </c>
      <c r="T15">
        <v>96</v>
      </c>
      <c r="V15" t="s">
        <v>128</v>
      </c>
      <c r="W15" t="s">
        <v>129</v>
      </c>
      <c r="X15" s="7" t="s">
        <v>130</v>
      </c>
      <c r="Y15" s="69">
        <v>-0.28000000000000003</v>
      </c>
      <c r="Z15" s="67" t="s">
        <v>130</v>
      </c>
      <c r="AA15" s="67" t="s">
        <v>130</v>
      </c>
      <c r="AC15" s="7" t="s">
        <v>130</v>
      </c>
      <c r="AD15" s="7" t="s">
        <v>147</v>
      </c>
      <c r="AE15" s="7" t="s">
        <v>130</v>
      </c>
      <c r="AF15" t="s">
        <v>133</v>
      </c>
      <c r="AG15" t="s">
        <v>134</v>
      </c>
      <c r="AH15" t="s">
        <v>270</v>
      </c>
      <c r="AI15" t="s">
        <v>162</v>
      </c>
      <c r="AJ15" t="s">
        <v>226</v>
      </c>
      <c r="AK15" t="s">
        <v>271</v>
      </c>
      <c r="AL15">
        <v>45.811573000000003</v>
      </c>
      <c r="AM15" s="32">
        <v>126.546707</v>
      </c>
      <c r="AN15" s="32" t="s">
        <v>272</v>
      </c>
      <c r="AO15">
        <v>2013</v>
      </c>
      <c r="AP15">
        <v>1</v>
      </c>
      <c r="AQ15" t="s">
        <v>130</v>
      </c>
      <c r="AR15" t="s">
        <v>273</v>
      </c>
      <c r="AS15" t="s">
        <v>274</v>
      </c>
      <c r="AT15" s="32">
        <v>2.1059999999999999</v>
      </c>
      <c r="AU15" s="32">
        <v>-0.55552000000000001</v>
      </c>
      <c r="AV15" s="32" t="s">
        <v>130</v>
      </c>
      <c r="AW15" s="32" t="s">
        <v>130</v>
      </c>
      <c r="AX15" s="32" t="s">
        <v>130</v>
      </c>
      <c r="AY15" s="32" t="s">
        <v>130</v>
      </c>
      <c r="AZ15" s="32" t="s">
        <v>130</v>
      </c>
      <c r="BA15" s="32" t="s">
        <v>130</v>
      </c>
      <c r="BB15" t="s">
        <v>130</v>
      </c>
      <c r="BC15">
        <v>4</v>
      </c>
      <c r="BD15">
        <v>126.546707</v>
      </c>
      <c r="BE15">
        <v>45.811573000000003</v>
      </c>
    </row>
    <row r="16" spans="1:57" ht="16" x14ac:dyDescent="0.2">
      <c r="A16" s="32">
        <v>14</v>
      </c>
      <c r="B16" s="32" t="s">
        <v>277</v>
      </c>
      <c r="C16" s="32" t="s">
        <v>278</v>
      </c>
      <c r="D16" t="s">
        <v>150</v>
      </c>
      <c r="E16" t="s">
        <v>151</v>
      </c>
      <c r="F16" t="s">
        <v>200</v>
      </c>
      <c r="G16" t="s">
        <v>201</v>
      </c>
      <c r="H16" t="s">
        <v>279</v>
      </c>
      <c r="I16" t="s">
        <v>202</v>
      </c>
      <c r="J16" t="s">
        <v>203</v>
      </c>
      <c r="K16" t="s">
        <v>121</v>
      </c>
      <c r="L16" t="s">
        <v>122</v>
      </c>
      <c r="M16" t="s">
        <v>123</v>
      </c>
      <c r="N16" t="s">
        <v>204</v>
      </c>
      <c r="P16" t="s">
        <v>205</v>
      </c>
      <c r="Q16">
        <v>1</v>
      </c>
      <c r="R16" t="s">
        <v>237</v>
      </c>
      <c r="S16" t="s">
        <v>280</v>
      </c>
      <c r="T16">
        <v>96</v>
      </c>
      <c r="V16" t="s">
        <v>5101</v>
      </c>
      <c r="W16" t="s">
        <v>129</v>
      </c>
      <c r="X16" s="7">
        <v>0.83</v>
      </c>
      <c r="Y16" s="69">
        <v>-0.01</v>
      </c>
      <c r="Z16" s="67">
        <v>-1.6E-2</v>
      </c>
      <c r="AA16" s="67">
        <v>-4.0000000000000001E-3</v>
      </c>
      <c r="AB16" s="7" t="s">
        <v>131</v>
      </c>
      <c r="AC16" s="7" t="s">
        <v>130</v>
      </c>
      <c r="AD16" s="7" t="s">
        <v>132</v>
      </c>
      <c r="AE16" s="7">
        <v>2E-3</v>
      </c>
      <c r="AF16" t="s">
        <v>133</v>
      </c>
      <c r="AG16" t="s">
        <v>134</v>
      </c>
      <c r="AH16" t="s">
        <v>270</v>
      </c>
      <c r="AI16" t="s">
        <v>162</v>
      </c>
      <c r="AJ16" t="s">
        <v>226</v>
      </c>
      <c r="AK16" t="s">
        <v>271</v>
      </c>
      <c r="AL16">
        <v>45.811573000000003</v>
      </c>
      <c r="AM16" s="32">
        <v>126.546707</v>
      </c>
      <c r="AN16" s="32" t="s">
        <v>272</v>
      </c>
      <c r="AO16">
        <v>2013</v>
      </c>
      <c r="AP16">
        <v>1</v>
      </c>
      <c r="AQ16">
        <v>1</v>
      </c>
      <c r="AR16" t="s">
        <v>273</v>
      </c>
      <c r="AS16" t="s">
        <v>274</v>
      </c>
      <c r="AT16" s="32">
        <v>2.1059999999999999</v>
      </c>
      <c r="AU16" s="32">
        <v>-1.9633227E-2</v>
      </c>
      <c r="AV16" s="32">
        <v>23.998824939999999</v>
      </c>
      <c r="AW16" s="32">
        <v>96</v>
      </c>
      <c r="AX16" s="32">
        <v>0.20412914200000001</v>
      </c>
      <c r="AY16" s="32">
        <v>4.1668706999999999E-2</v>
      </c>
      <c r="AZ16" s="32">
        <v>-0.41971899499999998</v>
      </c>
      <c r="BA16" s="32">
        <v>0.38045254000000001</v>
      </c>
      <c r="BB16" t="s">
        <v>142</v>
      </c>
      <c r="BC16">
        <v>16</v>
      </c>
      <c r="BD16">
        <v>126.546707</v>
      </c>
      <c r="BE16">
        <v>45.811573000000003</v>
      </c>
    </row>
    <row r="17" spans="1:57" ht="16" x14ac:dyDescent="0.2">
      <c r="A17" s="32">
        <v>14</v>
      </c>
      <c r="B17" s="32" t="s">
        <v>281</v>
      </c>
      <c r="C17" s="32" t="s">
        <v>282</v>
      </c>
      <c r="D17" t="s">
        <v>115</v>
      </c>
      <c r="E17" t="s">
        <v>151</v>
      </c>
      <c r="F17" t="s">
        <v>200</v>
      </c>
      <c r="G17" t="s">
        <v>201</v>
      </c>
      <c r="H17" t="s">
        <v>283</v>
      </c>
      <c r="I17" t="s">
        <v>202</v>
      </c>
      <c r="J17" t="s">
        <v>203</v>
      </c>
      <c r="K17" t="s">
        <v>121</v>
      </c>
      <c r="L17" t="s">
        <v>122</v>
      </c>
      <c r="M17" t="s">
        <v>123</v>
      </c>
      <c r="N17" t="s">
        <v>204</v>
      </c>
      <c r="P17" t="s">
        <v>205</v>
      </c>
      <c r="Q17">
        <v>1</v>
      </c>
      <c r="R17" t="s">
        <v>237</v>
      </c>
      <c r="S17" t="s">
        <v>280</v>
      </c>
      <c r="T17">
        <v>96</v>
      </c>
      <c r="V17" t="s">
        <v>5101</v>
      </c>
      <c r="W17" t="s">
        <v>129</v>
      </c>
      <c r="X17" s="7">
        <v>0.83</v>
      </c>
      <c r="Y17" s="69">
        <v>8.2000000000000003E-2</v>
      </c>
      <c r="Z17" s="67">
        <v>2.7E-2</v>
      </c>
      <c r="AA17" s="67">
        <v>0.13700000000000001</v>
      </c>
      <c r="AB17" s="7" t="s">
        <v>131</v>
      </c>
      <c r="AC17" s="7" t="s">
        <v>130</v>
      </c>
      <c r="AD17" s="7" t="s">
        <v>132</v>
      </c>
      <c r="AE17" s="7">
        <v>4.0000000000000001E-3</v>
      </c>
      <c r="AF17" t="s">
        <v>160</v>
      </c>
      <c r="AG17" t="s">
        <v>134</v>
      </c>
      <c r="AH17" t="s">
        <v>284</v>
      </c>
      <c r="AI17" t="s">
        <v>162</v>
      </c>
      <c r="AJ17" t="s">
        <v>226</v>
      </c>
      <c r="AK17" t="s">
        <v>271</v>
      </c>
      <c r="AL17">
        <v>45.811573000000003</v>
      </c>
      <c r="AM17" s="32">
        <v>126.546707</v>
      </c>
      <c r="AN17" s="32" t="s">
        <v>272</v>
      </c>
      <c r="AO17">
        <v>2013</v>
      </c>
      <c r="AP17">
        <v>1</v>
      </c>
      <c r="AQ17">
        <v>2</v>
      </c>
      <c r="AR17" t="s">
        <v>273</v>
      </c>
      <c r="AS17" t="s">
        <v>274</v>
      </c>
      <c r="AT17" s="32">
        <v>2.1059999999999999</v>
      </c>
      <c r="AU17" s="32">
        <v>0.16152838799999999</v>
      </c>
      <c r="AV17" s="32">
        <v>23.92072091</v>
      </c>
      <c r="AW17" s="32">
        <v>96</v>
      </c>
      <c r="AX17" s="32">
        <v>0.204462124</v>
      </c>
      <c r="AY17" s="32">
        <v>4.1804760000000003E-2</v>
      </c>
      <c r="AZ17" s="32">
        <v>-0.239210011</v>
      </c>
      <c r="BA17" s="32">
        <v>0.56226678699999999</v>
      </c>
      <c r="BB17" t="s">
        <v>142</v>
      </c>
      <c r="BC17">
        <v>16</v>
      </c>
      <c r="BD17">
        <v>126.546707</v>
      </c>
      <c r="BE17">
        <v>45.811573000000003</v>
      </c>
    </row>
    <row r="18" spans="1:57" ht="16" x14ac:dyDescent="0.2">
      <c r="A18" s="32">
        <v>34</v>
      </c>
      <c r="B18" s="32" t="s">
        <v>458</v>
      </c>
      <c r="C18" s="32" t="s">
        <v>459</v>
      </c>
      <c r="D18" t="s">
        <v>145</v>
      </c>
      <c r="E18" t="s">
        <v>460</v>
      </c>
      <c r="F18" t="s">
        <v>200</v>
      </c>
      <c r="G18" t="s">
        <v>200</v>
      </c>
      <c r="H18" t="s">
        <v>245</v>
      </c>
      <c r="I18" t="s">
        <v>434</v>
      </c>
      <c r="J18" t="s">
        <v>434</v>
      </c>
      <c r="K18" t="s">
        <v>154</v>
      </c>
      <c r="L18" t="s">
        <v>175</v>
      </c>
      <c r="M18" t="s">
        <v>176</v>
      </c>
      <c r="N18" t="s">
        <v>435</v>
      </c>
      <c r="O18" t="s">
        <v>195</v>
      </c>
      <c r="P18" t="s">
        <v>205</v>
      </c>
      <c r="Q18">
        <v>1</v>
      </c>
      <c r="R18" t="s">
        <v>126</v>
      </c>
      <c r="S18" t="s">
        <v>461</v>
      </c>
      <c r="T18">
        <v>108</v>
      </c>
      <c r="V18" t="s">
        <v>327</v>
      </c>
      <c r="W18" t="s">
        <v>129</v>
      </c>
      <c r="X18" s="7" t="s">
        <v>130</v>
      </c>
      <c r="Y18" s="69">
        <v>1.04</v>
      </c>
      <c r="Z18" s="67">
        <v>1.02</v>
      </c>
      <c r="AA18" s="67">
        <v>1.07</v>
      </c>
      <c r="AB18" s="7" t="s">
        <v>131</v>
      </c>
      <c r="AC18" s="7" t="s">
        <v>130</v>
      </c>
      <c r="AD18" s="7" t="s">
        <v>462</v>
      </c>
      <c r="AE18" s="7" t="s">
        <v>130</v>
      </c>
      <c r="AF18" t="s">
        <v>160</v>
      </c>
      <c r="AG18" t="s">
        <v>134</v>
      </c>
      <c r="AH18" t="s">
        <v>463</v>
      </c>
      <c r="AI18" t="s">
        <v>423</v>
      </c>
      <c r="AJ18" t="s">
        <v>464</v>
      </c>
      <c r="AK18" t="s">
        <v>465</v>
      </c>
      <c r="AL18">
        <v>3</v>
      </c>
      <c r="AM18" s="32">
        <v>31.2</v>
      </c>
      <c r="AN18" s="32" t="s">
        <v>466</v>
      </c>
      <c r="AO18">
        <v>2012</v>
      </c>
      <c r="AP18">
        <v>1</v>
      </c>
      <c r="AQ18" t="s">
        <v>130</v>
      </c>
      <c r="AR18" t="s">
        <v>467</v>
      </c>
      <c r="AS18" t="s">
        <v>274</v>
      </c>
      <c r="AT18" s="32">
        <v>2.1059999999999999</v>
      </c>
      <c r="AU18" s="32">
        <v>2.1470154000000002E-2</v>
      </c>
      <c r="AV18" s="32">
        <v>20221.371879999999</v>
      </c>
      <c r="AW18" s="32">
        <v>108</v>
      </c>
      <c r="AX18" s="32">
        <v>7.0322559999999998E-3</v>
      </c>
      <c r="AY18" s="50">
        <v>4.9499999999999997E-5</v>
      </c>
      <c r="AZ18" s="32">
        <v>7.687185E-3</v>
      </c>
      <c r="BA18" s="32">
        <v>3.5253122999999997E-2</v>
      </c>
      <c r="BB18" t="s">
        <v>142</v>
      </c>
      <c r="BC18">
        <v>46</v>
      </c>
      <c r="BD18">
        <v>31.2</v>
      </c>
      <c r="BE18">
        <v>3</v>
      </c>
    </row>
    <row r="19" spans="1:57" ht="16" x14ac:dyDescent="0.2">
      <c r="A19" s="32">
        <v>34</v>
      </c>
      <c r="B19" s="32" t="s">
        <v>468</v>
      </c>
      <c r="C19" s="32" t="s">
        <v>469</v>
      </c>
      <c r="D19" t="s">
        <v>145</v>
      </c>
      <c r="E19" t="s">
        <v>460</v>
      </c>
      <c r="F19" t="s">
        <v>200</v>
      </c>
      <c r="G19" t="s">
        <v>200</v>
      </c>
      <c r="H19" t="s">
        <v>245</v>
      </c>
      <c r="I19" t="s">
        <v>434</v>
      </c>
      <c r="J19" t="s">
        <v>434</v>
      </c>
      <c r="K19" t="s">
        <v>154</v>
      </c>
      <c r="L19" t="s">
        <v>175</v>
      </c>
      <c r="M19" t="s">
        <v>176</v>
      </c>
      <c r="N19" t="s">
        <v>435</v>
      </c>
      <c r="O19" t="s">
        <v>195</v>
      </c>
      <c r="P19" t="s">
        <v>205</v>
      </c>
      <c r="Q19">
        <v>1</v>
      </c>
      <c r="R19" t="s">
        <v>126</v>
      </c>
      <c r="S19" t="s">
        <v>461</v>
      </c>
      <c r="T19">
        <v>108</v>
      </c>
      <c r="V19" t="s">
        <v>327</v>
      </c>
      <c r="W19" t="s">
        <v>129</v>
      </c>
      <c r="X19" s="7" t="s">
        <v>130</v>
      </c>
      <c r="Y19" s="69">
        <v>2.34</v>
      </c>
      <c r="Z19" s="67">
        <v>1.55</v>
      </c>
      <c r="AA19" s="67">
        <v>4.16</v>
      </c>
      <c r="AB19" s="7" t="s">
        <v>131</v>
      </c>
      <c r="AC19" s="7" t="s">
        <v>130</v>
      </c>
      <c r="AD19" s="7" t="s">
        <v>462</v>
      </c>
      <c r="AE19" s="7" t="s">
        <v>130</v>
      </c>
      <c r="AF19" t="s">
        <v>160</v>
      </c>
      <c r="AG19" t="s">
        <v>134</v>
      </c>
      <c r="AH19" t="s">
        <v>463</v>
      </c>
      <c r="AI19" t="s">
        <v>423</v>
      </c>
      <c r="AJ19" t="s">
        <v>464</v>
      </c>
      <c r="AK19" t="s">
        <v>465</v>
      </c>
      <c r="AL19">
        <v>3</v>
      </c>
      <c r="AM19" s="32">
        <v>31.2</v>
      </c>
      <c r="AN19" s="32" t="s">
        <v>466</v>
      </c>
      <c r="AO19">
        <v>2012</v>
      </c>
      <c r="AP19">
        <v>1</v>
      </c>
      <c r="AQ19" t="s">
        <v>130</v>
      </c>
      <c r="AR19" t="s">
        <v>470</v>
      </c>
      <c r="AS19" t="s">
        <v>274</v>
      </c>
      <c r="AT19" s="32">
        <v>2.1059999999999999</v>
      </c>
      <c r="AU19" s="32">
        <v>0.46538856899999997</v>
      </c>
      <c r="AV19" s="32">
        <v>7.4211226630000002</v>
      </c>
      <c r="AW19" s="32">
        <v>108</v>
      </c>
      <c r="AX19" s="32">
        <v>0.36708378000000003</v>
      </c>
      <c r="AY19" s="32">
        <v>0.13475050099999999</v>
      </c>
      <c r="AZ19" s="32">
        <v>-0.254082419</v>
      </c>
      <c r="BA19" s="32">
        <v>1.184859557</v>
      </c>
      <c r="BB19" t="s">
        <v>142</v>
      </c>
      <c r="BC19">
        <v>46</v>
      </c>
      <c r="BD19">
        <v>31.2</v>
      </c>
      <c r="BE19">
        <v>3</v>
      </c>
    </row>
    <row r="20" spans="1:57" ht="16" x14ac:dyDescent="0.2">
      <c r="A20" s="32">
        <v>59</v>
      </c>
      <c r="B20" s="32" t="s">
        <v>741</v>
      </c>
      <c r="C20" s="32" t="s">
        <v>742</v>
      </c>
      <c r="D20" t="s">
        <v>115</v>
      </c>
      <c r="E20" t="s">
        <v>116</v>
      </c>
      <c r="F20" t="s">
        <v>369</v>
      </c>
      <c r="G20" t="s">
        <v>118</v>
      </c>
      <c r="H20" t="s">
        <v>260</v>
      </c>
      <c r="I20" t="s">
        <v>202</v>
      </c>
      <c r="J20" t="s">
        <v>743</v>
      </c>
      <c r="K20" t="s">
        <v>121</v>
      </c>
      <c r="L20" t="s">
        <v>122</v>
      </c>
      <c r="M20" t="s">
        <v>123</v>
      </c>
      <c r="N20" t="s">
        <v>204</v>
      </c>
      <c r="P20" t="s">
        <v>205</v>
      </c>
      <c r="Q20">
        <v>1</v>
      </c>
      <c r="R20" t="s">
        <v>126</v>
      </c>
      <c r="S20" t="s">
        <v>744</v>
      </c>
      <c r="T20">
        <v>108</v>
      </c>
      <c r="V20" t="s">
        <v>327</v>
      </c>
      <c r="W20" t="s">
        <v>129</v>
      </c>
      <c r="X20" s="7" t="s">
        <v>130</v>
      </c>
      <c r="Y20" s="69">
        <v>0.33</v>
      </c>
      <c r="Z20" s="67">
        <v>0.28000000000000003</v>
      </c>
      <c r="AA20" s="67">
        <v>0.37</v>
      </c>
      <c r="AB20" s="7" t="s">
        <v>131</v>
      </c>
      <c r="AC20" s="7" t="s">
        <v>130</v>
      </c>
      <c r="AD20" s="7" t="s">
        <v>462</v>
      </c>
      <c r="AE20" s="7">
        <v>0</v>
      </c>
      <c r="AF20" t="s">
        <v>133</v>
      </c>
      <c r="AG20" t="s">
        <v>383</v>
      </c>
      <c r="AH20" t="s">
        <v>745</v>
      </c>
      <c r="AI20" t="s">
        <v>162</v>
      </c>
      <c r="AJ20" t="s">
        <v>226</v>
      </c>
      <c r="AK20" t="s">
        <v>746</v>
      </c>
      <c r="AL20">
        <v>27.643218999999998</v>
      </c>
      <c r="AM20" s="32">
        <v>112.95367</v>
      </c>
      <c r="AN20" s="32" t="s">
        <v>747</v>
      </c>
      <c r="AO20">
        <v>2016</v>
      </c>
      <c r="AP20">
        <v>1</v>
      </c>
      <c r="AQ20" t="s">
        <v>130</v>
      </c>
      <c r="AR20" t="s">
        <v>748</v>
      </c>
      <c r="AS20" t="s">
        <v>274</v>
      </c>
      <c r="AT20" s="32">
        <v>2.1059999999999999</v>
      </c>
      <c r="AU20" s="32">
        <v>-0.60690272099999998</v>
      </c>
      <c r="AV20" s="32">
        <v>6241.1641589999999</v>
      </c>
      <c r="AW20" s="32">
        <v>108</v>
      </c>
      <c r="AX20" s="32">
        <v>1.2658061E-2</v>
      </c>
      <c r="AY20" s="32">
        <v>1.6022700000000001E-4</v>
      </c>
      <c r="AZ20" s="32">
        <v>-0.63171206499999999</v>
      </c>
      <c r="BA20" s="32">
        <v>-0.582093376</v>
      </c>
      <c r="BB20" t="s">
        <v>142</v>
      </c>
      <c r="BC20">
        <v>46</v>
      </c>
      <c r="BD20">
        <v>112.95367</v>
      </c>
      <c r="BE20">
        <v>27.643218999999998</v>
      </c>
    </row>
    <row r="21" spans="1:57" ht="16" x14ac:dyDescent="0.2">
      <c r="A21" s="32">
        <v>59</v>
      </c>
      <c r="B21" s="32" t="s">
        <v>752</v>
      </c>
      <c r="C21" s="32" t="s">
        <v>753</v>
      </c>
      <c r="D21" t="s">
        <v>145</v>
      </c>
      <c r="E21" t="s">
        <v>116</v>
      </c>
      <c r="F21" t="s">
        <v>369</v>
      </c>
      <c r="G21" t="s">
        <v>118</v>
      </c>
      <c r="H21" t="s">
        <v>308</v>
      </c>
      <c r="I21" t="s">
        <v>202</v>
      </c>
      <c r="J21" t="s">
        <v>743</v>
      </c>
      <c r="K21" t="s">
        <v>121</v>
      </c>
      <c r="L21" t="s">
        <v>122</v>
      </c>
      <c r="M21" t="s">
        <v>123</v>
      </c>
      <c r="N21" t="s">
        <v>204</v>
      </c>
      <c r="P21" t="s">
        <v>205</v>
      </c>
      <c r="Q21">
        <v>1</v>
      </c>
      <c r="R21" t="s">
        <v>126</v>
      </c>
      <c r="S21" t="s">
        <v>744</v>
      </c>
      <c r="T21">
        <v>108</v>
      </c>
      <c r="V21" t="s">
        <v>327</v>
      </c>
      <c r="W21" t="s">
        <v>129</v>
      </c>
      <c r="X21" s="7" t="s">
        <v>130</v>
      </c>
      <c r="Y21" s="69">
        <v>4.54</v>
      </c>
      <c r="Z21" s="67">
        <v>3.89</v>
      </c>
      <c r="AA21" s="67">
        <v>5.29</v>
      </c>
      <c r="AB21" s="7" t="s">
        <v>131</v>
      </c>
      <c r="AC21" s="7" t="s">
        <v>130</v>
      </c>
      <c r="AD21" s="7" t="s">
        <v>462</v>
      </c>
      <c r="AE21" s="7">
        <v>0</v>
      </c>
      <c r="AF21" t="s">
        <v>160</v>
      </c>
      <c r="AG21" t="s">
        <v>134</v>
      </c>
      <c r="AH21" t="s">
        <v>745</v>
      </c>
      <c r="AI21" t="s">
        <v>162</v>
      </c>
      <c r="AJ21" t="s">
        <v>226</v>
      </c>
      <c r="AK21" t="s">
        <v>746</v>
      </c>
      <c r="AL21">
        <v>27.643218999999998</v>
      </c>
      <c r="AM21" s="32">
        <v>112.95367</v>
      </c>
      <c r="AN21" s="32" t="s">
        <v>747</v>
      </c>
      <c r="AO21">
        <v>2016</v>
      </c>
      <c r="AP21">
        <v>1</v>
      </c>
      <c r="AQ21" t="s">
        <v>130</v>
      </c>
      <c r="AR21" t="s">
        <v>754</v>
      </c>
      <c r="AS21" t="s">
        <v>274</v>
      </c>
      <c r="AT21" s="32">
        <v>2.1059999999999999</v>
      </c>
      <c r="AU21" s="32">
        <v>0.82820463099999997</v>
      </c>
      <c r="AV21" s="32">
        <v>25.792566170000001</v>
      </c>
      <c r="AW21" s="32">
        <v>108</v>
      </c>
      <c r="AX21" s="32">
        <v>0.19690317700000001</v>
      </c>
      <c r="AY21" s="32">
        <v>3.8770860999999997E-2</v>
      </c>
      <c r="AZ21" s="32">
        <v>0.442281496</v>
      </c>
      <c r="BA21" s="32">
        <v>1.2141277660000001</v>
      </c>
      <c r="BB21" t="s">
        <v>142</v>
      </c>
      <c r="BC21">
        <v>46</v>
      </c>
      <c r="BD21">
        <v>112.95367</v>
      </c>
      <c r="BE21">
        <v>27.643218999999998</v>
      </c>
    </row>
    <row r="22" spans="1:57" ht="16" x14ac:dyDescent="0.2">
      <c r="A22" s="32">
        <v>59</v>
      </c>
      <c r="B22" s="32" t="s">
        <v>749</v>
      </c>
      <c r="C22" s="32" t="s">
        <v>750</v>
      </c>
      <c r="D22" t="s">
        <v>145</v>
      </c>
      <c r="E22" t="s">
        <v>116</v>
      </c>
      <c r="F22" t="s">
        <v>369</v>
      </c>
      <c r="G22" t="s">
        <v>118</v>
      </c>
      <c r="H22" t="s">
        <v>308</v>
      </c>
      <c r="I22" t="s">
        <v>202</v>
      </c>
      <c r="J22" t="s">
        <v>743</v>
      </c>
      <c r="K22" t="s">
        <v>121</v>
      </c>
      <c r="L22" t="s">
        <v>122</v>
      </c>
      <c r="M22" t="s">
        <v>123</v>
      </c>
      <c r="N22" t="s">
        <v>204</v>
      </c>
      <c r="P22" t="s">
        <v>205</v>
      </c>
      <c r="Q22">
        <v>1</v>
      </c>
      <c r="R22" t="s">
        <v>126</v>
      </c>
      <c r="S22" t="s">
        <v>744</v>
      </c>
      <c r="T22">
        <v>108</v>
      </c>
      <c r="V22" t="s">
        <v>327</v>
      </c>
      <c r="W22" t="s">
        <v>129</v>
      </c>
      <c r="X22" s="7" t="s">
        <v>130</v>
      </c>
      <c r="Y22" s="69">
        <v>8.99</v>
      </c>
      <c r="Z22" s="67">
        <v>7.65</v>
      </c>
      <c r="AA22" s="67">
        <v>10.57</v>
      </c>
      <c r="AB22" s="7" t="s">
        <v>131</v>
      </c>
      <c r="AC22" s="7" t="s">
        <v>130</v>
      </c>
      <c r="AD22" s="7" t="s">
        <v>462</v>
      </c>
      <c r="AE22" s="7">
        <v>0</v>
      </c>
      <c r="AF22" t="s">
        <v>160</v>
      </c>
      <c r="AG22" t="s">
        <v>134</v>
      </c>
      <c r="AH22" t="s">
        <v>745</v>
      </c>
      <c r="AI22" t="s">
        <v>162</v>
      </c>
      <c r="AJ22" t="s">
        <v>226</v>
      </c>
      <c r="AK22" t="s">
        <v>746</v>
      </c>
      <c r="AL22">
        <v>27.643218999999998</v>
      </c>
      <c r="AM22" s="32">
        <v>112.95367</v>
      </c>
      <c r="AN22" s="32" t="s">
        <v>747</v>
      </c>
      <c r="AO22">
        <v>2016</v>
      </c>
      <c r="AP22">
        <v>1</v>
      </c>
      <c r="AQ22" t="s">
        <v>130</v>
      </c>
      <c r="AR22" t="s">
        <v>751</v>
      </c>
      <c r="AS22" t="s">
        <v>274</v>
      </c>
      <c r="AT22" s="32">
        <v>2.1059999999999999</v>
      </c>
      <c r="AU22" s="32">
        <v>1.202193375</v>
      </c>
      <c r="AV22" s="32">
        <v>5.9290473930000003</v>
      </c>
      <c r="AW22" s="32">
        <v>108</v>
      </c>
      <c r="AX22" s="32">
        <v>0.41068376899999998</v>
      </c>
      <c r="AY22" s="32">
        <v>0.16866115800000001</v>
      </c>
      <c r="AZ22" s="32">
        <v>0.39726797899999999</v>
      </c>
      <c r="BA22" s="32">
        <v>2.0071187720000001</v>
      </c>
      <c r="BB22" t="s">
        <v>142</v>
      </c>
      <c r="BC22">
        <v>46</v>
      </c>
      <c r="BD22">
        <v>112.95367</v>
      </c>
      <c r="BE22">
        <v>27.643218999999998</v>
      </c>
    </row>
    <row r="23" spans="1:57" ht="16" x14ac:dyDescent="0.2">
      <c r="A23" s="32">
        <v>104</v>
      </c>
      <c r="B23" s="32" t="s">
        <v>1152</v>
      </c>
      <c r="C23" s="32" t="s">
        <v>1153</v>
      </c>
      <c r="D23" t="s">
        <v>150</v>
      </c>
      <c r="E23" t="s">
        <v>151</v>
      </c>
      <c r="F23" t="s">
        <v>152</v>
      </c>
      <c r="G23" t="s">
        <v>200</v>
      </c>
      <c r="H23" t="s">
        <v>1154</v>
      </c>
      <c r="I23" t="s">
        <v>505</v>
      </c>
      <c r="J23" t="s">
        <v>505</v>
      </c>
      <c r="K23" t="s">
        <v>154</v>
      </c>
      <c r="L23" t="s">
        <v>122</v>
      </c>
      <c r="M23" t="s">
        <v>123</v>
      </c>
      <c r="N23" t="s">
        <v>506</v>
      </c>
      <c r="P23" t="s">
        <v>205</v>
      </c>
      <c r="Q23">
        <v>1</v>
      </c>
      <c r="R23" t="s">
        <v>126</v>
      </c>
      <c r="S23" t="s">
        <v>1145</v>
      </c>
      <c r="T23">
        <v>52</v>
      </c>
      <c r="V23" t="s">
        <v>5101</v>
      </c>
      <c r="W23" t="s">
        <v>129</v>
      </c>
      <c r="X23" s="7" t="s">
        <v>130</v>
      </c>
      <c r="Y23" s="69">
        <v>-0.19600000000000001</v>
      </c>
      <c r="Z23" s="67">
        <v>-0.21149999999999999</v>
      </c>
      <c r="AA23" s="67">
        <v>-0.18049999999999999</v>
      </c>
      <c r="AB23" s="7" t="s">
        <v>179</v>
      </c>
      <c r="AC23" s="7">
        <v>1.55E-2</v>
      </c>
      <c r="AD23" s="7" t="s">
        <v>462</v>
      </c>
      <c r="AE23" s="7">
        <v>0</v>
      </c>
      <c r="AF23" t="s">
        <v>133</v>
      </c>
      <c r="AG23" t="s">
        <v>383</v>
      </c>
      <c r="AH23" t="s">
        <v>1146</v>
      </c>
      <c r="AI23" t="s">
        <v>162</v>
      </c>
      <c r="AJ23" t="s">
        <v>1147</v>
      </c>
      <c r="AK23" t="s">
        <v>1148</v>
      </c>
      <c r="AL23">
        <v>6.1274629999999997</v>
      </c>
      <c r="AM23" s="32">
        <v>102.242287</v>
      </c>
      <c r="AN23" s="32">
        <v>2014</v>
      </c>
      <c r="AO23">
        <v>2018</v>
      </c>
      <c r="AP23">
        <v>1</v>
      </c>
      <c r="AQ23" t="s">
        <v>130</v>
      </c>
      <c r="AR23" t="s">
        <v>1149</v>
      </c>
      <c r="AS23" t="s">
        <v>274</v>
      </c>
      <c r="AT23" s="32">
        <v>2.1059999999999999</v>
      </c>
      <c r="AU23" s="32">
        <v>-0.38608131000000001</v>
      </c>
      <c r="AV23" s="32">
        <v>12.755013310000001</v>
      </c>
      <c r="AW23" s="32">
        <v>52</v>
      </c>
      <c r="AX23" s="32">
        <v>0.28000097400000001</v>
      </c>
      <c r="AY23" s="32">
        <v>7.8400545000000002E-2</v>
      </c>
      <c r="AZ23" s="32">
        <v>-0.93487313500000002</v>
      </c>
      <c r="BA23" s="32">
        <v>0.162710515</v>
      </c>
      <c r="BB23" t="s">
        <v>142</v>
      </c>
      <c r="BC23">
        <v>106</v>
      </c>
      <c r="BD23">
        <v>102.242287</v>
      </c>
      <c r="BE23">
        <v>6.1274629999999997</v>
      </c>
    </row>
    <row r="24" spans="1:57" ht="16" x14ac:dyDescent="0.2">
      <c r="A24" s="32">
        <v>104</v>
      </c>
      <c r="B24" s="32" t="s">
        <v>1143</v>
      </c>
      <c r="C24" s="32" t="s">
        <v>1144</v>
      </c>
      <c r="D24" t="s">
        <v>115</v>
      </c>
      <c r="E24" t="s">
        <v>151</v>
      </c>
      <c r="F24" t="s">
        <v>152</v>
      </c>
      <c r="G24" t="s">
        <v>200</v>
      </c>
      <c r="H24" t="s">
        <v>619</v>
      </c>
      <c r="I24" t="s">
        <v>505</v>
      </c>
      <c r="J24" t="s">
        <v>505</v>
      </c>
      <c r="K24" t="s">
        <v>154</v>
      </c>
      <c r="L24" t="s">
        <v>122</v>
      </c>
      <c r="M24" t="s">
        <v>123</v>
      </c>
      <c r="N24" t="s">
        <v>506</v>
      </c>
      <c r="P24" t="s">
        <v>205</v>
      </c>
      <c r="Q24">
        <v>1</v>
      </c>
      <c r="R24" t="s">
        <v>126</v>
      </c>
      <c r="S24" t="s">
        <v>1145</v>
      </c>
      <c r="T24">
        <v>52</v>
      </c>
      <c r="V24" t="s">
        <v>5101</v>
      </c>
      <c r="W24" t="s">
        <v>129</v>
      </c>
      <c r="X24" s="7" t="s">
        <v>130</v>
      </c>
      <c r="Y24" s="69">
        <v>-0.14499999999999999</v>
      </c>
      <c r="Z24" s="67">
        <v>-0.17299999999999999</v>
      </c>
      <c r="AA24" s="67">
        <v>-0.11700000000000001</v>
      </c>
      <c r="AB24" s="7" t="s">
        <v>179</v>
      </c>
      <c r="AC24" s="7">
        <v>2.81E-2</v>
      </c>
      <c r="AD24" s="7" t="s">
        <v>462</v>
      </c>
      <c r="AE24" s="7">
        <v>0</v>
      </c>
      <c r="AF24" t="s">
        <v>133</v>
      </c>
      <c r="AG24" t="s">
        <v>383</v>
      </c>
      <c r="AH24" t="s">
        <v>1146</v>
      </c>
      <c r="AI24" t="s">
        <v>162</v>
      </c>
      <c r="AJ24" t="s">
        <v>1147</v>
      </c>
      <c r="AK24" t="s">
        <v>1148</v>
      </c>
      <c r="AL24">
        <v>6.1274629999999997</v>
      </c>
      <c r="AM24" s="32">
        <v>102.242287</v>
      </c>
      <c r="AN24" s="32">
        <v>2014</v>
      </c>
      <c r="AO24">
        <v>2018</v>
      </c>
      <c r="AP24">
        <v>1</v>
      </c>
      <c r="AQ24" t="s">
        <v>130</v>
      </c>
      <c r="AR24" t="s">
        <v>1149</v>
      </c>
      <c r="AS24" t="s">
        <v>274</v>
      </c>
      <c r="AT24" s="32">
        <v>2.1059999999999999</v>
      </c>
      <c r="AU24" s="32">
        <v>-0.28307304900000002</v>
      </c>
      <c r="AV24" s="32">
        <v>12.86714338</v>
      </c>
      <c r="AW24" s="32">
        <v>52</v>
      </c>
      <c r="AX24" s="32">
        <v>0.27877827700000002</v>
      </c>
      <c r="AY24" s="32">
        <v>7.7717328000000002E-2</v>
      </c>
      <c r="AZ24" s="32">
        <v>-0.82946843199999998</v>
      </c>
      <c r="BA24" s="32">
        <v>0.26332233399999999</v>
      </c>
      <c r="BB24" t="s">
        <v>142</v>
      </c>
      <c r="BC24">
        <v>106</v>
      </c>
      <c r="BD24">
        <v>102.242287</v>
      </c>
      <c r="BE24">
        <v>6.1274629999999997</v>
      </c>
    </row>
    <row r="25" spans="1:57" ht="16" x14ac:dyDescent="0.2">
      <c r="A25" s="32">
        <v>104</v>
      </c>
      <c r="B25" s="32" t="s">
        <v>1150</v>
      </c>
      <c r="C25" s="32" t="s">
        <v>1151</v>
      </c>
      <c r="D25" t="s">
        <v>145</v>
      </c>
      <c r="E25" t="s">
        <v>151</v>
      </c>
      <c r="F25" t="s">
        <v>152</v>
      </c>
      <c r="G25" t="s">
        <v>200</v>
      </c>
      <c r="H25" t="s">
        <v>632</v>
      </c>
      <c r="I25" t="s">
        <v>505</v>
      </c>
      <c r="J25" t="s">
        <v>505</v>
      </c>
      <c r="K25" t="s">
        <v>154</v>
      </c>
      <c r="L25" t="s">
        <v>122</v>
      </c>
      <c r="M25" t="s">
        <v>123</v>
      </c>
      <c r="N25" t="s">
        <v>506</v>
      </c>
      <c r="P25" t="s">
        <v>205</v>
      </c>
      <c r="Q25">
        <v>1</v>
      </c>
      <c r="R25" t="s">
        <v>126</v>
      </c>
      <c r="S25" t="s">
        <v>1145</v>
      </c>
      <c r="T25">
        <v>52</v>
      </c>
      <c r="V25" t="s">
        <v>5101</v>
      </c>
      <c r="W25" t="s">
        <v>129</v>
      </c>
      <c r="X25" s="7" t="s">
        <v>130</v>
      </c>
      <c r="Y25" s="69">
        <v>8.0000000000000002E-3</v>
      </c>
      <c r="Z25" s="67">
        <v>5.4999999999999997E-3</v>
      </c>
      <c r="AA25" s="67">
        <v>1.0500000000000001E-2</v>
      </c>
      <c r="AB25" s="7" t="s">
        <v>179</v>
      </c>
      <c r="AC25" s="7">
        <v>2.5000000000000001E-3</v>
      </c>
      <c r="AD25" s="7" t="s">
        <v>132</v>
      </c>
      <c r="AE25" s="7">
        <v>2E-3</v>
      </c>
      <c r="AF25" t="s">
        <v>160</v>
      </c>
      <c r="AG25" t="s">
        <v>383</v>
      </c>
      <c r="AH25" t="s">
        <v>1146</v>
      </c>
      <c r="AI25" t="s">
        <v>162</v>
      </c>
      <c r="AJ25" t="s">
        <v>1147</v>
      </c>
      <c r="AK25" t="s">
        <v>1148</v>
      </c>
      <c r="AL25">
        <v>6.1274629999999997</v>
      </c>
      <c r="AM25" s="32">
        <v>102.242287</v>
      </c>
      <c r="AN25" s="32">
        <v>2014</v>
      </c>
      <c r="AO25">
        <v>2018</v>
      </c>
      <c r="AP25">
        <v>1</v>
      </c>
      <c r="AQ25" t="s">
        <v>130</v>
      </c>
      <c r="AR25" t="s">
        <v>1149</v>
      </c>
      <c r="AS25" t="s">
        <v>274</v>
      </c>
      <c r="AT25" s="32">
        <v>2.1059999999999999</v>
      </c>
      <c r="AU25" s="32">
        <v>1.5453263E-2</v>
      </c>
      <c r="AV25" s="32">
        <v>12.99959999</v>
      </c>
      <c r="AW25" s="32">
        <v>52</v>
      </c>
      <c r="AX25" s="32">
        <v>0.27735436499999999</v>
      </c>
      <c r="AY25" s="32">
        <v>7.6925443999999996E-2</v>
      </c>
      <c r="AZ25" s="32">
        <v>-0.52815130399999999</v>
      </c>
      <c r="BA25" s="32">
        <v>0.55905782999999998</v>
      </c>
      <c r="BB25" t="s">
        <v>142</v>
      </c>
      <c r="BC25">
        <v>106</v>
      </c>
      <c r="BD25">
        <v>102.242287</v>
      </c>
      <c r="BE25">
        <v>6.1274629999999997</v>
      </c>
    </row>
    <row r="26" spans="1:57" ht="16" x14ac:dyDescent="0.2">
      <c r="A26" s="32">
        <v>108</v>
      </c>
      <c r="B26" s="32" t="s">
        <v>1175</v>
      </c>
      <c r="C26" s="32" t="s">
        <v>1176</v>
      </c>
      <c r="D26" t="s">
        <v>145</v>
      </c>
      <c r="E26" t="s">
        <v>151</v>
      </c>
      <c r="F26" t="s">
        <v>152</v>
      </c>
      <c r="G26" t="s">
        <v>1168</v>
      </c>
      <c r="H26" t="s">
        <v>1177</v>
      </c>
      <c r="I26" t="s">
        <v>288</v>
      </c>
      <c r="J26" t="s">
        <v>1169</v>
      </c>
      <c r="K26" t="s">
        <v>121</v>
      </c>
      <c r="L26" t="s">
        <v>175</v>
      </c>
      <c r="M26" t="s">
        <v>176</v>
      </c>
      <c r="N26" t="s">
        <v>290</v>
      </c>
      <c r="O26" t="s">
        <v>291</v>
      </c>
      <c r="P26" t="s">
        <v>292</v>
      </c>
      <c r="Q26">
        <v>1</v>
      </c>
      <c r="R26" t="s">
        <v>126</v>
      </c>
      <c r="S26" t="s">
        <v>1170</v>
      </c>
      <c r="T26">
        <v>1094</v>
      </c>
      <c r="V26" t="s">
        <v>327</v>
      </c>
      <c r="W26" t="s">
        <v>129</v>
      </c>
      <c r="X26" s="7" t="s">
        <v>130</v>
      </c>
      <c r="Y26" s="69">
        <v>0.6</v>
      </c>
      <c r="Z26" s="67">
        <v>0.5</v>
      </c>
      <c r="AA26" s="67">
        <v>0.8</v>
      </c>
      <c r="AB26" s="7" t="s">
        <v>131</v>
      </c>
      <c r="AC26" s="7" t="s">
        <v>130</v>
      </c>
      <c r="AD26" s="7" t="s">
        <v>132</v>
      </c>
      <c r="AE26" s="7" t="s">
        <v>130</v>
      </c>
      <c r="AF26" t="s">
        <v>133</v>
      </c>
      <c r="AG26" t="s">
        <v>134</v>
      </c>
      <c r="AH26" t="s">
        <v>1171</v>
      </c>
      <c r="AI26" t="s">
        <v>136</v>
      </c>
      <c r="AJ26" t="s">
        <v>137</v>
      </c>
      <c r="AK26" t="s">
        <v>1172</v>
      </c>
      <c r="AM26" s="32" t="s">
        <v>130</v>
      </c>
      <c r="AN26" s="32" t="s">
        <v>1173</v>
      </c>
      <c r="AO26">
        <v>2015</v>
      </c>
      <c r="AP26">
        <v>1</v>
      </c>
      <c r="AQ26" t="s">
        <v>130</v>
      </c>
      <c r="AR26" t="s">
        <v>1174</v>
      </c>
      <c r="AS26" t="s">
        <v>274</v>
      </c>
      <c r="AT26" s="32">
        <v>2.1059999999999999</v>
      </c>
      <c r="AU26" s="32">
        <v>-0.28143945300000001</v>
      </c>
      <c r="AV26" s="32">
        <v>561.70477430000005</v>
      </c>
      <c r="AW26" s="32">
        <v>1094</v>
      </c>
      <c r="AX26" s="32">
        <v>4.2193538000000003E-2</v>
      </c>
      <c r="AY26" s="32">
        <v>1.7802950000000001E-3</v>
      </c>
      <c r="AZ26" s="32">
        <v>-0.36413726800000001</v>
      </c>
      <c r="BA26" s="32">
        <v>-0.198741639</v>
      </c>
      <c r="BB26" t="s">
        <v>142</v>
      </c>
      <c r="BC26">
        <v>46</v>
      </c>
      <c r="BD26">
        <v>74.2179</v>
      </c>
      <c r="BE26">
        <v>43.299399999999999</v>
      </c>
    </row>
    <row r="27" spans="1:57" ht="16" x14ac:dyDescent="0.2">
      <c r="A27" s="32">
        <v>108</v>
      </c>
      <c r="B27" s="32" t="s">
        <v>1206</v>
      </c>
      <c r="C27" s="32" t="s">
        <v>1207</v>
      </c>
      <c r="D27" t="s">
        <v>145</v>
      </c>
      <c r="E27" t="s">
        <v>151</v>
      </c>
      <c r="F27" t="s">
        <v>152</v>
      </c>
      <c r="G27" t="s">
        <v>1168</v>
      </c>
      <c r="H27" t="s">
        <v>1177</v>
      </c>
      <c r="I27" t="s">
        <v>288</v>
      </c>
      <c r="J27" t="s">
        <v>1169</v>
      </c>
      <c r="K27" t="s">
        <v>121</v>
      </c>
      <c r="L27" t="s">
        <v>175</v>
      </c>
      <c r="M27" t="s">
        <v>176</v>
      </c>
      <c r="N27" t="s">
        <v>290</v>
      </c>
      <c r="O27" t="s">
        <v>291</v>
      </c>
      <c r="P27" t="s">
        <v>292</v>
      </c>
      <c r="Q27">
        <v>1</v>
      </c>
      <c r="R27" t="s">
        <v>126</v>
      </c>
      <c r="S27" t="s">
        <v>1170</v>
      </c>
      <c r="T27">
        <v>1094</v>
      </c>
      <c r="V27" t="s">
        <v>327</v>
      </c>
      <c r="W27" t="s">
        <v>129</v>
      </c>
      <c r="X27" s="7" t="s">
        <v>130</v>
      </c>
      <c r="Y27" s="69">
        <v>0.6</v>
      </c>
      <c r="Z27" s="67">
        <v>0.6</v>
      </c>
      <c r="AA27" s="67">
        <v>0.7</v>
      </c>
      <c r="AB27" s="7" t="s">
        <v>131</v>
      </c>
      <c r="AC27" s="7" t="s">
        <v>130</v>
      </c>
      <c r="AD27" s="7" t="s">
        <v>132</v>
      </c>
      <c r="AE27" s="7" t="s">
        <v>130</v>
      </c>
      <c r="AF27" t="s">
        <v>133</v>
      </c>
      <c r="AG27" t="s">
        <v>134</v>
      </c>
      <c r="AH27" t="s">
        <v>1171</v>
      </c>
      <c r="AI27" t="s">
        <v>136</v>
      </c>
      <c r="AJ27" t="s">
        <v>137</v>
      </c>
      <c r="AK27" t="s">
        <v>1205</v>
      </c>
      <c r="AM27" s="32" t="s">
        <v>130</v>
      </c>
      <c r="AN27" s="32" t="s">
        <v>1173</v>
      </c>
      <c r="AO27">
        <v>2015</v>
      </c>
      <c r="AP27">
        <v>1</v>
      </c>
      <c r="AQ27" t="s">
        <v>130</v>
      </c>
      <c r="AR27" t="s">
        <v>1174</v>
      </c>
      <c r="AS27" t="s">
        <v>274</v>
      </c>
      <c r="AT27" s="32">
        <v>2.1059999999999999</v>
      </c>
      <c r="AU27" s="32">
        <v>-0.28143945300000001</v>
      </c>
      <c r="AV27" s="32">
        <v>5055.3429690000003</v>
      </c>
      <c r="AW27" s="32">
        <v>1094</v>
      </c>
      <c r="AX27" s="32">
        <v>1.4064513000000001E-2</v>
      </c>
      <c r="AY27" s="32">
        <v>1.9781099999999999E-4</v>
      </c>
      <c r="AZ27" s="32">
        <v>-0.30900539199999999</v>
      </c>
      <c r="BA27" s="32">
        <v>-0.25387351499999999</v>
      </c>
      <c r="BB27" t="s">
        <v>142</v>
      </c>
      <c r="BC27">
        <v>46</v>
      </c>
      <c r="BD27">
        <v>-99.901799999999994</v>
      </c>
      <c r="BE27">
        <v>41.4925</v>
      </c>
    </row>
    <row r="28" spans="1:57" ht="16" x14ac:dyDescent="0.2">
      <c r="A28" s="32">
        <v>108</v>
      </c>
      <c r="B28" s="32" t="s">
        <v>1181</v>
      </c>
      <c r="C28" s="32" t="s">
        <v>1182</v>
      </c>
      <c r="D28" t="s">
        <v>145</v>
      </c>
      <c r="E28" t="s">
        <v>151</v>
      </c>
      <c r="F28" t="s">
        <v>152</v>
      </c>
      <c r="G28" t="s">
        <v>1168</v>
      </c>
      <c r="H28" t="s">
        <v>1177</v>
      </c>
      <c r="I28" t="s">
        <v>288</v>
      </c>
      <c r="J28" t="s">
        <v>1169</v>
      </c>
      <c r="K28" t="s">
        <v>121</v>
      </c>
      <c r="L28" t="s">
        <v>175</v>
      </c>
      <c r="M28" t="s">
        <v>176</v>
      </c>
      <c r="N28" t="s">
        <v>290</v>
      </c>
      <c r="O28" t="s">
        <v>291</v>
      </c>
      <c r="P28" t="s">
        <v>292</v>
      </c>
      <c r="Q28">
        <v>1</v>
      </c>
      <c r="R28" t="s">
        <v>126</v>
      </c>
      <c r="S28" t="s">
        <v>1170</v>
      </c>
      <c r="T28">
        <v>1094</v>
      </c>
      <c r="V28" t="s">
        <v>327</v>
      </c>
      <c r="W28" t="s">
        <v>129</v>
      </c>
      <c r="X28" s="7" t="s">
        <v>130</v>
      </c>
      <c r="Y28" s="69">
        <v>0.7</v>
      </c>
      <c r="Z28" s="67">
        <v>0.6</v>
      </c>
      <c r="AA28" s="67">
        <v>0.8</v>
      </c>
      <c r="AB28" s="7" t="s">
        <v>131</v>
      </c>
      <c r="AC28" s="7" t="s">
        <v>130</v>
      </c>
      <c r="AD28" s="7" t="s">
        <v>132</v>
      </c>
      <c r="AE28" s="7" t="s">
        <v>130</v>
      </c>
      <c r="AF28" t="s">
        <v>133</v>
      </c>
      <c r="AG28" t="s">
        <v>134</v>
      </c>
      <c r="AH28" t="s">
        <v>1171</v>
      </c>
      <c r="AI28" t="s">
        <v>136</v>
      </c>
      <c r="AJ28" t="s">
        <v>137</v>
      </c>
      <c r="AK28" t="s">
        <v>1180</v>
      </c>
      <c r="AM28" s="32" t="s">
        <v>130</v>
      </c>
      <c r="AN28" s="32" t="s">
        <v>1173</v>
      </c>
      <c r="AO28">
        <v>2015</v>
      </c>
      <c r="AP28">
        <v>1</v>
      </c>
      <c r="AQ28" t="s">
        <v>130</v>
      </c>
      <c r="AR28" t="s">
        <v>1174</v>
      </c>
      <c r="AS28" t="s">
        <v>274</v>
      </c>
      <c r="AT28" s="32">
        <v>2.1059999999999999</v>
      </c>
      <c r="AU28" s="32">
        <v>-0.19651011299999999</v>
      </c>
      <c r="AV28" s="32">
        <v>1263.835742</v>
      </c>
      <c r="AW28" s="32">
        <v>1094</v>
      </c>
      <c r="AX28" s="32">
        <v>2.8129024999999998E-2</v>
      </c>
      <c r="AY28" s="32">
        <v>7.9124200000000005E-4</v>
      </c>
      <c r="AZ28" s="32">
        <v>-0.25164198999999998</v>
      </c>
      <c r="BA28" s="32">
        <v>-0.14137823699999999</v>
      </c>
      <c r="BB28" t="s">
        <v>142</v>
      </c>
      <c r="BC28">
        <v>46</v>
      </c>
      <c r="BD28">
        <v>-84.0137</v>
      </c>
      <c r="BE28">
        <v>31.775300000000001</v>
      </c>
    </row>
    <row r="29" spans="1:57" ht="16" x14ac:dyDescent="0.2">
      <c r="A29" s="32">
        <v>108</v>
      </c>
      <c r="B29" s="32" t="s">
        <v>1186</v>
      </c>
      <c r="C29" s="32" t="s">
        <v>1187</v>
      </c>
      <c r="D29" t="s">
        <v>145</v>
      </c>
      <c r="E29" t="s">
        <v>151</v>
      </c>
      <c r="F29" t="s">
        <v>152</v>
      </c>
      <c r="G29" t="s">
        <v>1168</v>
      </c>
      <c r="H29" t="s">
        <v>1177</v>
      </c>
      <c r="I29" t="s">
        <v>288</v>
      </c>
      <c r="J29" t="s">
        <v>1169</v>
      </c>
      <c r="K29" t="s">
        <v>121</v>
      </c>
      <c r="L29" t="s">
        <v>175</v>
      </c>
      <c r="M29" t="s">
        <v>176</v>
      </c>
      <c r="N29" t="s">
        <v>290</v>
      </c>
      <c r="O29" t="s">
        <v>291</v>
      </c>
      <c r="P29" t="s">
        <v>292</v>
      </c>
      <c r="Q29">
        <v>1</v>
      </c>
      <c r="R29" t="s">
        <v>126</v>
      </c>
      <c r="S29" t="s">
        <v>1170</v>
      </c>
      <c r="T29">
        <v>1094</v>
      </c>
      <c r="V29" t="s">
        <v>327</v>
      </c>
      <c r="W29" t="s">
        <v>129</v>
      </c>
      <c r="X29" s="7" t="s">
        <v>130</v>
      </c>
      <c r="Y29" s="69">
        <v>0.8</v>
      </c>
      <c r="Z29" s="67">
        <v>0.7</v>
      </c>
      <c r="AA29" s="67">
        <v>0.8</v>
      </c>
      <c r="AB29" s="7" t="s">
        <v>131</v>
      </c>
      <c r="AC29" s="7" t="s">
        <v>130</v>
      </c>
      <c r="AD29" s="7" t="s">
        <v>132</v>
      </c>
      <c r="AE29" s="7" t="s">
        <v>130</v>
      </c>
      <c r="AF29" t="s">
        <v>133</v>
      </c>
      <c r="AG29" t="s">
        <v>134</v>
      </c>
      <c r="AH29" t="s">
        <v>1171</v>
      </c>
      <c r="AI29" t="s">
        <v>136</v>
      </c>
      <c r="AJ29" t="s">
        <v>137</v>
      </c>
      <c r="AK29" t="s">
        <v>1185</v>
      </c>
      <c r="AM29" s="32" t="s">
        <v>130</v>
      </c>
      <c r="AN29" s="32" t="s">
        <v>1173</v>
      </c>
      <c r="AO29">
        <v>2015</v>
      </c>
      <c r="AP29">
        <v>1</v>
      </c>
      <c r="AQ29" t="s">
        <v>130</v>
      </c>
      <c r="AR29" t="s">
        <v>1174</v>
      </c>
      <c r="AS29" t="s">
        <v>274</v>
      </c>
      <c r="AT29" s="32">
        <v>2.1059999999999999</v>
      </c>
      <c r="AU29" s="32">
        <v>-0.122940973</v>
      </c>
      <c r="AV29" s="32">
        <v>5055.3429690000003</v>
      </c>
      <c r="AW29" s="32">
        <v>1094</v>
      </c>
      <c r="AX29" s="32">
        <v>1.4064513000000001E-2</v>
      </c>
      <c r="AY29" s="32">
        <v>1.9781099999999999E-4</v>
      </c>
      <c r="AZ29" s="32">
        <v>-0.15050691099999999</v>
      </c>
      <c r="BA29" s="32">
        <v>-9.5375034999999997E-2</v>
      </c>
      <c r="BB29" t="s">
        <v>142</v>
      </c>
      <c r="BC29">
        <v>46</v>
      </c>
      <c r="BD29">
        <v>-82.9071</v>
      </c>
      <c r="BE29">
        <v>40.417299999999997</v>
      </c>
    </row>
    <row r="30" spans="1:57" ht="16" x14ac:dyDescent="0.2">
      <c r="A30" s="32">
        <v>108</v>
      </c>
      <c r="B30" s="32" t="s">
        <v>1191</v>
      </c>
      <c r="C30" s="32" t="s">
        <v>1192</v>
      </c>
      <c r="D30" t="s">
        <v>145</v>
      </c>
      <c r="E30" t="s">
        <v>151</v>
      </c>
      <c r="F30" t="s">
        <v>152</v>
      </c>
      <c r="G30" t="s">
        <v>1168</v>
      </c>
      <c r="H30" t="s">
        <v>1177</v>
      </c>
      <c r="I30" t="s">
        <v>288</v>
      </c>
      <c r="J30" t="s">
        <v>1169</v>
      </c>
      <c r="K30" t="s">
        <v>121</v>
      </c>
      <c r="L30" t="s">
        <v>175</v>
      </c>
      <c r="M30" t="s">
        <v>176</v>
      </c>
      <c r="N30" t="s">
        <v>290</v>
      </c>
      <c r="O30" t="s">
        <v>291</v>
      </c>
      <c r="P30" t="s">
        <v>292</v>
      </c>
      <c r="Q30">
        <v>1</v>
      </c>
      <c r="R30" t="s">
        <v>126</v>
      </c>
      <c r="S30" t="s">
        <v>1170</v>
      </c>
      <c r="T30">
        <v>1094</v>
      </c>
      <c r="V30" t="s">
        <v>327</v>
      </c>
      <c r="W30" t="s">
        <v>129</v>
      </c>
      <c r="X30" s="7" t="s">
        <v>130</v>
      </c>
      <c r="Y30" s="69">
        <v>0.8</v>
      </c>
      <c r="Z30" s="67">
        <v>0.7</v>
      </c>
      <c r="AA30" s="67">
        <v>0.9</v>
      </c>
      <c r="AB30" s="7" t="s">
        <v>131</v>
      </c>
      <c r="AC30" s="7" t="s">
        <v>130</v>
      </c>
      <c r="AD30" s="7" t="s">
        <v>132</v>
      </c>
      <c r="AE30" s="7" t="s">
        <v>130</v>
      </c>
      <c r="AF30" t="s">
        <v>133</v>
      </c>
      <c r="AG30" t="s">
        <v>134</v>
      </c>
      <c r="AH30" t="s">
        <v>1171</v>
      </c>
      <c r="AI30" t="s">
        <v>136</v>
      </c>
      <c r="AJ30" t="s">
        <v>137</v>
      </c>
      <c r="AK30" t="s">
        <v>1190</v>
      </c>
      <c r="AM30" s="32" t="s">
        <v>130</v>
      </c>
      <c r="AN30" s="32" t="s">
        <v>1173</v>
      </c>
      <c r="AO30">
        <v>2015</v>
      </c>
      <c r="AP30">
        <v>1</v>
      </c>
      <c r="AQ30" t="s">
        <v>130</v>
      </c>
      <c r="AR30" t="s">
        <v>1174</v>
      </c>
      <c r="AS30" t="s">
        <v>274</v>
      </c>
      <c r="AT30" s="32">
        <v>2.1059999999999999</v>
      </c>
      <c r="AU30" s="32">
        <v>-0.122940973</v>
      </c>
      <c r="AV30" s="32">
        <v>1263.835742</v>
      </c>
      <c r="AW30" s="32">
        <v>1094</v>
      </c>
      <c r="AX30" s="32">
        <v>2.8129024999999998E-2</v>
      </c>
      <c r="AY30" s="32">
        <v>7.9124200000000005E-4</v>
      </c>
      <c r="AZ30" s="32">
        <v>-0.17807284900000001</v>
      </c>
      <c r="BA30" s="32">
        <v>-6.7809095999999999E-2</v>
      </c>
      <c r="BB30" t="s">
        <v>142</v>
      </c>
      <c r="BC30">
        <v>46</v>
      </c>
      <c r="BD30">
        <v>-93.265000000000001</v>
      </c>
      <c r="BE30">
        <v>44.977800000000002</v>
      </c>
    </row>
    <row r="31" spans="1:57" ht="16" x14ac:dyDescent="0.2">
      <c r="A31" s="32">
        <v>108</v>
      </c>
      <c r="B31" s="32" t="s">
        <v>1217</v>
      </c>
      <c r="C31" s="32" t="s">
        <v>1218</v>
      </c>
      <c r="D31" t="s">
        <v>115</v>
      </c>
      <c r="E31" t="s">
        <v>151</v>
      </c>
      <c r="F31" t="s">
        <v>152</v>
      </c>
      <c r="G31" t="s">
        <v>1168</v>
      </c>
      <c r="H31" t="s">
        <v>260</v>
      </c>
      <c r="I31" t="s">
        <v>288</v>
      </c>
      <c r="J31" t="s">
        <v>1169</v>
      </c>
      <c r="K31" t="s">
        <v>121</v>
      </c>
      <c r="L31" t="s">
        <v>175</v>
      </c>
      <c r="M31" t="s">
        <v>176</v>
      </c>
      <c r="N31" t="s">
        <v>290</v>
      </c>
      <c r="O31" t="s">
        <v>291</v>
      </c>
      <c r="P31" t="s">
        <v>292</v>
      </c>
      <c r="Q31">
        <v>1</v>
      </c>
      <c r="R31" t="s">
        <v>126</v>
      </c>
      <c r="S31" t="s">
        <v>1170</v>
      </c>
      <c r="T31">
        <v>1094</v>
      </c>
      <c r="V31" t="s">
        <v>327</v>
      </c>
      <c r="W31" t="s">
        <v>129</v>
      </c>
      <c r="X31" s="7" t="s">
        <v>130</v>
      </c>
      <c r="Y31" s="69">
        <v>1</v>
      </c>
      <c r="Z31" s="67">
        <v>0.9</v>
      </c>
      <c r="AA31" s="67">
        <v>1.2</v>
      </c>
      <c r="AB31" s="7" t="s">
        <v>131</v>
      </c>
      <c r="AC31" s="7" t="s">
        <v>130</v>
      </c>
      <c r="AD31" s="7" t="s">
        <v>159</v>
      </c>
      <c r="AE31" s="7">
        <v>0.84</v>
      </c>
      <c r="AF31" t="s">
        <v>838</v>
      </c>
      <c r="AG31" t="s">
        <v>134</v>
      </c>
      <c r="AH31" t="s">
        <v>1171</v>
      </c>
      <c r="AI31" t="s">
        <v>136</v>
      </c>
      <c r="AJ31" t="s">
        <v>137</v>
      </c>
      <c r="AK31" t="s">
        <v>1219</v>
      </c>
      <c r="AM31" s="32" t="s">
        <v>130</v>
      </c>
      <c r="AN31" s="32" t="s">
        <v>1173</v>
      </c>
      <c r="AO31">
        <v>2015</v>
      </c>
      <c r="AP31">
        <v>1</v>
      </c>
      <c r="AQ31" t="s">
        <v>130</v>
      </c>
      <c r="AR31" t="s">
        <v>1174</v>
      </c>
      <c r="AS31" t="s">
        <v>274</v>
      </c>
      <c r="AT31" s="32">
        <v>2.1059999999999999</v>
      </c>
      <c r="AU31" s="32">
        <v>0</v>
      </c>
      <c r="AV31" s="32">
        <v>561.70477430000005</v>
      </c>
      <c r="AW31" s="32">
        <v>1094</v>
      </c>
      <c r="AX31" s="32">
        <v>4.2193538000000003E-2</v>
      </c>
      <c r="AY31" s="32">
        <v>1.7802950000000001E-3</v>
      </c>
      <c r="AZ31" s="32">
        <v>-8.2697814999999994E-2</v>
      </c>
      <c r="BA31" s="32">
        <v>8.2697814999999994E-2</v>
      </c>
      <c r="BB31" t="s">
        <v>142</v>
      </c>
      <c r="BC31">
        <v>46</v>
      </c>
      <c r="BD31">
        <v>-123.4935</v>
      </c>
      <c r="BE31">
        <v>46.315100000000001</v>
      </c>
    </row>
    <row r="32" spans="1:57" ht="16" x14ac:dyDescent="0.2">
      <c r="A32" s="32">
        <v>108</v>
      </c>
      <c r="B32" s="32" t="s">
        <v>1196</v>
      </c>
      <c r="C32" s="32" t="s">
        <v>1197</v>
      </c>
      <c r="D32" t="s">
        <v>145</v>
      </c>
      <c r="E32" t="s">
        <v>151</v>
      </c>
      <c r="F32" t="s">
        <v>152</v>
      </c>
      <c r="G32" t="s">
        <v>1168</v>
      </c>
      <c r="H32" t="s">
        <v>1177</v>
      </c>
      <c r="I32" t="s">
        <v>288</v>
      </c>
      <c r="J32" t="s">
        <v>1169</v>
      </c>
      <c r="K32" t="s">
        <v>121</v>
      </c>
      <c r="L32" t="s">
        <v>175</v>
      </c>
      <c r="M32" t="s">
        <v>176</v>
      </c>
      <c r="N32" t="s">
        <v>290</v>
      </c>
      <c r="O32" t="s">
        <v>291</v>
      </c>
      <c r="P32" t="s">
        <v>292</v>
      </c>
      <c r="Q32">
        <v>1</v>
      </c>
      <c r="R32" t="s">
        <v>126</v>
      </c>
      <c r="S32" t="s">
        <v>1170</v>
      </c>
      <c r="T32">
        <v>1094</v>
      </c>
      <c r="V32" t="s">
        <v>327</v>
      </c>
      <c r="W32" t="s">
        <v>129</v>
      </c>
      <c r="X32" s="7" t="s">
        <v>130</v>
      </c>
      <c r="Y32" s="69">
        <v>1</v>
      </c>
      <c r="Z32" s="67">
        <v>0.9</v>
      </c>
      <c r="AA32" s="67">
        <v>1.1000000000000001</v>
      </c>
      <c r="AB32" s="7" t="s">
        <v>131</v>
      </c>
      <c r="AC32" s="7" t="s">
        <v>130</v>
      </c>
      <c r="AD32" s="7" t="s">
        <v>159</v>
      </c>
      <c r="AE32" s="7">
        <v>0.82</v>
      </c>
      <c r="AF32" t="s">
        <v>838</v>
      </c>
      <c r="AG32" t="s">
        <v>134</v>
      </c>
      <c r="AH32" t="s">
        <v>1171</v>
      </c>
      <c r="AI32" t="s">
        <v>136</v>
      </c>
      <c r="AJ32" t="s">
        <v>137</v>
      </c>
      <c r="AK32" t="s">
        <v>1195</v>
      </c>
      <c r="AM32" s="32" t="s">
        <v>130</v>
      </c>
      <c r="AN32" s="32" t="s">
        <v>1173</v>
      </c>
      <c r="AO32">
        <v>2015</v>
      </c>
      <c r="AP32">
        <v>1</v>
      </c>
      <c r="AQ32" t="s">
        <v>130</v>
      </c>
      <c r="AR32" t="s">
        <v>1174</v>
      </c>
      <c r="AS32" t="s">
        <v>274</v>
      </c>
      <c r="AT32" s="32">
        <v>2.1059999999999999</v>
      </c>
      <c r="AU32" s="32">
        <v>0</v>
      </c>
      <c r="AV32" s="32">
        <v>1263.835742</v>
      </c>
      <c r="AW32" s="32">
        <v>1094</v>
      </c>
      <c r="AX32" s="32">
        <v>2.8129024999999998E-2</v>
      </c>
      <c r="AY32" s="32">
        <v>7.9124200000000005E-4</v>
      </c>
      <c r="AZ32" s="32">
        <v>-5.5131876000000003E-2</v>
      </c>
      <c r="BA32" s="32">
        <v>5.5131876000000003E-2</v>
      </c>
      <c r="BB32" t="s">
        <v>142</v>
      </c>
      <c r="BC32">
        <v>46</v>
      </c>
      <c r="BD32">
        <v>-98.121700000000004</v>
      </c>
      <c r="BE32">
        <v>40.8596</v>
      </c>
    </row>
    <row r="33" spans="1:57" ht="16" x14ac:dyDescent="0.2">
      <c r="A33" s="32">
        <v>108</v>
      </c>
      <c r="B33" s="32" t="s">
        <v>1208</v>
      </c>
      <c r="C33" s="32" t="s">
        <v>1209</v>
      </c>
      <c r="D33" t="s">
        <v>115</v>
      </c>
      <c r="E33" t="s">
        <v>151</v>
      </c>
      <c r="F33" t="s">
        <v>152</v>
      </c>
      <c r="G33" t="s">
        <v>1168</v>
      </c>
      <c r="H33" t="s">
        <v>260</v>
      </c>
      <c r="I33" t="s">
        <v>288</v>
      </c>
      <c r="J33" t="s">
        <v>1169</v>
      </c>
      <c r="K33" t="s">
        <v>121</v>
      </c>
      <c r="L33" t="s">
        <v>175</v>
      </c>
      <c r="M33" t="s">
        <v>176</v>
      </c>
      <c r="N33" t="s">
        <v>290</v>
      </c>
      <c r="O33" t="s">
        <v>291</v>
      </c>
      <c r="P33" t="s">
        <v>292</v>
      </c>
      <c r="Q33">
        <v>1</v>
      </c>
      <c r="R33" t="s">
        <v>126</v>
      </c>
      <c r="S33" t="s">
        <v>1170</v>
      </c>
      <c r="T33">
        <v>1094</v>
      </c>
      <c r="V33" t="s">
        <v>327</v>
      </c>
      <c r="W33" t="s">
        <v>129</v>
      </c>
      <c r="X33" s="7" t="s">
        <v>130</v>
      </c>
      <c r="Y33" s="69">
        <v>1.1000000000000001</v>
      </c>
      <c r="Z33" s="67">
        <v>0.9</v>
      </c>
      <c r="AA33" s="67">
        <v>1.3</v>
      </c>
      <c r="AB33" s="7" t="s">
        <v>131</v>
      </c>
      <c r="AC33" s="7" t="s">
        <v>130</v>
      </c>
      <c r="AD33" s="7" t="s">
        <v>159</v>
      </c>
      <c r="AE33" s="7">
        <v>0.38</v>
      </c>
      <c r="AF33" t="s">
        <v>160</v>
      </c>
      <c r="AG33" t="s">
        <v>134</v>
      </c>
      <c r="AH33" t="s">
        <v>1171</v>
      </c>
      <c r="AI33" t="s">
        <v>136</v>
      </c>
      <c r="AJ33" t="s">
        <v>137</v>
      </c>
      <c r="AK33" t="s">
        <v>1096</v>
      </c>
      <c r="AM33" s="32" t="s">
        <v>130</v>
      </c>
      <c r="AN33" s="32" t="s">
        <v>1173</v>
      </c>
      <c r="AO33">
        <v>2015</v>
      </c>
      <c r="AP33">
        <v>1</v>
      </c>
      <c r="AQ33" t="s">
        <v>130</v>
      </c>
      <c r="AR33" t="s">
        <v>1174</v>
      </c>
      <c r="AS33" t="s">
        <v>274</v>
      </c>
      <c r="AT33" s="32">
        <v>2.1059999999999999</v>
      </c>
      <c r="AU33" s="32">
        <v>5.2511158000000002E-2</v>
      </c>
      <c r="AV33" s="32">
        <v>315.95893560000002</v>
      </c>
      <c r="AW33" s="32">
        <v>1094</v>
      </c>
      <c r="AX33" s="32">
        <v>5.6258051000000003E-2</v>
      </c>
      <c r="AY33" s="32">
        <v>3.1649680000000002E-3</v>
      </c>
      <c r="AZ33" s="32">
        <v>-5.7752594999999997E-2</v>
      </c>
      <c r="BA33" s="32">
        <v>0.16277491099999999</v>
      </c>
      <c r="BB33" t="s">
        <v>142</v>
      </c>
      <c r="BC33">
        <v>46</v>
      </c>
      <c r="BD33">
        <v>-110.77800000000001</v>
      </c>
      <c r="BE33">
        <v>33.518599999999999</v>
      </c>
    </row>
    <row r="34" spans="1:57" ht="16" x14ac:dyDescent="0.2">
      <c r="A34" s="32">
        <v>108</v>
      </c>
      <c r="B34" s="32" t="s">
        <v>1212</v>
      </c>
      <c r="C34" s="32" t="s">
        <v>1213</v>
      </c>
      <c r="D34" t="s">
        <v>115</v>
      </c>
      <c r="E34" t="s">
        <v>151</v>
      </c>
      <c r="F34" t="s">
        <v>152</v>
      </c>
      <c r="G34" t="s">
        <v>1168</v>
      </c>
      <c r="H34" t="s">
        <v>260</v>
      </c>
      <c r="I34" t="s">
        <v>288</v>
      </c>
      <c r="J34" t="s">
        <v>1169</v>
      </c>
      <c r="K34" t="s">
        <v>121</v>
      </c>
      <c r="L34" t="s">
        <v>175</v>
      </c>
      <c r="M34" t="s">
        <v>176</v>
      </c>
      <c r="N34" t="s">
        <v>290</v>
      </c>
      <c r="O34" t="s">
        <v>291</v>
      </c>
      <c r="P34" t="s">
        <v>292</v>
      </c>
      <c r="Q34">
        <v>1</v>
      </c>
      <c r="R34" t="s">
        <v>126</v>
      </c>
      <c r="S34" t="s">
        <v>1170</v>
      </c>
      <c r="T34">
        <v>1094</v>
      </c>
      <c r="V34" t="s">
        <v>327</v>
      </c>
      <c r="W34" t="s">
        <v>129</v>
      </c>
      <c r="X34" s="7" t="s">
        <v>130</v>
      </c>
      <c r="Y34" s="69">
        <v>1.1000000000000001</v>
      </c>
      <c r="Z34" s="67">
        <v>0.9</v>
      </c>
      <c r="AA34" s="67">
        <v>1.3</v>
      </c>
      <c r="AB34" s="7" t="s">
        <v>131</v>
      </c>
      <c r="AC34" s="7" t="s">
        <v>130</v>
      </c>
      <c r="AD34" s="7" t="s">
        <v>159</v>
      </c>
      <c r="AE34" s="7">
        <v>0.32</v>
      </c>
      <c r="AF34" t="s">
        <v>160</v>
      </c>
      <c r="AG34" t="s">
        <v>134</v>
      </c>
      <c r="AH34" t="s">
        <v>1171</v>
      </c>
      <c r="AI34" t="s">
        <v>136</v>
      </c>
      <c r="AJ34" t="s">
        <v>137</v>
      </c>
      <c r="AK34" t="s">
        <v>1214</v>
      </c>
      <c r="AM34" s="32" t="s">
        <v>130</v>
      </c>
      <c r="AN34" s="32" t="s">
        <v>1173</v>
      </c>
      <c r="AO34">
        <v>2015</v>
      </c>
      <c r="AP34">
        <v>1</v>
      </c>
      <c r="AQ34" t="s">
        <v>130</v>
      </c>
      <c r="AR34" t="s">
        <v>1174</v>
      </c>
      <c r="AS34" t="s">
        <v>274</v>
      </c>
      <c r="AT34" s="32">
        <v>2.1059999999999999</v>
      </c>
      <c r="AU34" s="32">
        <v>5.2511158000000002E-2</v>
      </c>
      <c r="AV34" s="32">
        <v>315.95893560000002</v>
      </c>
      <c r="AW34" s="32">
        <v>1094</v>
      </c>
      <c r="AX34" s="32">
        <v>5.6258051000000003E-2</v>
      </c>
      <c r="AY34" s="32">
        <v>3.1649680000000002E-3</v>
      </c>
      <c r="AZ34" s="32">
        <v>-5.7752594999999997E-2</v>
      </c>
      <c r="BA34" s="32">
        <v>0.16277491099999999</v>
      </c>
      <c r="BB34" t="s">
        <v>142</v>
      </c>
      <c r="BC34">
        <v>46</v>
      </c>
      <c r="BD34">
        <v>-116.8424</v>
      </c>
      <c r="BE34">
        <v>41.191099999999999</v>
      </c>
    </row>
    <row r="35" spans="1:57" ht="16" x14ac:dyDescent="0.2">
      <c r="A35" s="32">
        <v>108</v>
      </c>
      <c r="B35" s="32" t="s">
        <v>1201</v>
      </c>
      <c r="C35" s="32" t="s">
        <v>1202</v>
      </c>
      <c r="D35" t="s">
        <v>145</v>
      </c>
      <c r="E35" t="s">
        <v>151</v>
      </c>
      <c r="F35" t="s">
        <v>152</v>
      </c>
      <c r="G35" t="s">
        <v>1168</v>
      </c>
      <c r="H35" t="s">
        <v>1177</v>
      </c>
      <c r="I35" t="s">
        <v>288</v>
      </c>
      <c r="J35" t="s">
        <v>1169</v>
      </c>
      <c r="K35" t="s">
        <v>121</v>
      </c>
      <c r="L35" t="s">
        <v>175</v>
      </c>
      <c r="M35" t="s">
        <v>176</v>
      </c>
      <c r="N35" t="s">
        <v>290</v>
      </c>
      <c r="O35" t="s">
        <v>291</v>
      </c>
      <c r="P35" t="s">
        <v>292</v>
      </c>
      <c r="Q35">
        <v>1</v>
      </c>
      <c r="R35" t="s">
        <v>126</v>
      </c>
      <c r="S35" t="s">
        <v>1170</v>
      </c>
      <c r="T35">
        <v>1094</v>
      </c>
      <c r="V35" t="s">
        <v>327</v>
      </c>
      <c r="W35" t="s">
        <v>129</v>
      </c>
      <c r="X35" s="7" t="s">
        <v>130</v>
      </c>
      <c r="Y35" s="69">
        <v>1.3</v>
      </c>
      <c r="Z35" s="67">
        <v>1.1000000000000001</v>
      </c>
      <c r="AA35" s="67">
        <v>1.4</v>
      </c>
      <c r="AB35" s="7" t="s">
        <v>131</v>
      </c>
      <c r="AC35" s="7" t="s">
        <v>130</v>
      </c>
      <c r="AD35" s="7" t="s">
        <v>132</v>
      </c>
      <c r="AE35" s="7" t="s">
        <v>130</v>
      </c>
      <c r="AF35" t="s">
        <v>160</v>
      </c>
      <c r="AG35" t="s">
        <v>134</v>
      </c>
      <c r="AH35" t="s">
        <v>1171</v>
      </c>
      <c r="AI35" t="s">
        <v>136</v>
      </c>
      <c r="AJ35" t="s">
        <v>137</v>
      </c>
      <c r="AK35" t="s">
        <v>1200</v>
      </c>
      <c r="AM35" s="32" t="s">
        <v>130</v>
      </c>
      <c r="AN35" s="32" t="s">
        <v>1173</v>
      </c>
      <c r="AO35">
        <v>2015</v>
      </c>
      <c r="AP35">
        <v>1</v>
      </c>
      <c r="AQ35" t="s">
        <v>130</v>
      </c>
      <c r="AR35" t="s">
        <v>1174</v>
      </c>
      <c r="AS35" t="s">
        <v>274</v>
      </c>
      <c r="AT35" s="32">
        <v>2.1059999999999999</v>
      </c>
      <c r="AU35" s="32">
        <v>0.14454963100000001</v>
      </c>
      <c r="AV35" s="32">
        <v>561.70477430000005</v>
      </c>
      <c r="AW35" s="32">
        <v>1094</v>
      </c>
      <c r="AX35" s="32">
        <v>4.2193538000000003E-2</v>
      </c>
      <c r="AY35" s="32">
        <v>1.7802950000000001E-3</v>
      </c>
      <c r="AZ35" s="32">
        <v>6.1851815999999997E-2</v>
      </c>
      <c r="BA35" s="32">
        <v>0.22724744499999999</v>
      </c>
      <c r="BB35" t="s">
        <v>142</v>
      </c>
      <c r="BC35">
        <v>46</v>
      </c>
      <c r="BD35">
        <v>-116.8424</v>
      </c>
      <c r="BE35">
        <v>41.191099999999999</v>
      </c>
    </row>
    <row r="36" spans="1:57" ht="16" x14ac:dyDescent="0.2">
      <c r="A36" s="32">
        <v>108</v>
      </c>
      <c r="B36" s="32" t="s">
        <v>1198</v>
      </c>
      <c r="C36" s="32" t="s">
        <v>1199</v>
      </c>
      <c r="D36" t="s">
        <v>115</v>
      </c>
      <c r="E36" t="s">
        <v>151</v>
      </c>
      <c r="F36" t="s">
        <v>152</v>
      </c>
      <c r="G36" t="s">
        <v>1168</v>
      </c>
      <c r="H36" t="s">
        <v>260</v>
      </c>
      <c r="I36" t="s">
        <v>288</v>
      </c>
      <c r="J36" t="s">
        <v>1169</v>
      </c>
      <c r="K36" t="s">
        <v>121</v>
      </c>
      <c r="L36" t="s">
        <v>175</v>
      </c>
      <c r="M36" t="s">
        <v>176</v>
      </c>
      <c r="N36" t="s">
        <v>290</v>
      </c>
      <c r="O36" t="s">
        <v>291</v>
      </c>
      <c r="P36" t="s">
        <v>292</v>
      </c>
      <c r="Q36">
        <v>1</v>
      </c>
      <c r="R36" t="s">
        <v>126</v>
      </c>
      <c r="S36" t="s">
        <v>1170</v>
      </c>
      <c r="T36">
        <v>1094</v>
      </c>
      <c r="V36" t="s">
        <v>327</v>
      </c>
      <c r="W36" t="s">
        <v>129</v>
      </c>
      <c r="X36" s="7" t="s">
        <v>130</v>
      </c>
      <c r="Y36" s="69">
        <v>1.4</v>
      </c>
      <c r="Z36" s="67">
        <v>1.2</v>
      </c>
      <c r="AA36" s="67">
        <v>1.6</v>
      </c>
      <c r="AB36" s="7" t="s">
        <v>131</v>
      </c>
      <c r="AC36" s="7" t="s">
        <v>130</v>
      </c>
      <c r="AD36" s="7" t="s">
        <v>188</v>
      </c>
      <c r="AE36" s="7" t="s">
        <v>130</v>
      </c>
      <c r="AF36" t="s">
        <v>160</v>
      </c>
      <c r="AG36" t="s">
        <v>134</v>
      </c>
      <c r="AH36" t="s">
        <v>1171</v>
      </c>
      <c r="AI36" t="s">
        <v>136</v>
      </c>
      <c r="AJ36" t="s">
        <v>137</v>
      </c>
      <c r="AK36" t="s">
        <v>1200</v>
      </c>
      <c r="AM36" s="32" t="s">
        <v>130</v>
      </c>
      <c r="AN36" s="32" t="s">
        <v>1173</v>
      </c>
      <c r="AO36">
        <v>2015</v>
      </c>
      <c r="AP36">
        <v>1</v>
      </c>
      <c r="AQ36" t="s">
        <v>130</v>
      </c>
      <c r="AR36" t="s">
        <v>1174</v>
      </c>
      <c r="AS36" t="s">
        <v>274</v>
      </c>
      <c r="AT36" s="32">
        <v>2.1059999999999999</v>
      </c>
      <c r="AU36" s="32">
        <v>0.18537942900000001</v>
      </c>
      <c r="AV36" s="32">
        <v>315.95893560000002</v>
      </c>
      <c r="AW36" s="32">
        <v>1094</v>
      </c>
      <c r="AX36" s="32">
        <v>5.6258051000000003E-2</v>
      </c>
      <c r="AY36" s="32">
        <v>3.1649680000000002E-3</v>
      </c>
      <c r="AZ36" s="32">
        <v>7.5115676000000006E-2</v>
      </c>
      <c r="BA36" s="32">
        <v>0.295643182</v>
      </c>
      <c r="BB36" t="s">
        <v>142</v>
      </c>
      <c r="BC36">
        <v>46</v>
      </c>
      <c r="BD36">
        <v>-116.8424</v>
      </c>
      <c r="BE36">
        <v>41.191099999999999</v>
      </c>
    </row>
    <row r="37" spans="1:57" ht="16" x14ac:dyDescent="0.2">
      <c r="A37" s="32">
        <v>108</v>
      </c>
      <c r="B37" s="32" t="s">
        <v>1210</v>
      </c>
      <c r="C37" s="32" t="s">
        <v>1211</v>
      </c>
      <c r="D37" t="s">
        <v>145</v>
      </c>
      <c r="E37" t="s">
        <v>151</v>
      </c>
      <c r="F37" t="s">
        <v>152</v>
      </c>
      <c r="G37" t="s">
        <v>1168</v>
      </c>
      <c r="H37" t="s">
        <v>1177</v>
      </c>
      <c r="I37" t="s">
        <v>288</v>
      </c>
      <c r="J37" t="s">
        <v>1169</v>
      </c>
      <c r="K37" t="s">
        <v>121</v>
      </c>
      <c r="L37" t="s">
        <v>175</v>
      </c>
      <c r="M37" t="s">
        <v>176</v>
      </c>
      <c r="N37" t="s">
        <v>290</v>
      </c>
      <c r="O37" t="s">
        <v>291</v>
      </c>
      <c r="P37" t="s">
        <v>292</v>
      </c>
      <c r="Q37">
        <v>1</v>
      </c>
      <c r="R37" t="s">
        <v>126</v>
      </c>
      <c r="S37" t="s">
        <v>1170</v>
      </c>
      <c r="T37">
        <v>1094</v>
      </c>
      <c r="V37" t="s">
        <v>327</v>
      </c>
      <c r="W37" t="s">
        <v>129</v>
      </c>
      <c r="X37" s="7" t="s">
        <v>130</v>
      </c>
      <c r="Y37" s="69">
        <v>1.4</v>
      </c>
      <c r="Z37" s="67">
        <v>1.2</v>
      </c>
      <c r="AA37" s="67">
        <v>1.6</v>
      </c>
      <c r="AB37" s="7" t="s">
        <v>131</v>
      </c>
      <c r="AC37" s="7" t="s">
        <v>130</v>
      </c>
      <c r="AD37" s="7" t="s">
        <v>132</v>
      </c>
      <c r="AE37" s="7" t="s">
        <v>130</v>
      </c>
      <c r="AF37" t="s">
        <v>160</v>
      </c>
      <c r="AG37" t="s">
        <v>134</v>
      </c>
      <c r="AH37" t="s">
        <v>1171</v>
      </c>
      <c r="AI37" t="s">
        <v>136</v>
      </c>
      <c r="AJ37" t="s">
        <v>137</v>
      </c>
      <c r="AK37" t="s">
        <v>1096</v>
      </c>
      <c r="AM37" s="32" t="s">
        <v>130</v>
      </c>
      <c r="AN37" s="32" t="s">
        <v>1173</v>
      </c>
      <c r="AO37">
        <v>2015</v>
      </c>
      <c r="AP37">
        <v>1</v>
      </c>
      <c r="AQ37" t="s">
        <v>130</v>
      </c>
      <c r="AR37" t="s">
        <v>1174</v>
      </c>
      <c r="AS37" t="s">
        <v>274</v>
      </c>
      <c r="AT37" s="32">
        <v>2.1059999999999999</v>
      </c>
      <c r="AU37" s="32">
        <v>0.18537942900000001</v>
      </c>
      <c r="AV37" s="32">
        <v>315.95893560000002</v>
      </c>
      <c r="AW37" s="32">
        <v>1094</v>
      </c>
      <c r="AX37" s="32">
        <v>5.6258051000000003E-2</v>
      </c>
      <c r="AY37" s="32">
        <v>3.1649680000000002E-3</v>
      </c>
      <c r="AZ37" s="32">
        <v>7.5115676000000006E-2</v>
      </c>
      <c r="BA37" s="32">
        <v>0.295643182</v>
      </c>
      <c r="BB37" t="s">
        <v>142</v>
      </c>
      <c r="BC37">
        <v>46</v>
      </c>
      <c r="BD37">
        <v>-110.77800000000001</v>
      </c>
      <c r="BE37">
        <v>33.518599999999999</v>
      </c>
    </row>
    <row r="38" spans="1:57" ht="16" x14ac:dyDescent="0.2">
      <c r="A38" s="32">
        <v>108</v>
      </c>
      <c r="B38" s="32" t="s">
        <v>1215</v>
      </c>
      <c r="C38" s="32" t="s">
        <v>1216</v>
      </c>
      <c r="D38" t="s">
        <v>145</v>
      </c>
      <c r="E38" t="s">
        <v>151</v>
      </c>
      <c r="F38" t="s">
        <v>152</v>
      </c>
      <c r="G38" t="s">
        <v>1168</v>
      </c>
      <c r="H38" t="s">
        <v>1177</v>
      </c>
      <c r="I38" t="s">
        <v>288</v>
      </c>
      <c r="J38" t="s">
        <v>1169</v>
      </c>
      <c r="K38" t="s">
        <v>121</v>
      </c>
      <c r="L38" t="s">
        <v>175</v>
      </c>
      <c r="M38" t="s">
        <v>176</v>
      </c>
      <c r="N38" t="s">
        <v>290</v>
      </c>
      <c r="O38" t="s">
        <v>291</v>
      </c>
      <c r="P38" t="s">
        <v>292</v>
      </c>
      <c r="Q38">
        <v>1</v>
      </c>
      <c r="R38" t="s">
        <v>126</v>
      </c>
      <c r="S38" t="s">
        <v>1170</v>
      </c>
      <c r="T38">
        <v>1094</v>
      </c>
      <c r="V38" t="s">
        <v>327</v>
      </c>
      <c r="W38" t="s">
        <v>129</v>
      </c>
      <c r="X38" s="7" t="s">
        <v>130</v>
      </c>
      <c r="Y38" s="69">
        <v>1.5</v>
      </c>
      <c r="Z38" s="67">
        <v>1.2</v>
      </c>
      <c r="AA38" s="67">
        <v>1.8</v>
      </c>
      <c r="AB38" s="7" t="s">
        <v>131</v>
      </c>
      <c r="AC38" s="7" t="s">
        <v>130</v>
      </c>
      <c r="AD38" s="7" t="s">
        <v>132</v>
      </c>
      <c r="AE38" s="7" t="s">
        <v>130</v>
      </c>
      <c r="AF38" t="s">
        <v>160</v>
      </c>
      <c r="AG38" t="s">
        <v>134</v>
      </c>
      <c r="AH38" t="s">
        <v>1171</v>
      </c>
      <c r="AI38" t="s">
        <v>136</v>
      </c>
      <c r="AJ38" t="s">
        <v>137</v>
      </c>
      <c r="AK38" t="s">
        <v>1214</v>
      </c>
      <c r="AM38" s="32" t="s">
        <v>130</v>
      </c>
      <c r="AN38" s="32" t="s">
        <v>1173</v>
      </c>
      <c r="AO38">
        <v>2015</v>
      </c>
      <c r="AP38">
        <v>1</v>
      </c>
      <c r="AQ38" t="s">
        <v>130</v>
      </c>
      <c r="AR38" t="s">
        <v>1174</v>
      </c>
      <c r="AS38" t="s">
        <v>274</v>
      </c>
      <c r="AT38" s="32">
        <v>2.1059999999999999</v>
      </c>
      <c r="AU38" s="32">
        <v>0.223391062</v>
      </c>
      <c r="AV38" s="32">
        <v>140.4261936</v>
      </c>
      <c r="AW38" s="32">
        <v>1094</v>
      </c>
      <c r="AX38" s="32">
        <v>8.4387076000000005E-2</v>
      </c>
      <c r="AY38" s="32">
        <v>7.1211790000000001E-3</v>
      </c>
      <c r="AZ38" s="32">
        <v>5.7995432E-2</v>
      </c>
      <c r="BA38" s="32">
        <v>0.38878669100000002</v>
      </c>
      <c r="BB38" t="s">
        <v>142</v>
      </c>
      <c r="BC38">
        <v>46</v>
      </c>
      <c r="BD38">
        <v>-116.8424</v>
      </c>
      <c r="BE38">
        <v>41.191099999999999</v>
      </c>
    </row>
    <row r="39" spans="1:57" ht="16" x14ac:dyDescent="0.2">
      <c r="A39" s="32">
        <v>108</v>
      </c>
      <c r="B39" s="32" t="s">
        <v>1183</v>
      </c>
      <c r="C39" s="32" t="s">
        <v>1184</v>
      </c>
      <c r="D39" t="s">
        <v>115</v>
      </c>
      <c r="E39" t="s">
        <v>151</v>
      </c>
      <c r="F39" t="s">
        <v>152</v>
      </c>
      <c r="G39" t="s">
        <v>1168</v>
      </c>
      <c r="H39" t="s">
        <v>260</v>
      </c>
      <c r="I39" t="s">
        <v>288</v>
      </c>
      <c r="J39" t="s">
        <v>1169</v>
      </c>
      <c r="K39" t="s">
        <v>121</v>
      </c>
      <c r="L39" t="s">
        <v>175</v>
      </c>
      <c r="M39" t="s">
        <v>176</v>
      </c>
      <c r="N39" t="s">
        <v>290</v>
      </c>
      <c r="O39" t="s">
        <v>291</v>
      </c>
      <c r="P39" t="s">
        <v>292</v>
      </c>
      <c r="Q39">
        <v>1</v>
      </c>
      <c r="R39" t="s">
        <v>126</v>
      </c>
      <c r="S39" t="s">
        <v>1170</v>
      </c>
      <c r="T39">
        <v>1094</v>
      </c>
      <c r="V39" t="s">
        <v>327</v>
      </c>
      <c r="W39" t="s">
        <v>129</v>
      </c>
      <c r="X39" s="7" t="s">
        <v>130</v>
      </c>
      <c r="Y39" s="69">
        <v>1.7</v>
      </c>
      <c r="Z39" s="67">
        <v>1.6</v>
      </c>
      <c r="AA39" s="67">
        <v>1.9</v>
      </c>
      <c r="AB39" s="7" t="s">
        <v>131</v>
      </c>
      <c r="AC39" s="7" t="s">
        <v>130</v>
      </c>
      <c r="AD39" s="7" t="s">
        <v>188</v>
      </c>
      <c r="AE39" s="7" t="s">
        <v>130</v>
      </c>
      <c r="AF39" t="s">
        <v>160</v>
      </c>
      <c r="AG39" t="s">
        <v>134</v>
      </c>
      <c r="AH39" t="s">
        <v>1171</v>
      </c>
      <c r="AI39" t="s">
        <v>136</v>
      </c>
      <c r="AJ39" t="s">
        <v>137</v>
      </c>
      <c r="AK39" t="s">
        <v>1185</v>
      </c>
      <c r="AM39" s="32" t="s">
        <v>130</v>
      </c>
      <c r="AN39" s="32" t="s">
        <v>1173</v>
      </c>
      <c r="AO39">
        <v>2015</v>
      </c>
      <c r="AP39">
        <v>1</v>
      </c>
      <c r="AQ39" t="s">
        <v>130</v>
      </c>
      <c r="AR39" t="s">
        <v>1174</v>
      </c>
      <c r="AS39" t="s">
        <v>274</v>
      </c>
      <c r="AT39" s="32">
        <v>2.1059999999999999</v>
      </c>
      <c r="AU39" s="32">
        <v>0.29234971399999998</v>
      </c>
      <c r="AV39" s="32">
        <v>561.70477430000005</v>
      </c>
      <c r="AW39" s="32">
        <v>1094</v>
      </c>
      <c r="AX39" s="32">
        <v>4.2193538000000003E-2</v>
      </c>
      <c r="AY39" s="32">
        <v>1.7802950000000001E-3</v>
      </c>
      <c r="AZ39" s="32">
        <v>0.209651899</v>
      </c>
      <c r="BA39" s="32">
        <v>0.37504752899999999</v>
      </c>
      <c r="BB39" t="s">
        <v>142</v>
      </c>
      <c r="BC39">
        <v>46</v>
      </c>
      <c r="BD39">
        <v>-82.9071</v>
      </c>
      <c r="BE39">
        <v>40.417299999999997</v>
      </c>
    </row>
    <row r="40" spans="1:57" ht="16" x14ac:dyDescent="0.2">
      <c r="A40" s="32">
        <v>108</v>
      </c>
      <c r="B40" s="32" t="s">
        <v>1193</v>
      </c>
      <c r="C40" s="32" t="s">
        <v>1194</v>
      </c>
      <c r="D40" t="s">
        <v>115</v>
      </c>
      <c r="E40" t="s">
        <v>151</v>
      </c>
      <c r="F40" t="s">
        <v>152</v>
      </c>
      <c r="G40" t="s">
        <v>1168</v>
      </c>
      <c r="H40" t="s">
        <v>260</v>
      </c>
      <c r="I40" t="s">
        <v>288</v>
      </c>
      <c r="J40" t="s">
        <v>1169</v>
      </c>
      <c r="K40" t="s">
        <v>121</v>
      </c>
      <c r="L40" t="s">
        <v>175</v>
      </c>
      <c r="M40" t="s">
        <v>176</v>
      </c>
      <c r="N40" t="s">
        <v>290</v>
      </c>
      <c r="O40" t="s">
        <v>291</v>
      </c>
      <c r="P40" t="s">
        <v>292</v>
      </c>
      <c r="Q40">
        <v>1</v>
      </c>
      <c r="R40" t="s">
        <v>126</v>
      </c>
      <c r="S40" t="s">
        <v>1170</v>
      </c>
      <c r="T40">
        <v>1094</v>
      </c>
      <c r="V40" t="s">
        <v>327</v>
      </c>
      <c r="W40" t="s">
        <v>129</v>
      </c>
      <c r="X40" s="7" t="s">
        <v>130</v>
      </c>
      <c r="Y40" s="69">
        <v>1.7</v>
      </c>
      <c r="Z40" s="67">
        <v>1.4</v>
      </c>
      <c r="AA40" s="67">
        <v>1.9</v>
      </c>
      <c r="AB40" s="7" t="s">
        <v>131</v>
      </c>
      <c r="AC40" s="7" t="s">
        <v>130</v>
      </c>
      <c r="AD40" s="7" t="s">
        <v>188</v>
      </c>
      <c r="AE40" s="7" t="s">
        <v>130</v>
      </c>
      <c r="AF40" t="s">
        <v>160</v>
      </c>
      <c r="AG40" t="s">
        <v>134</v>
      </c>
      <c r="AH40" t="s">
        <v>1171</v>
      </c>
      <c r="AI40" t="s">
        <v>136</v>
      </c>
      <c r="AJ40" t="s">
        <v>137</v>
      </c>
      <c r="AK40" t="s">
        <v>1195</v>
      </c>
      <c r="AM40" s="32" t="s">
        <v>130</v>
      </c>
      <c r="AN40" s="32" t="s">
        <v>1173</v>
      </c>
      <c r="AO40">
        <v>2015</v>
      </c>
      <c r="AP40">
        <v>1</v>
      </c>
      <c r="AQ40" t="s">
        <v>130</v>
      </c>
      <c r="AR40" t="s">
        <v>1174</v>
      </c>
      <c r="AS40" t="s">
        <v>274</v>
      </c>
      <c r="AT40" s="32">
        <v>2.1059999999999999</v>
      </c>
      <c r="AU40" s="32">
        <v>0.29234971399999998</v>
      </c>
      <c r="AV40" s="32">
        <v>202.21371880000001</v>
      </c>
      <c r="AW40" s="32">
        <v>1094</v>
      </c>
      <c r="AX40" s="32">
        <v>7.0322563000000005E-2</v>
      </c>
      <c r="AY40" s="32">
        <v>4.9452630000000001E-3</v>
      </c>
      <c r="AZ40" s="32">
        <v>0.15452002300000001</v>
      </c>
      <c r="BA40" s="32">
        <v>0.43017940500000001</v>
      </c>
      <c r="BB40" t="s">
        <v>142</v>
      </c>
      <c r="BC40">
        <v>46</v>
      </c>
      <c r="BD40">
        <v>-98.121700000000004</v>
      </c>
      <c r="BE40">
        <v>40.8596</v>
      </c>
    </row>
    <row r="41" spans="1:57" ht="16" x14ac:dyDescent="0.2">
      <c r="A41" s="32">
        <v>108</v>
      </c>
      <c r="B41" s="32" t="s">
        <v>1188</v>
      </c>
      <c r="C41" s="32" t="s">
        <v>1189</v>
      </c>
      <c r="D41" t="s">
        <v>115</v>
      </c>
      <c r="E41" t="s">
        <v>151</v>
      </c>
      <c r="F41" t="s">
        <v>152</v>
      </c>
      <c r="G41" t="s">
        <v>1168</v>
      </c>
      <c r="H41" t="s">
        <v>260</v>
      </c>
      <c r="I41" t="s">
        <v>288</v>
      </c>
      <c r="J41" t="s">
        <v>1169</v>
      </c>
      <c r="K41" t="s">
        <v>121</v>
      </c>
      <c r="L41" t="s">
        <v>175</v>
      </c>
      <c r="M41" t="s">
        <v>176</v>
      </c>
      <c r="N41" t="s">
        <v>290</v>
      </c>
      <c r="O41" t="s">
        <v>291</v>
      </c>
      <c r="P41" t="s">
        <v>292</v>
      </c>
      <c r="Q41">
        <v>1</v>
      </c>
      <c r="R41" t="s">
        <v>126</v>
      </c>
      <c r="S41" t="s">
        <v>1170</v>
      </c>
      <c r="T41">
        <v>1094</v>
      </c>
      <c r="V41" t="s">
        <v>327</v>
      </c>
      <c r="W41" t="s">
        <v>129</v>
      </c>
      <c r="X41" s="7" t="s">
        <v>130</v>
      </c>
      <c r="Y41" s="69">
        <v>1.8</v>
      </c>
      <c r="Z41" s="67">
        <v>1.6</v>
      </c>
      <c r="AA41" s="67">
        <v>2</v>
      </c>
      <c r="AB41" s="7" t="s">
        <v>131</v>
      </c>
      <c r="AC41" s="7" t="s">
        <v>130</v>
      </c>
      <c r="AD41" s="7" t="s">
        <v>188</v>
      </c>
      <c r="AE41" s="7" t="s">
        <v>130</v>
      </c>
      <c r="AF41" t="s">
        <v>160</v>
      </c>
      <c r="AG41" t="s">
        <v>134</v>
      </c>
      <c r="AH41" t="s">
        <v>1171</v>
      </c>
      <c r="AI41" t="s">
        <v>136</v>
      </c>
      <c r="AJ41" t="s">
        <v>137</v>
      </c>
      <c r="AK41" t="s">
        <v>1190</v>
      </c>
      <c r="AM41" s="32" t="s">
        <v>130</v>
      </c>
      <c r="AN41" s="32" t="s">
        <v>1173</v>
      </c>
      <c r="AO41">
        <v>2015</v>
      </c>
      <c r="AP41">
        <v>1</v>
      </c>
      <c r="AQ41" t="s">
        <v>130</v>
      </c>
      <c r="AR41" t="s">
        <v>1174</v>
      </c>
      <c r="AS41" t="s">
        <v>274</v>
      </c>
      <c r="AT41" s="32">
        <v>2.1059999999999999</v>
      </c>
      <c r="AU41" s="32">
        <v>0.32384115000000002</v>
      </c>
      <c r="AV41" s="32">
        <v>315.95893560000002</v>
      </c>
      <c r="AW41" s="32">
        <v>1094</v>
      </c>
      <c r="AX41" s="32">
        <v>5.6258051000000003E-2</v>
      </c>
      <c r="AY41" s="32">
        <v>3.1649680000000002E-3</v>
      </c>
      <c r="AZ41" s="32">
        <v>0.213577398</v>
      </c>
      <c r="BA41" s="32">
        <v>0.43410490299999999</v>
      </c>
      <c r="BB41" t="s">
        <v>142</v>
      </c>
      <c r="BC41">
        <v>46</v>
      </c>
      <c r="BD41">
        <v>-93.265000000000001</v>
      </c>
      <c r="BE41">
        <v>44.977800000000002</v>
      </c>
    </row>
    <row r="42" spans="1:57" ht="16" x14ac:dyDescent="0.2">
      <c r="A42" s="32">
        <v>108</v>
      </c>
      <c r="B42" s="32" t="s">
        <v>1220</v>
      </c>
      <c r="C42" s="32" t="s">
        <v>1221</v>
      </c>
      <c r="D42" t="s">
        <v>145</v>
      </c>
      <c r="E42" t="s">
        <v>151</v>
      </c>
      <c r="F42" t="s">
        <v>152</v>
      </c>
      <c r="G42" t="s">
        <v>1168</v>
      </c>
      <c r="H42" t="s">
        <v>1177</v>
      </c>
      <c r="I42" t="s">
        <v>288</v>
      </c>
      <c r="J42" t="s">
        <v>1169</v>
      </c>
      <c r="K42" t="s">
        <v>121</v>
      </c>
      <c r="L42" t="s">
        <v>175</v>
      </c>
      <c r="M42" t="s">
        <v>176</v>
      </c>
      <c r="N42" t="s">
        <v>290</v>
      </c>
      <c r="O42" t="s">
        <v>291</v>
      </c>
      <c r="P42" t="s">
        <v>292</v>
      </c>
      <c r="Q42">
        <v>1</v>
      </c>
      <c r="R42" t="s">
        <v>126</v>
      </c>
      <c r="S42" t="s">
        <v>1170</v>
      </c>
      <c r="T42">
        <v>1094</v>
      </c>
      <c r="V42" t="s">
        <v>327</v>
      </c>
      <c r="W42" t="s">
        <v>129</v>
      </c>
      <c r="X42" s="7" t="s">
        <v>130</v>
      </c>
      <c r="Y42" s="69">
        <v>2</v>
      </c>
      <c r="Z42" s="67">
        <v>1.4</v>
      </c>
      <c r="AA42" s="67">
        <v>2.8</v>
      </c>
      <c r="AB42" s="7" t="s">
        <v>131</v>
      </c>
      <c r="AC42" s="7" t="s">
        <v>130</v>
      </c>
      <c r="AD42" s="7" t="s">
        <v>132</v>
      </c>
      <c r="AE42" s="7" t="s">
        <v>130</v>
      </c>
      <c r="AF42" t="s">
        <v>160</v>
      </c>
      <c r="AG42" t="s">
        <v>134</v>
      </c>
      <c r="AH42" t="s">
        <v>1171</v>
      </c>
      <c r="AI42" t="s">
        <v>136</v>
      </c>
      <c r="AJ42" t="s">
        <v>137</v>
      </c>
      <c r="AK42" t="s">
        <v>1219</v>
      </c>
      <c r="AM42" s="32" t="s">
        <v>130</v>
      </c>
      <c r="AN42" s="32" t="s">
        <v>1173</v>
      </c>
      <c r="AO42">
        <v>2015</v>
      </c>
      <c r="AP42">
        <v>1</v>
      </c>
      <c r="AQ42" t="s">
        <v>130</v>
      </c>
      <c r="AR42" t="s">
        <v>1174</v>
      </c>
      <c r="AS42" t="s">
        <v>274</v>
      </c>
      <c r="AT42" s="32">
        <v>2.1059999999999999</v>
      </c>
      <c r="AU42" s="32">
        <v>0.38188954200000003</v>
      </c>
      <c r="AV42" s="32">
        <v>25.792566170000001</v>
      </c>
      <c r="AW42" s="32">
        <v>1094</v>
      </c>
      <c r="AX42" s="32">
        <v>0.19690317700000001</v>
      </c>
      <c r="AY42" s="32">
        <v>3.8770860999999997E-2</v>
      </c>
      <c r="AZ42" s="32">
        <v>-4.0335930000000002E-3</v>
      </c>
      <c r="BA42" s="32">
        <v>0.767812677</v>
      </c>
      <c r="BB42" t="s">
        <v>142</v>
      </c>
      <c r="BC42">
        <v>46</v>
      </c>
      <c r="BD42">
        <v>-123.4935</v>
      </c>
      <c r="BE42">
        <v>46.315100000000001</v>
      </c>
    </row>
    <row r="43" spans="1:57" ht="16" x14ac:dyDescent="0.2">
      <c r="A43" s="32">
        <v>108</v>
      </c>
      <c r="B43" s="32" t="s">
        <v>1203</v>
      </c>
      <c r="C43" s="32" t="s">
        <v>1204</v>
      </c>
      <c r="D43" t="s">
        <v>115</v>
      </c>
      <c r="E43" t="s">
        <v>151</v>
      </c>
      <c r="F43" t="s">
        <v>152</v>
      </c>
      <c r="G43" t="s">
        <v>1168</v>
      </c>
      <c r="H43" t="s">
        <v>260</v>
      </c>
      <c r="I43" t="s">
        <v>288</v>
      </c>
      <c r="J43" t="s">
        <v>1169</v>
      </c>
      <c r="K43" t="s">
        <v>121</v>
      </c>
      <c r="L43" t="s">
        <v>175</v>
      </c>
      <c r="M43" t="s">
        <v>176</v>
      </c>
      <c r="N43" t="s">
        <v>290</v>
      </c>
      <c r="O43" t="s">
        <v>291</v>
      </c>
      <c r="P43" t="s">
        <v>292</v>
      </c>
      <c r="Q43">
        <v>1</v>
      </c>
      <c r="R43" t="s">
        <v>126</v>
      </c>
      <c r="S43" t="s">
        <v>1170</v>
      </c>
      <c r="T43">
        <v>1094</v>
      </c>
      <c r="V43" t="s">
        <v>327</v>
      </c>
      <c r="W43" t="s">
        <v>129</v>
      </c>
      <c r="X43" s="7" t="s">
        <v>130</v>
      </c>
      <c r="Y43" s="69">
        <v>2.1</v>
      </c>
      <c r="Z43" s="67">
        <v>1.9</v>
      </c>
      <c r="AA43" s="67">
        <v>2.4</v>
      </c>
      <c r="AB43" s="7" t="s">
        <v>131</v>
      </c>
      <c r="AC43" s="7" t="s">
        <v>130</v>
      </c>
      <c r="AD43" s="7" t="s">
        <v>188</v>
      </c>
      <c r="AE43" s="7" t="s">
        <v>130</v>
      </c>
      <c r="AF43" t="s">
        <v>160</v>
      </c>
      <c r="AG43" t="s">
        <v>134</v>
      </c>
      <c r="AH43" t="s">
        <v>1171</v>
      </c>
      <c r="AI43" t="s">
        <v>136</v>
      </c>
      <c r="AJ43" t="s">
        <v>137</v>
      </c>
      <c r="AK43" t="s">
        <v>1205</v>
      </c>
      <c r="AM43" s="32" t="s">
        <v>130</v>
      </c>
      <c r="AN43" s="32" t="s">
        <v>1173</v>
      </c>
      <c r="AO43">
        <v>2015</v>
      </c>
      <c r="AP43">
        <v>1</v>
      </c>
      <c r="AQ43" t="s">
        <v>130</v>
      </c>
      <c r="AR43" t="s">
        <v>1174</v>
      </c>
      <c r="AS43" t="s">
        <v>274</v>
      </c>
      <c r="AT43" s="32">
        <v>2.1059999999999999</v>
      </c>
      <c r="AU43" s="32">
        <v>0.40877048999999999</v>
      </c>
      <c r="AV43" s="32">
        <v>202.21371880000001</v>
      </c>
      <c r="AW43" s="32">
        <v>1094</v>
      </c>
      <c r="AX43" s="32">
        <v>7.0322563000000005E-2</v>
      </c>
      <c r="AY43" s="32">
        <v>4.9452630000000001E-3</v>
      </c>
      <c r="AZ43" s="32">
        <v>0.27094079900000001</v>
      </c>
      <c r="BA43" s="32">
        <v>0.54660018200000005</v>
      </c>
      <c r="BB43" t="s">
        <v>142</v>
      </c>
      <c r="BC43">
        <v>46</v>
      </c>
      <c r="BD43">
        <v>-99.901799999999994</v>
      </c>
      <c r="BE43">
        <v>41.4925</v>
      </c>
    </row>
    <row r="44" spans="1:57" ht="16" x14ac:dyDescent="0.2">
      <c r="A44" s="32">
        <v>108</v>
      </c>
      <c r="B44" s="32" t="s">
        <v>1166</v>
      </c>
      <c r="C44" s="32" t="s">
        <v>1167</v>
      </c>
      <c r="D44" t="s">
        <v>115</v>
      </c>
      <c r="E44" t="s">
        <v>151</v>
      </c>
      <c r="F44" t="s">
        <v>152</v>
      </c>
      <c r="G44" t="s">
        <v>1168</v>
      </c>
      <c r="H44" t="s">
        <v>260</v>
      </c>
      <c r="I44" t="s">
        <v>288</v>
      </c>
      <c r="J44" t="s">
        <v>1169</v>
      </c>
      <c r="K44" t="s">
        <v>121</v>
      </c>
      <c r="L44" t="s">
        <v>175</v>
      </c>
      <c r="M44" t="s">
        <v>176</v>
      </c>
      <c r="N44" t="s">
        <v>290</v>
      </c>
      <c r="O44" t="s">
        <v>291</v>
      </c>
      <c r="P44" t="s">
        <v>292</v>
      </c>
      <c r="Q44">
        <v>1</v>
      </c>
      <c r="R44" t="s">
        <v>126</v>
      </c>
      <c r="S44" t="s">
        <v>1170</v>
      </c>
      <c r="T44">
        <v>1094</v>
      </c>
      <c r="V44" t="s">
        <v>327</v>
      </c>
      <c r="W44" t="s">
        <v>129</v>
      </c>
      <c r="X44" s="7" t="s">
        <v>130</v>
      </c>
      <c r="Y44" s="69">
        <v>2.2000000000000002</v>
      </c>
      <c r="Z44" s="67">
        <v>1.9</v>
      </c>
      <c r="AA44" s="67">
        <v>2.6</v>
      </c>
      <c r="AB44" s="7" t="s">
        <v>131</v>
      </c>
      <c r="AC44" s="7" t="s">
        <v>130</v>
      </c>
      <c r="AD44" s="7" t="s">
        <v>188</v>
      </c>
      <c r="AE44" s="7" t="s">
        <v>130</v>
      </c>
      <c r="AF44" t="s">
        <v>160</v>
      </c>
      <c r="AG44" t="s">
        <v>134</v>
      </c>
      <c r="AH44" t="s">
        <v>1171</v>
      </c>
      <c r="AI44" t="s">
        <v>136</v>
      </c>
      <c r="AJ44" t="s">
        <v>137</v>
      </c>
      <c r="AK44" t="s">
        <v>1172</v>
      </c>
      <c r="AM44" s="32" t="s">
        <v>130</v>
      </c>
      <c r="AN44" s="32" t="s">
        <v>1173</v>
      </c>
      <c r="AO44">
        <v>2015</v>
      </c>
      <c r="AP44">
        <v>1</v>
      </c>
      <c r="AQ44" t="s">
        <v>130</v>
      </c>
      <c r="AR44" t="s">
        <v>1174</v>
      </c>
      <c r="AS44" t="s">
        <v>274</v>
      </c>
      <c r="AT44" s="32">
        <v>2.1059999999999999</v>
      </c>
      <c r="AU44" s="32">
        <v>0.43440069999999997</v>
      </c>
      <c r="AV44" s="32">
        <v>103.1702647</v>
      </c>
      <c r="AW44" s="32">
        <v>1094</v>
      </c>
      <c r="AX44" s="32">
        <v>9.8451588000000007E-2</v>
      </c>
      <c r="AY44" s="32">
        <v>9.6927149999999993E-3</v>
      </c>
      <c r="AZ44" s="32">
        <v>0.241439132</v>
      </c>
      <c r="BA44" s="32">
        <v>0.62736226799999995</v>
      </c>
      <c r="BB44" t="s">
        <v>142</v>
      </c>
      <c r="BC44">
        <v>46</v>
      </c>
      <c r="BD44">
        <v>74.2179</v>
      </c>
      <c r="BE44">
        <v>43.299399999999999</v>
      </c>
    </row>
    <row r="45" spans="1:57" ht="16" x14ac:dyDescent="0.2">
      <c r="A45" s="32">
        <v>108</v>
      </c>
      <c r="B45" s="32" t="s">
        <v>1178</v>
      </c>
      <c r="C45" s="32" t="s">
        <v>1179</v>
      </c>
      <c r="D45" t="s">
        <v>115</v>
      </c>
      <c r="E45" t="s">
        <v>151</v>
      </c>
      <c r="F45" t="s">
        <v>152</v>
      </c>
      <c r="G45" t="s">
        <v>1168</v>
      </c>
      <c r="H45" t="s">
        <v>260</v>
      </c>
      <c r="I45" t="s">
        <v>288</v>
      </c>
      <c r="J45" t="s">
        <v>1169</v>
      </c>
      <c r="K45" t="s">
        <v>121</v>
      </c>
      <c r="L45" t="s">
        <v>175</v>
      </c>
      <c r="M45" t="s">
        <v>176</v>
      </c>
      <c r="N45" t="s">
        <v>290</v>
      </c>
      <c r="O45" t="s">
        <v>291</v>
      </c>
      <c r="P45" t="s">
        <v>292</v>
      </c>
      <c r="Q45">
        <v>1</v>
      </c>
      <c r="R45" t="s">
        <v>126</v>
      </c>
      <c r="S45" t="s">
        <v>1170</v>
      </c>
      <c r="T45">
        <v>1094</v>
      </c>
      <c r="V45" t="s">
        <v>327</v>
      </c>
      <c r="W45" t="s">
        <v>129</v>
      </c>
      <c r="X45" s="7" t="s">
        <v>130</v>
      </c>
      <c r="Y45" s="69">
        <v>2.2000000000000002</v>
      </c>
      <c r="Z45" s="67">
        <v>1.9</v>
      </c>
      <c r="AA45" s="67">
        <v>2.5</v>
      </c>
      <c r="AB45" s="7" t="s">
        <v>131</v>
      </c>
      <c r="AC45" s="7" t="s">
        <v>130</v>
      </c>
      <c r="AD45" s="7" t="s">
        <v>188</v>
      </c>
      <c r="AE45" s="7" t="s">
        <v>130</v>
      </c>
      <c r="AF45" t="s">
        <v>160</v>
      </c>
      <c r="AG45" t="s">
        <v>134</v>
      </c>
      <c r="AH45" t="s">
        <v>1171</v>
      </c>
      <c r="AI45" t="s">
        <v>136</v>
      </c>
      <c r="AJ45" t="s">
        <v>137</v>
      </c>
      <c r="AK45" t="s">
        <v>1180</v>
      </c>
      <c r="AM45" s="32" t="s">
        <v>130</v>
      </c>
      <c r="AN45" s="32" t="s">
        <v>1173</v>
      </c>
      <c r="AO45">
        <v>2015</v>
      </c>
      <c r="AP45">
        <v>1</v>
      </c>
      <c r="AQ45" t="s">
        <v>130</v>
      </c>
      <c r="AR45" t="s">
        <v>1174</v>
      </c>
      <c r="AS45" t="s">
        <v>274</v>
      </c>
      <c r="AT45" s="32">
        <v>2.1059999999999999</v>
      </c>
      <c r="AU45" s="32">
        <v>0.43440069999999997</v>
      </c>
      <c r="AV45" s="32">
        <v>140.4261936</v>
      </c>
      <c r="AW45" s="32">
        <v>1094</v>
      </c>
      <c r="AX45" s="32">
        <v>8.4387076000000005E-2</v>
      </c>
      <c r="AY45" s="32">
        <v>7.1211790000000001E-3</v>
      </c>
      <c r="AZ45" s="32">
        <v>0.26900507099999998</v>
      </c>
      <c r="BA45" s="32">
        <v>0.59979632900000002</v>
      </c>
      <c r="BB45" t="s">
        <v>142</v>
      </c>
      <c r="BC45">
        <v>46</v>
      </c>
      <c r="BD45">
        <v>-84.0137</v>
      </c>
      <c r="BE45">
        <v>31.775300000000001</v>
      </c>
    </row>
    <row r="46" spans="1:57" ht="16" x14ac:dyDescent="0.2">
      <c r="A46" s="32">
        <v>134</v>
      </c>
      <c r="B46" s="32" t="s">
        <v>1585</v>
      </c>
      <c r="C46" s="32" t="s">
        <v>1586</v>
      </c>
      <c r="D46" t="s">
        <v>115</v>
      </c>
      <c r="E46" t="s">
        <v>151</v>
      </c>
      <c r="F46" t="s">
        <v>152</v>
      </c>
      <c r="G46" t="s">
        <v>152</v>
      </c>
      <c r="H46" t="s">
        <v>1118</v>
      </c>
      <c r="I46" t="s">
        <v>173</v>
      </c>
      <c r="J46" t="s">
        <v>1587</v>
      </c>
      <c r="K46" t="s">
        <v>154</v>
      </c>
      <c r="L46" t="s">
        <v>175</v>
      </c>
      <c r="M46" t="s">
        <v>176</v>
      </c>
      <c r="N46" t="s">
        <v>177</v>
      </c>
      <c r="O46" t="s">
        <v>541</v>
      </c>
      <c r="P46" t="s">
        <v>125</v>
      </c>
      <c r="Q46">
        <v>1</v>
      </c>
      <c r="R46" t="s">
        <v>126</v>
      </c>
      <c r="S46" t="s">
        <v>421</v>
      </c>
      <c r="T46">
        <v>819</v>
      </c>
      <c r="V46" t="s">
        <v>310</v>
      </c>
      <c r="W46" t="s">
        <v>129</v>
      </c>
      <c r="X46" s="7" t="s">
        <v>130</v>
      </c>
      <c r="Y46" s="69">
        <v>1.32</v>
      </c>
      <c r="Z46" s="67">
        <v>1.1100000000000001</v>
      </c>
      <c r="AA46" s="67">
        <v>1.59</v>
      </c>
      <c r="AB46" s="7" t="s">
        <v>131</v>
      </c>
      <c r="AC46" s="7" t="s">
        <v>130</v>
      </c>
      <c r="AD46" s="7" t="s">
        <v>147</v>
      </c>
      <c r="AE46" s="7" t="s">
        <v>130</v>
      </c>
      <c r="AF46" t="s">
        <v>160</v>
      </c>
      <c r="AG46" t="s">
        <v>134</v>
      </c>
      <c r="AH46" t="s">
        <v>1588</v>
      </c>
      <c r="AI46" t="s">
        <v>373</v>
      </c>
      <c r="AJ46" t="s">
        <v>1388</v>
      </c>
      <c r="AK46" t="s">
        <v>1589</v>
      </c>
      <c r="AL46">
        <v>40.526077999999998</v>
      </c>
      <c r="AM46" s="32">
        <v>8.9284809999999997</v>
      </c>
      <c r="AN46" s="32" t="s">
        <v>1590</v>
      </c>
      <c r="AO46">
        <v>2008</v>
      </c>
      <c r="AP46">
        <v>1</v>
      </c>
      <c r="AQ46" t="s">
        <v>130</v>
      </c>
      <c r="AR46" t="s">
        <v>1591</v>
      </c>
      <c r="AS46" t="s">
        <v>274</v>
      </c>
      <c r="AT46" s="32">
        <v>2.1059999999999999</v>
      </c>
      <c r="AU46" s="32">
        <v>0.15292584200000001</v>
      </c>
      <c r="AV46" s="32">
        <v>693.46268439999994</v>
      </c>
      <c r="AW46" s="32">
        <v>819</v>
      </c>
      <c r="AX46" s="32">
        <v>3.7974184000000001E-2</v>
      </c>
      <c r="AY46" s="32">
        <v>1.442039E-3</v>
      </c>
      <c r="AZ46" s="32">
        <v>7.8497809000000002E-2</v>
      </c>
      <c r="BA46" s="32">
        <v>0.22735387500000001</v>
      </c>
      <c r="BB46" t="s">
        <v>142</v>
      </c>
      <c r="BC46">
        <v>200</v>
      </c>
      <c r="BD46">
        <v>8.9284809999999997</v>
      </c>
      <c r="BE46">
        <v>40.526077999999998</v>
      </c>
    </row>
    <row r="47" spans="1:57" ht="16" x14ac:dyDescent="0.2">
      <c r="A47" s="32">
        <v>190</v>
      </c>
      <c r="B47" s="32" t="s">
        <v>2433</v>
      </c>
      <c r="C47" s="32" t="s">
        <v>2434</v>
      </c>
      <c r="D47" t="s">
        <v>115</v>
      </c>
      <c r="E47" t="s">
        <v>151</v>
      </c>
      <c r="F47" t="s">
        <v>200</v>
      </c>
      <c r="G47" t="s">
        <v>207</v>
      </c>
      <c r="H47" t="s">
        <v>580</v>
      </c>
      <c r="I47" t="s">
        <v>288</v>
      </c>
      <c r="J47" t="s">
        <v>289</v>
      </c>
      <c r="K47" t="s">
        <v>121</v>
      </c>
      <c r="L47" t="s">
        <v>175</v>
      </c>
      <c r="M47" t="s">
        <v>176</v>
      </c>
      <c r="N47" t="s">
        <v>290</v>
      </c>
      <c r="O47" t="s">
        <v>2435</v>
      </c>
      <c r="P47" t="s">
        <v>292</v>
      </c>
      <c r="Q47">
        <v>5</v>
      </c>
      <c r="R47" t="s">
        <v>874</v>
      </c>
      <c r="S47" t="s">
        <v>2338</v>
      </c>
      <c r="T47">
        <v>622</v>
      </c>
      <c r="U47" t="s">
        <v>130</v>
      </c>
      <c r="V47" t="s">
        <v>994</v>
      </c>
      <c r="W47" t="s">
        <v>2328</v>
      </c>
      <c r="X47" s="7" t="s">
        <v>130</v>
      </c>
      <c r="Y47" s="69">
        <v>13</v>
      </c>
      <c r="Z47" s="67">
        <v>1</v>
      </c>
      <c r="AA47" s="67">
        <v>17.3</v>
      </c>
      <c r="AB47" s="7" t="s">
        <v>131</v>
      </c>
      <c r="AC47" s="7" t="s">
        <v>130</v>
      </c>
      <c r="AD47" s="7" t="s">
        <v>147</v>
      </c>
      <c r="AE47" s="7" t="s">
        <v>130</v>
      </c>
      <c r="AF47" t="s">
        <v>160</v>
      </c>
      <c r="AG47" t="s">
        <v>134</v>
      </c>
      <c r="AH47" t="s">
        <v>2436</v>
      </c>
      <c r="AI47" t="s">
        <v>162</v>
      </c>
      <c r="AJ47" t="s">
        <v>226</v>
      </c>
      <c r="AK47" t="s">
        <v>2437</v>
      </c>
      <c r="AL47">
        <v>31.215920000000001</v>
      </c>
      <c r="AM47" s="32">
        <v>107.50091999999999</v>
      </c>
      <c r="AN47" s="32" t="s">
        <v>363</v>
      </c>
      <c r="AO47">
        <v>2020</v>
      </c>
      <c r="AP47">
        <v>1</v>
      </c>
      <c r="AQ47" t="s">
        <v>130</v>
      </c>
      <c r="AR47" t="s">
        <v>2438</v>
      </c>
      <c r="AS47" t="s">
        <v>274</v>
      </c>
      <c r="AT47" s="32">
        <v>2.1059999999999999</v>
      </c>
      <c r="AU47" s="32" t="s">
        <v>130</v>
      </c>
      <c r="AV47" s="32" t="s">
        <v>130</v>
      </c>
      <c r="AW47" s="32" t="s">
        <v>130</v>
      </c>
      <c r="AX47" s="32" t="s">
        <v>130</v>
      </c>
      <c r="AY47" s="32" t="s">
        <v>130</v>
      </c>
      <c r="AZ47" s="32" t="s">
        <v>130</v>
      </c>
      <c r="BA47" s="32" t="s">
        <v>130</v>
      </c>
      <c r="BB47" t="s">
        <v>130</v>
      </c>
      <c r="BC47" t="s">
        <v>130</v>
      </c>
      <c r="BD47">
        <v>107.50091999999999</v>
      </c>
      <c r="BE47">
        <v>31.215920000000001</v>
      </c>
    </row>
    <row r="48" spans="1:57" ht="16" x14ac:dyDescent="0.2">
      <c r="A48" s="32">
        <v>190</v>
      </c>
      <c r="B48" s="32" t="s">
        <v>2439</v>
      </c>
      <c r="C48" s="32" t="s">
        <v>2440</v>
      </c>
      <c r="D48" t="s">
        <v>145</v>
      </c>
      <c r="E48" t="s">
        <v>151</v>
      </c>
      <c r="F48" t="s">
        <v>200</v>
      </c>
      <c r="G48" t="s">
        <v>207</v>
      </c>
      <c r="H48" t="s">
        <v>849</v>
      </c>
      <c r="I48" t="s">
        <v>288</v>
      </c>
      <c r="J48" t="s">
        <v>289</v>
      </c>
      <c r="K48" t="s">
        <v>121</v>
      </c>
      <c r="L48" t="s">
        <v>175</v>
      </c>
      <c r="M48" t="s">
        <v>176</v>
      </c>
      <c r="N48" t="s">
        <v>290</v>
      </c>
      <c r="O48" t="s">
        <v>2435</v>
      </c>
      <c r="P48" t="s">
        <v>292</v>
      </c>
      <c r="Q48">
        <v>100</v>
      </c>
      <c r="R48" t="s">
        <v>874</v>
      </c>
      <c r="S48" t="s">
        <v>2338</v>
      </c>
      <c r="T48">
        <v>622</v>
      </c>
      <c r="U48" t="s">
        <v>130</v>
      </c>
      <c r="V48" t="s">
        <v>994</v>
      </c>
      <c r="W48" t="s">
        <v>2328</v>
      </c>
      <c r="X48" s="7" t="s">
        <v>130</v>
      </c>
      <c r="Y48" s="69">
        <v>132</v>
      </c>
      <c r="Z48" s="67">
        <v>73</v>
      </c>
      <c r="AA48" s="67">
        <v>311</v>
      </c>
      <c r="AB48" s="7" t="s">
        <v>131</v>
      </c>
      <c r="AC48" s="7" t="s">
        <v>130</v>
      </c>
      <c r="AD48" s="7" t="s">
        <v>147</v>
      </c>
      <c r="AE48" s="7" t="s">
        <v>130</v>
      </c>
      <c r="AF48" t="s">
        <v>160</v>
      </c>
      <c r="AG48" t="s">
        <v>134</v>
      </c>
      <c r="AH48" t="s">
        <v>2436</v>
      </c>
      <c r="AI48" t="s">
        <v>162</v>
      </c>
      <c r="AJ48" t="s">
        <v>226</v>
      </c>
      <c r="AK48" t="s">
        <v>2437</v>
      </c>
      <c r="AL48">
        <v>31.215920000000001</v>
      </c>
      <c r="AM48" s="32">
        <v>107.50091999999999</v>
      </c>
      <c r="AN48" s="32" t="s">
        <v>1160</v>
      </c>
      <c r="AO48">
        <v>2020</v>
      </c>
      <c r="AP48">
        <v>1</v>
      </c>
      <c r="AQ48" t="s">
        <v>130</v>
      </c>
      <c r="AR48" t="s">
        <v>2441</v>
      </c>
      <c r="AS48" t="s">
        <v>274</v>
      </c>
      <c r="AT48" s="32">
        <v>2.1059999999999999</v>
      </c>
      <c r="AU48" s="32" t="s">
        <v>130</v>
      </c>
      <c r="AV48" s="32" t="s">
        <v>130</v>
      </c>
      <c r="AW48" s="32" t="s">
        <v>130</v>
      </c>
      <c r="AX48" s="32" t="s">
        <v>130</v>
      </c>
      <c r="AY48" s="32" t="s">
        <v>130</v>
      </c>
      <c r="AZ48" s="32" t="s">
        <v>130</v>
      </c>
      <c r="BA48" s="32" t="s">
        <v>130</v>
      </c>
      <c r="BB48" t="s">
        <v>130</v>
      </c>
      <c r="BC48" t="s">
        <v>130</v>
      </c>
      <c r="BD48">
        <v>107.50091999999999</v>
      </c>
      <c r="BE48">
        <v>31.215920000000001</v>
      </c>
    </row>
    <row r="49" spans="1:57" ht="16" x14ac:dyDescent="0.2">
      <c r="A49" s="32">
        <v>210</v>
      </c>
      <c r="B49" s="32" t="s">
        <v>2033</v>
      </c>
      <c r="C49" s="32" t="s">
        <v>2034</v>
      </c>
      <c r="D49" t="s">
        <v>115</v>
      </c>
      <c r="E49" t="s">
        <v>320</v>
      </c>
      <c r="F49" t="s">
        <v>369</v>
      </c>
      <c r="G49" t="s">
        <v>2035</v>
      </c>
      <c r="H49" t="s">
        <v>2036</v>
      </c>
      <c r="I49" t="s">
        <v>434</v>
      </c>
      <c r="J49" t="s">
        <v>434</v>
      </c>
      <c r="K49" t="s">
        <v>154</v>
      </c>
      <c r="L49" t="s">
        <v>175</v>
      </c>
      <c r="M49" t="s">
        <v>176</v>
      </c>
      <c r="N49" t="s">
        <v>435</v>
      </c>
      <c r="O49" t="s">
        <v>195</v>
      </c>
      <c r="P49" t="s">
        <v>205</v>
      </c>
      <c r="Q49">
        <v>1</v>
      </c>
      <c r="R49" t="s">
        <v>126</v>
      </c>
      <c r="S49" t="s">
        <v>2028</v>
      </c>
      <c r="T49">
        <v>283</v>
      </c>
      <c r="V49" t="s">
        <v>5101</v>
      </c>
      <c r="W49" t="s">
        <v>129</v>
      </c>
      <c r="X49" s="7">
        <v>0.749</v>
      </c>
      <c r="Y49" s="69">
        <v>0.27</v>
      </c>
      <c r="Z49" s="67" t="s">
        <v>130</v>
      </c>
      <c r="AA49" s="67" t="s">
        <v>130</v>
      </c>
      <c r="AC49" s="7" t="s">
        <v>130</v>
      </c>
      <c r="AD49" s="7" t="s">
        <v>132</v>
      </c>
      <c r="AE49" s="7">
        <v>0</v>
      </c>
      <c r="AF49" t="s">
        <v>160</v>
      </c>
      <c r="AG49" t="s">
        <v>208</v>
      </c>
      <c r="AH49" t="s">
        <v>2037</v>
      </c>
      <c r="AI49" t="s">
        <v>136</v>
      </c>
      <c r="AJ49" t="s">
        <v>137</v>
      </c>
      <c r="AK49" t="s">
        <v>2038</v>
      </c>
      <c r="AL49">
        <v>34.572181</v>
      </c>
      <c r="AM49" s="32">
        <v>-105.903649</v>
      </c>
      <c r="AN49" s="32" t="s">
        <v>2039</v>
      </c>
      <c r="AO49">
        <v>2010</v>
      </c>
      <c r="AP49">
        <v>1</v>
      </c>
      <c r="AQ49">
        <v>48</v>
      </c>
      <c r="AR49" t="s">
        <v>2040</v>
      </c>
      <c r="AS49" t="s">
        <v>274</v>
      </c>
      <c r="AT49" s="32">
        <v>2.1059999999999999</v>
      </c>
      <c r="AU49" s="32">
        <v>0.53855743499999997</v>
      </c>
      <c r="AV49" s="32" t="s">
        <v>130</v>
      </c>
      <c r="AW49" s="32" t="s">
        <v>130</v>
      </c>
      <c r="AX49" s="32" t="s">
        <v>130</v>
      </c>
      <c r="AY49" s="32" t="s">
        <v>130</v>
      </c>
      <c r="AZ49" s="32" t="s">
        <v>130</v>
      </c>
      <c r="BA49" s="32" t="s">
        <v>130</v>
      </c>
      <c r="BB49" t="s">
        <v>130</v>
      </c>
      <c r="BC49">
        <v>64</v>
      </c>
      <c r="BD49">
        <v>-105.903649</v>
      </c>
      <c r="BE49">
        <v>34.572181</v>
      </c>
    </row>
    <row r="50" spans="1:57" ht="16" x14ac:dyDescent="0.2">
      <c r="A50" s="32">
        <v>210</v>
      </c>
      <c r="B50" s="32" t="s">
        <v>2041</v>
      </c>
      <c r="C50" s="32" t="s">
        <v>2042</v>
      </c>
      <c r="D50" t="s">
        <v>145</v>
      </c>
      <c r="E50" t="s">
        <v>320</v>
      </c>
      <c r="F50" t="s">
        <v>369</v>
      </c>
      <c r="G50" t="s">
        <v>2035</v>
      </c>
      <c r="H50" t="s">
        <v>260</v>
      </c>
      <c r="I50" t="s">
        <v>434</v>
      </c>
      <c r="J50" t="s">
        <v>434</v>
      </c>
      <c r="K50" t="s">
        <v>154</v>
      </c>
      <c r="L50" t="s">
        <v>175</v>
      </c>
      <c r="M50" t="s">
        <v>176</v>
      </c>
      <c r="N50" t="s">
        <v>435</v>
      </c>
      <c r="O50" t="s">
        <v>195</v>
      </c>
      <c r="P50" t="s">
        <v>205</v>
      </c>
      <c r="Q50">
        <v>1</v>
      </c>
      <c r="R50" t="s">
        <v>126</v>
      </c>
      <c r="S50" t="s">
        <v>2028</v>
      </c>
      <c r="T50">
        <v>283</v>
      </c>
      <c r="V50" t="s">
        <v>5101</v>
      </c>
      <c r="W50" t="s">
        <v>129</v>
      </c>
      <c r="X50" s="7">
        <v>0.749</v>
      </c>
      <c r="Y50" s="69">
        <v>0.36</v>
      </c>
      <c r="Z50" s="67" t="s">
        <v>130</v>
      </c>
      <c r="AA50" s="67" t="s">
        <v>130</v>
      </c>
      <c r="AC50" s="7" t="s">
        <v>130</v>
      </c>
      <c r="AD50" s="7" t="s">
        <v>462</v>
      </c>
      <c r="AE50" s="7">
        <v>8.9999999999999993E-3</v>
      </c>
      <c r="AF50" t="s">
        <v>160</v>
      </c>
      <c r="AG50" t="s">
        <v>208</v>
      </c>
      <c r="AH50" t="s">
        <v>2037</v>
      </c>
      <c r="AI50" t="s">
        <v>136</v>
      </c>
      <c r="AJ50" t="s">
        <v>137</v>
      </c>
      <c r="AK50" t="s">
        <v>2038</v>
      </c>
      <c r="AL50">
        <v>34.572181</v>
      </c>
      <c r="AM50" s="32">
        <v>-105.903649</v>
      </c>
      <c r="AN50" s="32" t="s">
        <v>2039</v>
      </c>
      <c r="AO50">
        <v>2010</v>
      </c>
      <c r="AP50">
        <v>1</v>
      </c>
      <c r="AQ50">
        <v>12</v>
      </c>
      <c r="AR50" t="s">
        <v>2040</v>
      </c>
      <c r="AS50" t="s">
        <v>274</v>
      </c>
      <c r="AT50" s="32">
        <v>2.1059999999999999</v>
      </c>
      <c r="AU50" s="32">
        <v>0.71807658100000005</v>
      </c>
      <c r="AV50" s="32" t="s">
        <v>130</v>
      </c>
      <c r="AW50" s="32" t="s">
        <v>130</v>
      </c>
      <c r="AX50" s="32" t="s">
        <v>130</v>
      </c>
      <c r="AY50" s="32" t="s">
        <v>130</v>
      </c>
      <c r="AZ50" s="32" t="s">
        <v>130</v>
      </c>
      <c r="BA50" s="32" t="s">
        <v>130</v>
      </c>
      <c r="BB50" t="s">
        <v>130</v>
      </c>
      <c r="BC50">
        <v>64</v>
      </c>
      <c r="BD50">
        <v>-105.903649</v>
      </c>
      <c r="BE50">
        <v>34.572181</v>
      </c>
    </row>
    <row r="51" spans="1:57" ht="16" x14ac:dyDescent="0.2">
      <c r="A51" s="32">
        <v>213</v>
      </c>
      <c r="B51" s="32" t="s">
        <v>2061</v>
      </c>
      <c r="C51" s="32" t="s">
        <v>2062</v>
      </c>
      <c r="D51" t="s">
        <v>145</v>
      </c>
      <c r="E51" t="s">
        <v>151</v>
      </c>
      <c r="F51" t="s">
        <v>152</v>
      </c>
      <c r="G51" t="s">
        <v>200</v>
      </c>
      <c r="H51" t="s">
        <v>308</v>
      </c>
      <c r="I51" t="s">
        <v>434</v>
      </c>
      <c r="J51" t="s">
        <v>434</v>
      </c>
      <c r="K51" t="s">
        <v>154</v>
      </c>
      <c r="L51" t="s">
        <v>175</v>
      </c>
      <c r="M51" t="s">
        <v>176</v>
      </c>
      <c r="N51" t="s">
        <v>435</v>
      </c>
      <c r="O51" t="s">
        <v>195</v>
      </c>
      <c r="P51" t="s">
        <v>205</v>
      </c>
      <c r="Q51">
        <v>1</v>
      </c>
      <c r="R51" t="s">
        <v>126</v>
      </c>
      <c r="S51" t="s">
        <v>293</v>
      </c>
      <c r="T51">
        <v>215</v>
      </c>
      <c r="V51" t="s">
        <v>128</v>
      </c>
      <c r="W51" t="s">
        <v>129</v>
      </c>
      <c r="X51" s="7" t="s">
        <v>130</v>
      </c>
      <c r="Y51" s="69">
        <v>-0.21</v>
      </c>
      <c r="Z51" s="67" t="s">
        <v>130</v>
      </c>
      <c r="AA51" s="67" t="s">
        <v>130</v>
      </c>
      <c r="AC51" s="7" t="s">
        <v>130</v>
      </c>
      <c r="AD51" s="7" t="s">
        <v>159</v>
      </c>
      <c r="AE51" s="7">
        <v>0.14000000000000001</v>
      </c>
      <c r="AF51" t="s">
        <v>160</v>
      </c>
      <c r="AG51" t="s">
        <v>134</v>
      </c>
      <c r="AH51" t="s">
        <v>2063</v>
      </c>
      <c r="AI51" t="s">
        <v>136</v>
      </c>
      <c r="AJ51" t="s">
        <v>137</v>
      </c>
      <c r="AK51" t="s">
        <v>2038</v>
      </c>
      <c r="AL51">
        <v>34.572181</v>
      </c>
      <c r="AM51" s="32">
        <v>-105.903649</v>
      </c>
      <c r="AN51" s="32" t="s">
        <v>2064</v>
      </c>
      <c r="AO51">
        <v>1999</v>
      </c>
      <c r="AP51">
        <v>1</v>
      </c>
      <c r="AQ51">
        <v>12</v>
      </c>
      <c r="AS51" t="s">
        <v>274</v>
      </c>
      <c r="AT51" s="32">
        <v>2.1059999999999999</v>
      </c>
      <c r="AU51" s="32">
        <v>-0.41851938900000002</v>
      </c>
      <c r="AV51" s="32" t="s">
        <v>130</v>
      </c>
      <c r="AW51" s="32" t="s">
        <v>130</v>
      </c>
      <c r="AX51" s="32" t="s">
        <v>130</v>
      </c>
      <c r="AY51" s="32" t="s">
        <v>130</v>
      </c>
      <c r="AZ51" s="32" t="s">
        <v>130</v>
      </c>
      <c r="BA51" s="32" t="s">
        <v>130</v>
      </c>
      <c r="BB51" t="s">
        <v>130</v>
      </c>
      <c r="BC51">
        <v>62</v>
      </c>
      <c r="BD51">
        <v>-105.903649</v>
      </c>
      <c r="BE51">
        <v>34.572181</v>
      </c>
    </row>
    <row r="52" spans="1:57" ht="16" x14ac:dyDescent="0.2">
      <c r="A52" s="32">
        <v>24</v>
      </c>
      <c r="B52" s="32" t="s">
        <v>367</v>
      </c>
      <c r="C52" s="32" t="s">
        <v>368</v>
      </c>
      <c r="D52" t="s">
        <v>115</v>
      </c>
      <c r="E52" t="s">
        <v>116</v>
      </c>
      <c r="F52" t="s">
        <v>369</v>
      </c>
      <c r="G52" t="s">
        <v>370</v>
      </c>
      <c r="H52" t="s">
        <v>260</v>
      </c>
      <c r="I52" t="s">
        <v>248</v>
      </c>
      <c r="J52" t="s">
        <v>265</v>
      </c>
      <c r="K52" t="s">
        <v>250</v>
      </c>
      <c r="L52" t="s">
        <v>122</v>
      </c>
      <c r="M52" t="s">
        <v>123</v>
      </c>
      <c r="N52" t="s">
        <v>251</v>
      </c>
      <c r="P52" t="s">
        <v>125</v>
      </c>
      <c r="Q52">
        <v>1</v>
      </c>
      <c r="R52" t="s">
        <v>223</v>
      </c>
      <c r="S52" t="s">
        <v>371</v>
      </c>
      <c r="T52">
        <v>4</v>
      </c>
      <c r="V52" t="s">
        <v>128</v>
      </c>
      <c r="W52" t="s">
        <v>129</v>
      </c>
      <c r="X52" s="7" t="s">
        <v>130</v>
      </c>
      <c r="Y52" s="69">
        <v>-0.38200000000000001</v>
      </c>
      <c r="Z52" s="67" t="s">
        <v>130</v>
      </c>
      <c r="AA52" s="67" t="s">
        <v>130</v>
      </c>
      <c r="AC52" s="7" t="s">
        <v>130</v>
      </c>
      <c r="AD52" s="7" t="s">
        <v>159</v>
      </c>
      <c r="AE52" s="7" t="s">
        <v>130</v>
      </c>
      <c r="AF52" t="s">
        <v>133</v>
      </c>
      <c r="AG52" t="s">
        <v>208</v>
      </c>
      <c r="AH52" t="s">
        <v>372</v>
      </c>
      <c r="AI52" t="s">
        <v>373</v>
      </c>
      <c r="AJ52" t="s">
        <v>374</v>
      </c>
      <c r="AM52" s="32" t="s">
        <v>130</v>
      </c>
      <c r="AN52" s="32" t="s">
        <v>375</v>
      </c>
      <c r="AO52">
        <v>2006</v>
      </c>
      <c r="AP52">
        <v>1</v>
      </c>
      <c r="AQ52" t="s">
        <v>130</v>
      </c>
      <c r="AR52" t="s">
        <v>262</v>
      </c>
      <c r="AS52" t="s">
        <v>376</v>
      </c>
      <c r="AT52" s="32">
        <v>1.514</v>
      </c>
      <c r="AU52" s="32">
        <v>-0.43657142900000001</v>
      </c>
      <c r="AV52" s="32" t="s">
        <v>130</v>
      </c>
      <c r="AW52" s="32" t="s">
        <v>130</v>
      </c>
      <c r="AX52" s="32" t="s">
        <v>130</v>
      </c>
      <c r="AY52" s="32" t="s">
        <v>130</v>
      </c>
      <c r="AZ52" s="32" t="s">
        <v>130</v>
      </c>
      <c r="BA52" s="32" t="s">
        <v>130</v>
      </c>
      <c r="BB52" t="s">
        <v>130</v>
      </c>
      <c r="BC52">
        <v>62</v>
      </c>
      <c r="BD52">
        <v>19.699000000000002</v>
      </c>
      <c r="BE52">
        <v>48.668999999999997</v>
      </c>
    </row>
    <row r="53" spans="1:57" ht="16" x14ac:dyDescent="0.2">
      <c r="A53" s="32">
        <v>24</v>
      </c>
      <c r="B53" s="32" t="s">
        <v>380</v>
      </c>
      <c r="C53" s="32" t="s">
        <v>381</v>
      </c>
      <c r="D53" t="s">
        <v>115</v>
      </c>
      <c r="E53" t="s">
        <v>320</v>
      </c>
      <c r="F53" t="s">
        <v>321</v>
      </c>
      <c r="G53" t="s">
        <v>382</v>
      </c>
      <c r="H53" t="s">
        <v>260</v>
      </c>
      <c r="I53" t="s">
        <v>248</v>
      </c>
      <c r="J53" t="s">
        <v>265</v>
      </c>
      <c r="K53" t="s">
        <v>250</v>
      </c>
      <c r="L53" t="s">
        <v>122</v>
      </c>
      <c r="M53" t="s">
        <v>123</v>
      </c>
      <c r="N53" t="s">
        <v>251</v>
      </c>
      <c r="P53" t="s">
        <v>125</v>
      </c>
      <c r="Q53">
        <v>1</v>
      </c>
      <c r="R53" t="s">
        <v>223</v>
      </c>
      <c r="S53" t="s">
        <v>371</v>
      </c>
      <c r="T53">
        <v>4</v>
      </c>
      <c r="V53" t="s">
        <v>128</v>
      </c>
      <c r="W53" t="s">
        <v>129</v>
      </c>
      <c r="X53" s="7" t="s">
        <v>130</v>
      </c>
      <c r="Y53" s="69">
        <v>-0.29699999999999999</v>
      </c>
      <c r="Z53" s="67" t="s">
        <v>130</v>
      </c>
      <c r="AA53" s="67" t="s">
        <v>130</v>
      </c>
      <c r="AC53" s="7" t="s">
        <v>130</v>
      </c>
      <c r="AD53" s="7" t="s">
        <v>159</v>
      </c>
      <c r="AE53" s="7" t="s">
        <v>130</v>
      </c>
      <c r="AF53" t="s">
        <v>133</v>
      </c>
      <c r="AG53" t="s">
        <v>383</v>
      </c>
      <c r="AH53" t="s">
        <v>372</v>
      </c>
      <c r="AI53" t="s">
        <v>373</v>
      </c>
      <c r="AJ53" t="s">
        <v>374</v>
      </c>
      <c r="AM53" s="32" t="s">
        <v>130</v>
      </c>
      <c r="AN53" s="32" t="s">
        <v>375</v>
      </c>
      <c r="AO53">
        <v>2006</v>
      </c>
      <c r="AP53">
        <v>1</v>
      </c>
      <c r="AQ53" t="s">
        <v>130</v>
      </c>
      <c r="AR53" t="s">
        <v>262</v>
      </c>
      <c r="AS53" t="s">
        <v>376</v>
      </c>
      <c r="AT53" s="32">
        <v>1.514</v>
      </c>
      <c r="AU53" s="32">
        <v>-0.33942857100000001</v>
      </c>
      <c r="AV53" s="32" t="s">
        <v>130</v>
      </c>
      <c r="AW53" s="32" t="s">
        <v>130</v>
      </c>
      <c r="AX53" s="32" t="s">
        <v>130</v>
      </c>
      <c r="AY53" s="32" t="s">
        <v>130</v>
      </c>
      <c r="AZ53" s="32" t="s">
        <v>130</v>
      </c>
      <c r="BA53" s="32" t="s">
        <v>130</v>
      </c>
      <c r="BB53" t="s">
        <v>130</v>
      </c>
      <c r="BC53">
        <v>62</v>
      </c>
      <c r="BD53">
        <v>19.699000000000002</v>
      </c>
      <c r="BE53">
        <v>48.668999999999997</v>
      </c>
    </row>
    <row r="54" spans="1:57" ht="16" x14ac:dyDescent="0.2">
      <c r="A54" s="32">
        <v>24</v>
      </c>
      <c r="B54" s="32" t="s">
        <v>377</v>
      </c>
      <c r="C54" s="32" t="s">
        <v>378</v>
      </c>
      <c r="D54" t="s">
        <v>145</v>
      </c>
      <c r="E54" t="s">
        <v>320</v>
      </c>
      <c r="F54" t="s">
        <v>369</v>
      </c>
      <c r="G54" t="s">
        <v>379</v>
      </c>
      <c r="H54" t="s">
        <v>260</v>
      </c>
      <c r="I54" t="s">
        <v>248</v>
      </c>
      <c r="J54" t="s">
        <v>265</v>
      </c>
      <c r="K54" t="s">
        <v>250</v>
      </c>
      <c r="L54" t="s">
        <v>122</v>
      </c>
      <c r="M54" t="s">
        <v>123</v>
      </c>
      <c r="N54" t="s">
        <v>251</v>
      </c>
      <c r="P54" t="s">
        <v>125</v>
      </c>
      <c r="Q54">
        <v>1</v>
      </c>
      <c r="R54" t="s">
        <v>223</v>
      </c>
      <c r="S54" t="s">
        <v>371</v>
      </c>
      <c r="T54">
        <v>4</v>
      </c>
      <c r="V54" t="s">
        <v>128</v>
      </c>
      <c r="W54" t="s">
        <v>129</v>
      </c>
      <c r="X54" s="7" t="s">
        <v>130</v>
      </c>
      <c r="Y54" s="69">
        <v>0.93300000000000005</v>
      </c>
      <c r="Z54" s="67" t="s">
        <v>130</v>
      </c>
      <c r="AA54" s="67" t="s">
        <v>130</v>
      </c>
      <c r="AC54" s="7" t="s">
        <v>130</v>
      </c>
      <c r="AD54" s="7" t="s">
        <v>147</v>
      </c>
      <c r="AE54" s="7" t="s">
        <v>130</v>
      </c>
      <c r="AF54" t="s">
        <v>160</v>
      </c>
      <c r="AG54" t="s">
        <v>208</v>
      </c>
      <c r="AH54" t="s">
        <v>372</v>
      </c>
      <c r="AI54" t="s">
        <v>373</v>
      </c>
      <c r="AJ54" t="s">
        <v>374</v>
      </c>
      <c r="AM54" s="32" t="s">
        <v>130</v>
      </c>
      <c r="AN54" s="32" t="s">
        <v>375</v>
      </c>
      <c r="AO54">
        <v>2006</v>
      </c>
      <c r="AP54">
        <v>1</v>
      </c>
      <c r="AQ54" t="s">
        <v>130</v>
      </c>
      <c r="AR54" t="s">
        <v>262</v>
      </c>
      <c r="AS54" t="s">
        <v>376</v>
      </c>
      <c r="AT54" s="32">
        <v>1.514</v>
      </c>
      <c r="AU54" s="32">
        <v>1.0662857139999999</v>
      </c>
      <c r="AV54" s="32" t="s">
        <v>130</v>
      </c>
      <c r="AW54" s="32" t="s">
        <v>130</v>
      </c>
      <c r="AX54" s="32" t="s">
        <v>130</v>
      </c>
      <c r="AY54" s="32" t="s">
        <v>130</v>
      </c>
      <c r="AZ54" s="32" t="s">
        <v>130</v>
      </c>
      <c r="BA54" s="32" t="s">
        <v>130</v>
      </c>
      <c r="BB54" t="s">
        <v>130</v>
      </c>
      <c r="BC54">
        <v>62</v>
      </c>
      <c r="BD54">
        <v>19.699000000000002</v>
      </c>
      <c r="BE54">
        <v>48.668999999999997</v>
      </c>
    </row>
    <row r="55" spans="1:57" ht="16" x14ac:dyDescent="0.2">
      <c r="A55" s="32">
        <v>24</v>
      </c>
      <c r="B55" s="32" t="s">
        <v>384</v>
      </c>
      <c r="C55" s="32" t="s">
        <v>385</v>
      </c>
      <c r="D55" t="s">
        <v>145</v>
      </c>
      <c r="E55" t="s">
        <v>320</v>
      </c>
      <c r="F55" t="s">
        <v>321</v>
      </c>
      <c r="G55" t="s">
        <v>382</v>
      </c>
      <c r="H55" t="s">
        <v>260</v>
      </c>
      <c r="I55" t="s">
        <v>248</v>
      </c>
      <c r="J55" t="s">
        <v>265</v>
      </c>
      <c r="K55" t="s">
        <v>250</v>
      </c>
      <c r="L55" t="s">
        <v>122</v>
      </c>
      <c r="M55" t="s">
        <v>123</v>
      </c>
      <c r="N55" t="s">
        <v>251</v>
      </c>
      <c r="P55" t="s">
        <v>125</v>
      </c>
      <c r="Q55">
        <v>1</v>
      </c>
      <c r="R55" t="s">
        <v>223</v>
      </c>
      <c r="S55" t="s">
        <v>371</v>
      </c>
      <c r="T55">
        <v>4</v>
      </c>
      <c r="V55" t="s">
        <v>128</v>
      </c>
      <c r="W55" t="s">
        <v>129</v>
      </c>
      <c r="X55" s="7" t="s">
        <v>130</v>
      </c>
      <c r="Y55" s="69">
        <v>0.97299999999999998</v>
      </c>
      <c r="Z55" s="67" t="s">
        <v>130</v>
      </c>
      <c r="AA55" s="67" t="s">
        <v>130</v>
      </c>
      <c r="AC55" s="7" t="s">
        <v>130</v>
      </c>
      <c r="AD55" s="7" t="s">
        <v>147</v>
      </c>
      <c r="AE55" s="7" t="s">
        <v>130</v>
      </c>
      <c r="AF55" t="s">
        <v>160</v>
      </c>
      <c r="AG55" t="s">
        <v>208</v>
      </c>
      <c r="AH55" t="s">
        <v>372</v>
      </c>
      <c r="AI55" t="s">
        <v>373</v>
      </c>
      <c r="AJ55" t="s">
        <v>374</v>
      </c>
      <c r="AM55" s="32" t="s">
        <v>130</v>
      </c>
      <c r="AN55" s="32" t="s">
        <v>375</v>
      </c>
      <c r="AO55">
        <v>2006</v>
      </c>
      <c r="AP55">
        <v>1</v>
      </c>
      <c r="AQ55" t="s">
        <v>130</v>
      </c>
      <c r="AR55" t="s">
        <v>262</v>
      </c>
      <c r="AS55" t="s">
        <v>376</v>
      </c>
      <c r="AT55" s="32">
        <v>1.514</v>
      </c>
      <c r="AU55" s="32">
        <v>1.1120000000000001</v>
      </c>
      <c r="AV55" s="32" t="s">
        <v>130</v>
      </c>
      <c r="AW55" s="32" t="s">
        <v>130</v>
      </c>
      <c r="AX55" s="32" t="s">
        <v>130</v>
      </c>
      <c r="AY55" s="32" t="s">
        <v>130</v>
      </c>
      <c r="AZ55" s="32" t="s">
        <v>130</v>
      </c>
      <c r="BA55" s="32" t="s">
        <v>130</v>
      </c>
      <c r="BB55" t="s">
        <v>130</v>
      </c>
      <c r="BC55">
        <v>62</v>
      </c>
      <c r="BD55">
        <v>19.699000000000002</v>
      </c>
      <c r="BE55">
        <v>48.668999999999997</v>
      </c>
    </row>
    <row r="56" spans="1:57" ht="16" x14ac:dyDescent="0.2">
      <c r="A56" s="32">
        <v>227</v>
      </c>
      <c r="B56" s="32" t="s">
        <v>2212</v>
      </c>
      <c r="C56" s="32" t="s">
        <v>2213</v>
      </c>
      <c r="D56" t="s">
        <v>150</v>
      </c>
      <c r="E56" t="s">
        <v>151</v>
      </c>
      <c r="F56" t="s">
        <v>152</v>
      </c>
      <c r="G56" t="s">
        <v>2206</v>
      </c>
      <c r="H56" t="s">
        <v>482</v>
      </c>
      <c r="I56" t="s">
        <v>519</v>
      </c>
      <c r="J56" t="s">
        <v>532</v>
      </c>
      <c r="K56" t="s">
        <v>250</v>
      </c>
      <c r="L56" t="s">
        <v>521</v>
      </c>
      <c r="M56" t="s">
        <v>123</v>
      </c>
      <c r="N56" t="s">
        <v>533</v>
      </c>
      <c r="P56" t="s">
        <v>125</v>
      </c>
      <c r="Q56">
        <v>1</v>
      </c>
      <c r="R56" t="s">
        <v>126</v>
      </c>
      <c r="S56" t="s">
        <v>473</v>
      </c>
      <c r="T56">
        <v>115</v>
      </c>
      <c r="V56" t="s">
        <v>5101</v>
      </c>
      <c r="W56" t="s">
        <v>129</v>
      </c>
      <c r="X56" s="7" t="s">
        <v>130</v>
      </c>
      <c r="Y56" s="69">
        <v>1.9E-2</v>
      </c>
      <c r="Z56" s="67">
        <v>8.9999999999999993E-3</v>
      </c>
      <c r="AA56" s="67">
        <v>2.9000000000000001E-2</v>
      </c>
      <c r="AB56" s="7" t="s">
        <v>179</v>
      </c>
      <c r="AC56" s="7">
        <v>0.01</v>
      </c>
      <c r="AD56" s="7" t="s">
        <v>159</v>
      </c>
      <c r="AE56" s="7">
        <v>0.06</v>
      </c>
      <c r="AF56" t="s">
        <v>160</v>
      </c>
      <c r="AG56" t="s">
        <v>208</v>
      </c>
      <c r="AH56" t="s">
        <v>2207</v>
      </c>
      <c r="AI56" t="s">
        <v>329</v>
      </c>
      <c r="AJ56" t="s">
        <v>330</v>
      </c>
      <c r="AK56" t="s">
        <v>2208</v>
      </c>
      <c r="AL56">
        <v>-27.470124999999999</v>
      </c>
      <c r="AM56" s="32">
        <v>153.021072</v>
      </c>
      <c r="AN56" s="32" t="s">
        <v>2209</v>
      </c>
      <c r="AO56">
        <v>2007</v>
      </c>
      <c r="AP56">
        <v>1</v>
      </c>
      <c r="AQ56" t="s">
        <v>130</v>
      </c>
      <c r="AR56" t="s">
        <v>2210</v>
      </c>
      <c r="AS56" t="s">
        <v>2211</v>
      </c>
      <c r="AT56" s="32">
        <v>3.5150000000000001</v>
      </c>
      <c r="AU56" s="32">
        <v>3.7424308000000003E-2</v>
      </c>
      <c r="AV56" s="32">
        <v>28.74489994</v>
      </c>
      <c r="AW56" s="32">
        <v>115</v>
      </c>
      <c r="AX56" s="32">
        <v>0.186517506</v>
      </c>
      <c r="AY56" s="32">
        <v>3.4788779999999998E-2</v>
      </c>
      <c r="AZ56" s="32">
        <v>-0.32814328599999998</v>
      </c>
      <c r="BA56" s="32">
        <v>0.40299190200000001</v>
      </c>
      <c r="BB56" t="s">
        <v>142</v>
      </c>
      <c r="BC56">
        <v>106</v>
      </c>
      <c r="BD56">
        <v>153.021072</v>
      </c>
      <c r="BE56">
        <v>-27.470124999999999</v>
      </c>
    </row>
    <row r="57" spans="1:57" ht="16" x14ac:dyDescent="0.2">
      <c r="A57" s="32">
        <v>227</v>
      </c>
      <c r="B57" s="32" t="s">
        <v>2204</v>
      </c>
      <c r="C57" s="32" t="s">
        <v>2205</v>
      </c>
      <c r="D57" t="s">
        <v>115</v>
      </c>
      <c r="E57" t="s">
        <v>151</v>
      </c>
      <c r="F57" t="s">
        <v>152</v>
      </c>
      <c r="G57" t="s">
        <v>2206</v>
      </c>
      <c r="H57" t="s">
        <v>1283</v>
      </c>
      <c r="I57" t="s">
        <v>519</v>
      </c>
      <c r="J57" t="s">
        <v>532</v>
      </c>
      <c r="K57" t="s">
        <v>250</v>
      </c>
      <c r="L57" t="s">
        <v>521</v>
      </c>
      <c r="M57" t="s">
        <v>123</v>
      </c>
      <c r="N57" t="s">
        <v>533</v>
      </c>
      <c r="P57" t="s">
        <v>125</v>
      </c>
      <c r="Q57">
        <v>1</v>
      </c>
      <c r="R57" t="s">
        <v>126</v>
      </c>
      <c r="S57" t="s">
        <v>473</v>
      </c>
      <c r="T57">
        <v>115</v>
      </c>
      <c r="V57" t="s">
        <v>5101</v>
      </c>
      <c r="W57" t="s">
        <v>129</v>
      </c>
      <c r="X57" s="7" t="s">
        <v>130</v>
      </c>
      <c r="Y57" s="69">
        <v>0.252</v>
      </c>
      <c r="Z57" s="67">
        <v>0.19</v>
      </c>
      <c r="AA57" s="67">
        <v>0.314</v>
      </c>
      <c r="AB57" s="7" t="s">
        <v>179</v>
      </c>
      <c r="AC57" s="7">
        <v>6.2E-2</v>
      </c>
      <c r="AD57" s="7" t="s">
        <v>188</v>
      </c>
      <c r="AE57" s="7" t="s">
        <v>130</v>
      </c>
      <c r="AF57" t="s">
        <v>160</v>
      </c>
      <c r="AG57" t="s">
        <v>134</v>
      </c>
      <c r="AH57" t="s">
        <v>2207</v>
      </c>
      <c r="AI57" t="s">
        <v>329</v>
      </c>
      <c r="AJ57" t="s">
        <v>330</v>
      </c>
      <c r="AK57" t="s">
        <v>2208</v>
      </c>
      <c r="AL57">
        <v>-27.470124999999999</v>
      </c>
      <c r="AM57" s="32">
        <v>153.021072</v>
      </c>
      <c r="AN57" s="32" t="s">
        <v>2209</v>
      </c>
      <c r="AO57">
        <v>2007</v>
      </c>
      <c r="AP57">
        <v>1</v>
      </c>
      <c r="AQ57" t="s">
        <v>130</v>
      </c>
      <c r="AR57" t="s">
        <v>2210</v>
      </c>
      <c r="AS57" t="s">
        <v>2211</v>
      </c>
      <c r="AT57" s="32">
        <v>3.5150000000000001</v>
      </c>
      <c r="AU57" s="32">
        <v>0.51282518700000002</v>
      </c>
      <c r="AV57" s="32">
        <v>27.823062</v>
      </c>
      <c r="AW57" s="32">
        <v>115</v>
      </c>
      <c r="AX57" s="32">
        <v>0.18958219100000001</v>
      </c>
      <c r="AY57" s="32">
        <v>3.5941407000000002E-2</v>
      </c>
      <c r="AZ57" s="32">
        <v>0.14125092</v>
      </c>
      <c r="BA57" s="32">
        <v>0.884399453</v>
      </c>
      <c r="BB57" t="s">
        <v>142</v>
      </c>
      <c r="BC57">
        <v>106</v>
      </c>
      <c r="BD57">
        <v>153.021072</v>
      </c>
      <c r="BE57">
        <v>-27.470124999999999</v>
      </c>
    </row>
    <row r="58" spans="1:57" ht="16" x14ac:dyDescent="0.2">
      <c r="A58" s="32">
        <v>135</v>
      </c>
      <c r="B58" s="32" t="s">
        <v>1598</v>
      </c>
      <c r="C58" s="32" t="s">
        <v>1599</v>
      </c>
      <c r="D58" t="s">
        <v>145</v>
      </c>
      <c r="E58" t="s">
        <v>151</v>
      </c>
      <c r="F58" t="s">
        <v>152</v>
      </c>
      <c r="G58" t="s">
        <v>200</v>
      </c>
      <c r="H58" t="s">
        <v>236</v>
      </c>
      <c r="I58" t="s">
        <v>153</v>
      </c>
      <c r="J58" t="s">
        <v>153</v>
      </c>
      <c r="K58" t="s">
        <v>154</v>
      </c>
      <c r="L58" t="s">
        <v>122</v>
      </c>
      <c r="M58" t="s">
        <v>123</v>
      </c>
      <c r="N58" t="s">
        <v>155</v>
      </c>
      <c r="P58" t="s">
        <v>156</v>
      </c>
      <c r="Q58">
        <v>1</v>
      </c>
      <c r="R58" t="s">
        <v>223</v>
      </c>
      <c r="S58" t="s">
        <v>623</v>
      </c>
      <c r="T58">
        <v>48</v>
      </c>
      <c r="V58" t="s">
        <v>128</v>
      </c>
      <c r="W58" t="s">
        <v>129</v>
      </c>
      <c r="X58" s="7">
        <v>0.96599999999999997</v>
      </c>
      <c r="Y58" s="69">
        <v>-0.56899999999999995</v>
      </c>
      <c r="Z58" s="67" t="s">
        <v>130</v>
      </c>
      <c r="AA58" s="67" t="s">
        <v>130</v>
      </c>
      <c r="AC58" s="7" t="s">
        <v>130</v>
      </c>
      <c r="AD58" s="7" t="s">
        <v>132</v>
      </c>
      <c r="AE58" s="7" t="s">
        <v>130</v>
      </c>
      <c r="AF58" t="s">
        <v>133</v>
      </c>
      <c r="AG58" t="s">
        <v>134</v>
      </c>
      <c r="AH58" t="s">
        <v>1594</v>
      </c>
      <c r="AI58" t="s">
        <v>162</v>
      </c>
      <c r="AJ58" t="s">
        <v>163</v>
      </c>
      <c r="AM58" s="32" t="s">
        <v>130</v>
      </c>
      <c r="AN58" s="32" t="s">
        <v>1595</v>
      </c>
      <c r="AO58">
        <v>2017</v>
      </c>
      <c r="AP58">
        <v>1</v>
      </c>
      <c r="AQ58" t="s">
        <v>130</v>
      </c>
      <c r="AR58" t="s">
        <v>1596</v>
      </c>
      <c r="AS58" t="s">
        <v>1597</v>
      </c>
      <c r="AT58" s="32">
        <v>0.377</v>
      </c>
      <c r="AU58" s="32">
        <v>-1.119344262</v>
      </c>
      <c r="AV58" s="32" t="s">
        <v>130</v>
      </c>
      <c r="AW58" s="32" t="s">
        <v>130</v>
      </c>
      <c r="AX58" s="32" t="s">
        <v>130</v>
      </c>
      <c r="AY58" s="32" t="s">
        <v>130</v>
      </c>
      <c r="AZ58" s="32" t="s">
        <v>130</v>
      </c>
      <c r="BA58" s="32" t="s">
        <v>130</v>
      </c>
      <c r="BB58" t="s">
        <v>130</v>
      </c>
      <c r="BC58">
        <v>200</v>
      </c>
      <c r="BD58">
        <v>53.683015699999999</v>
      </c>
      <c r="BE58">
        <v>32.420742300000001</v>
      </c>
    </row>
    <row r="59" spans="1:57" ht="16" x14ac:dyDescent="0.2">
      <c r="A59" s="32">
        <v>135</v>
      </c>
      <c r="B59" s="32" t="s">
        <v>1600</v>
      </c>
      <c r="C59" s="32" t="s">
        <v>1601</v>
      </c>
      <c r="D59" t="s">
        <v>145</v>
      </c>
      <c r="E59" t="s">
        <v>151</v>
      </c>
      <c r="F59" t="s">
        <v>152</v>
      </c>
      <c r="G59" t="s">
        <v>200</v>
      </c>
      <c r="H59" t="s">
        <v>236</v>
      </c>
      <c r="I59" t="s">
        <v>153</v>
      </c>
      <c r="J59" t="s">
        <v>153</v>
      </c>
      <c r="K59" t="s">
        <v>154</v>
      </c>
      <c r="L59" t="s">
        <v>122</v>
      </c>
      <c r="M59" t="s">
        <v>123</v>
      </c>
      <c r="N59" t="s">
        <v>155</v>
      </c>
      <c r="P59" t="s">
        <v>156</v>
      </c>
      <c r="Q59">
        <v>1</v>
      </c>
      <c r="R59" t="s">
        <v>126</v>
      </c>
      <c r="S59" t="s">
        <v>1602</v>
      </c>
      <c r="T59">
        <v>48</v>
      </c>
      <c r="V59" t="s">
        <v>5101</v>
      </c>
      <c r="W59" t="s">
        <v>129</v>
      </c>
      <c r="X59" s="7">
        <v>0.96599999999999997</v>
      </c>
      <c r="Y59" s="69">
        <v>-2.4E-2</v>
      </c>
      <c r="Z59" s="67">
        <v>-0.03</v>
      </c>
      <c r="AA59" s="67">
        <v>-1.7999999999999999E-2</v>
      </c>
      <c r="AB59" s="7" t="s">
        <v>179</v>
      </c>
      <c r="AC59" s="7">
        <v>6.0000000000000001E-3</v>
      </c>
      <c r="AD59" s="7" t="s">
        <v>147</v>
      </c>
      <c r="AE59" s="7" t="s">
        <v>130</v>
      </c>
      <c r="AF59" t="s">
        <v>133</v>
      </c>
      <c r="AG59" t="s">
        <v>134</v>
      </c>
      <c r="AH59" t="s">
        <v>1594</v>
      </c>
      <c r="AI59" t="s">
        <v>162</v>
      </c>
      <c r="AJ59" t="s">
        <v>163</v>
      </c>
      <c r="AM59" s="32" t="s">
        <v>130</v>
      </c>
      <c r="AN59" s="32" t="s">
        <v>1595</v>
      </c>
      <c r="AO59">
        <v>2017</v>
      </c>
      <c r="AP59">
        <v>1</v>
      </c>
      <c r="AQ59" t="s">
        <v>130</v>
      </c>
      <c r="AR59" t="s">
        <v>1596</v>
      </c>
      <c r="AS59" t="s">
        <v>1597</v>
      </c>
      <c r="AT59" s="32">
        <v>0.377</v>
      </c>
      <c r="AU59" s="32">
        <v>-4.623236E-2</v>
      </c>
      <c r="AV59" s="32">
        <v>11.99668701</v>
      </c>
      <c r="AW59" s="32">
        <v>48</v>
      </c>
      <c r="AX59" s="32">
        <v>0.288714992</v>
      </c>
      <c r="AY59" s="32">
        <v>8.3356346999999997E-2</v>
      </c>
      <c r="AZ59" s="32">
        <v>-0.61210334600000005</v>
      </c>
      <c r="BA59" s="32">
        <v>0.51963862599999999</v>
      </c>
      <c r="BB59" t="s">
        <v>142</v>
      </c>
      <c r="BC59">
        <v>106</v>
      </c>
      <c r="BD59">
        <v>53.683015699999999</v>
      </c>
      <c r="BE59">
        <v>32.420742300000001</v>
      </c>
    </row>
    <row r="60" spans="1:57" ht="16" x14ac:dyDescent="0.2">
      <c r="A60" s="32">
        <v>135</v>
      </c>
      <c r="B60" s="32" t="s">
        <v>1592</v>
      </c>
      <c r="C60" s="32" t="s">
        <v>1593</v>
      </c>
      <c r="D60" t="s">
        <v>115</v>
      </c>
      <c r="E60" t="s">
        <v>151</v>
      </c>
      <c r="F60" t="s">
        <v>152</v>
      </c>
      <c r="G60" t="s">
        <v>200</v>
      </c>
      <c r="H60" t="s">
        <v>236</v>
      </c>
      <c r="I60" t="s">
        <v>153</v>
      </c>
      <c r="J60" t="s">
        <v>153</v>
      </c>
      <c r="K60" t="s">
        <v>154</v>
      </c>
      <c r="L60" t="s">
        <v>122</v>
      </c>
      <c r="M60" t="s">
        <v>123</v>
      </c>
      <c r="N60" t="s">
        <v>155</v>
      </c>
      <c r="P60" t="s">
        <v>156</v>
      </c>
      <c r="Q60">
        <v>1</v>
      </c>
      <c r="R60" t="s">
        <v>223</v>
      </c>
      <c r="S60" t="s">
        <v>623</v>
      </c>
      <c r="T60">
        <v>48</v>
      </c>
      <c r="V60" t="s">
        <v>128</v>
      </c>
      <c r="W60" t="s">
        <v>129</v>
      </c>
      <c r="X60" s="7">
        <v>0.96599999999999997</v>
      </c>
      <c r="Y60" s="69">
        <v>0.69599999999999995</v>
      </c>
      <c r="Z60" s="67" t="s">
        <v>130</v>
      </c>
      <c r="AA60" s="67" t="s">
        <v>130</v>
      </c>
      <c r="AC60" s="7" t="s">
        <v>130</v>
      </c>
      <c r="AD60" s="7" t="s">
        <v>132</v>
      </c>
      <c r="AE60" s="7" t="s">
        <v>130</v>
      </c>
      <c r="AF60" t="s">
        <v>160</v>
      </c>
      <c r="AG60" t="s">
        <v>134</v>
      </c>
      <c r="AH60" t="s">
        <v>1594</v>
      </c>
      <c r="AI60" t="s">
        <v>162</v>
      </c>
      <c r="AJ60" t="s">
        <v>163</v>
      </c>
      <c r="AM60" s="32" t="s">
        <v>130</v>
      </c>
      <c r="AN60" s="32" t="s">
        <v>1595</v>
      </c>
      <c r="AO60">
        <v>2017</v>
      </c>
      <c r="AP60">
        <v>1</v>
      </c>
      <c r="AQ60" t="s">
        <v>130</v>
      </c>
      <c r="AR60" t="s">
        <v>1596</v>
      </c>
      <c r="AS60" t="s">
        <v>1597</v>
      </c>
      <c r="AT60" s="32">
        <v>0.377</v>
      </c>
      <c r="AU60" s="32">
        <v>1.3691803279999999</v>
      </c>
      <c r="AV60" s="32" t="s">
        <v>130</v>
      </c>
      <c r="AW60" s="32" t="s">
        <v>130</v>
      </c>
      <c r="AX60" s="32" t="s">
        <v>130</v>
      </c>
      <c r="AY60" s="32" t="s">
        <v>130</v>
      </c>
      <c r="AZ60" s="32" t="s">
        <v>130</v>
      </c>
      <c r="BA60" s="32" t="s">
        <v>130</v>
      </c>
      <c r="BB60" t="s">
        <v>130</v>
      </c>
      <c r="BC60">
        <v>200</v>
      </c>
      <c r="BD60">
        <v>53.683015699999999</v>
      </c>
      <c r="BE60">
        <v>32.420742300000001</v>
      </c>
    </row>
    <row r="61" spans="1:57" ht="16" x14ac:dyDescent="0.2">
      <c r="A61" s="32">
        <v>113</v>
      </c>
      <c r="B61" s="32" t="s">
        <v>1276</v>
      </c>
      <c r="C61" s="32" t="s">
        <v>1277</v>
      </c>
      <c r="D61" t="s">
        <v>115</v>
      </c>
      <c r="E61" t="s">
        <v>151</v>
      </c>
      <c r="F61" t="s">
        <v>200</v>
      </c>
      <c r="G61" t="s">
        <v>200</v>
      </c>
      <c r="H61" t="s">
        <v>236</v>
      </c>
      <c r="I61" t="s">
        <v>505</v>
      </c>
      <c r="J61" t="s">
        <v>505</v>
      </c>
      <c r="K61" t="s">
        <v>154</v>
      </c>
      <c r="L61" t="s">
        <v>122</v>
      </c>
      <c r="M61" t="s">
        <v>123</v>
      </c>
      <c r="N61" t="s">
        <v>506</v>
      </c>
      <c r="P61" t="s">
        <v>205</v>
      </c>
      <c r="Q61">
        <v>1</v>
      </c>
      <c r="R61" t="s">
        <v>237</v>
      </c>
      <c r="S61" t="s">
        <v>1266</v>
      </c>
      <c r="T61">
        <v>1092</v>
      </c>
      <c r="V61" t="s">
        <v>5101</v>
      </c>
      <c r="W61" t="s">
        <v>129</v>
      </c>
      <c r="X61" s="7">
        <v>0.21959999999999999</v>
      </c>
      <c r="Y61" s="69">
        <v>-1.2018</v>
      </c>
      <c r="Z61" s="67" t="s">
        <v>130</v>
      </c>
      <c r="AA61" s="67" t="s">
        <v>130</v>
      </c>
      <c r="AC61" s="7" t="s">
        <v>130</v>
      </c>
      <c r="AD61" s="7" t="s">
        <v>159</v>
      </c>
      <c r="AE61" s="7">
        <v>5.3499999999999999E-2</v>
      </c>
      <c r="AF61" t="s">
        <v>133</v>
      </c>
      <c r="AG61" t="s">
        <v>208</v>
      </c>
      <c r="AH61" t="s">
        <v>1267</v>
      </c>
      <c r="AI61" t="s">
        <v>162</v>
      </c>
      <c r="AJ61" t="s">
        <v>1268</v>
      </c>
      <c r="AK61" t="s">
        <v>1172</v>
      </c>
      <c r="AM61" s="32" t="s">
        <v>130</v>
      </c>
      <c r="AN61" s="32" t="s">
        <v>1270</v>
      </c>
      <c r="AO61">
        <v>2012</v>
      </c>
      <c r="AP61">
        <v>1</v>
      </c>
      <c r="AQ61">
        <v>8</v>
      </c>
      <c r="AR61" t="s">
        <v>1278</v>
      </c>
      <c r="AS61" t="s">
        <v>1272</v>
      </c>
      <c r="AT61" s="32">
        <v>1.899</v>
      </c>
      <c r="AU61" s="32">
        <v>-2.401945767</v>
      </c>
      <c r="AV61" s="32" t="s">
        <v>130</v>
      </c>
      <c r="AW61" s="32" t="s">
        <v>130</v>
      </c>
      <c r="AX61" s="32" t="s">
        <v>130</v>
      </c>
      <c r="AY61" s="32" t="s">
        <v>130</v>
      </c>
      <c r="AZ61" s="32" t="s">
        <v>130</v>
      </c>
      <c r="BA61" s="32" t="s">
        <v>130</v>
      </c>
      <c r="BB61" t="s">
        <v>130</v>
      </c>
      <c r="BC61">
        <v>64</v>
      </c>
      <c r="BD61">
        <v>103.62</v>
      </c>
      <c r="BE61">
        <v>17.037600000000001</v>
      </c>
    </row>
    <row r="62" spans="1:57" ht="16" x14ac:dyDescent="0.2">
      <c r="A62" s="32">
        <v>113</v>
      </c>
      <c r="B62" s="32" t="s">
        <v>1279</v>
      </c>
      <c r="C62" s="32" t="s">
        <v>1280</v>
      </c>
      <c r="D62" t="s">
        <v>145</v>
      </c>
      <c r="E62" t="s">
        <v>151</v>
      </c>
      <c r="F62" t="s">
        <v>200</v>
      </c>
      <c r="G62" t="s">
        <v>200</v>
      </c>
      <c r="H62" t="s">
        <v>1275</v>
      </c>
      <c r="I62" t="s">
        <v>505</v>
      </c>
      <c r="J62" t="s">
        <v>505</v>
      </c>
      <c r="K62" t="s">
        <v>154</v>
      </c>
      <c r="L62" t="s">
        <v>122</v>
      </c>
      <c r="M62" t="s">
        <v>123</v>
      </c>
      <c r="N62" t="s">
        <v>506</v>
      </c>
      <c r="P62" t="s">
        <v>205</v>
      </c>
      <c r="Q62">
        <v>1</v>
      </c>
      <c r="R62" t="s">
        <v>237</v>
      </c>
      <c r="S62" t="s">
        <v>1266</v>
      </c>
      <c r="T62">
        <v>1092</v>
      </c>
      <c r="V62" t="s">
        <v>5101</v>
      </c>
      <c r="W62" t="s">
        <v>129</v>
      </c>
      <c r="X62" s="7">
        <v>0.21820000000000001</v>
      </c>
      <c r="Y62" s="69">
        <v>1.61E-2</v>
      </c>
      <c r="Z62" s="67" t="s">
        <v>130</v>
      </c>
      <c r="AA62" s="67" t="s">
        <v>130</v>
      </c>
      <c r="AC62" s="7" t="s">
        <v>130</v>
      </c>
      <c r="AD62" s="7" t="s">
        <v>147</v>
      </c>
      <c r="AE62" s="7">
        <v>1.9599999999999999E-2</v>
      </c>
      <c r="AF62" t="s">
        <v>160</v>
      </c>
      <c r="AG62" t="s">
        <v>208</v>
      </c>
      <c r="AH62" t="s">
        <v>1267</v>
      </c>
      <c r="AI62" t="s">
        <v>162</v>
      </c>
      <c r="AJ62" t="s">
        <v>1268</v>
      </c>
      <c r="AK62" t="s">
        <v>1172</v>
      </c>
      <c r="AM62" s="32" t="s">
        <v>130</v>
      </c>
      <c r="AN62" s="32" t="s">
        <v>1270</v>
      </c>
      <c r="AO62">
        <v>2012</v>
      </c>
      <c r="AP62">
        <v>1</v>
      </c>
      <c r="AQ62">
        <v>10</v>
      </c>
      <c r="AR62" t="s">
        <v>1278</v>
      </c>
      <c r="AS62" t="s">
        <v>1272</v>
      </c>
      <c r="AT62" s="32">
        <v>1.899</v>
      </c>
      <c r="AU62" s="32">
        <v>3.2177839E-2</v>
      </c>
      <c r="AV62" s="32" t="s">
        <v>130</v>
      </c>
      <c r="AW62" s="32" t="s">
        <v>130</v>
      </c>
      <c r="AX62" s="32" t="s">
        <v>130</v>
      </c>
      <c r="AY62" s="32" t="s">
        <v>130</v>
      </c>
      <c r="AZ62" s="32" t="s">
        <v>130</v>
      </c>
      <c r="BA62" s="32" t="s">
        <v>130</v>
      </c>
      <c r="BB62" t="s">
        <v>130</v>
      </c>
      <c r="BC62">
        <v>64</v>
      </c>
      <c r="BD62">
        <v>103.62</v>
      </c>
      <c r="BE62">
        <v>17.037600000000001</v>
      </c>
    </row>
    <row r="63" spans="1:57" ht="16" x14ac:dyDescent="0.2">
      <c r="A63" s="32">
        <v>113</v>
      </c>
      <c r="B63" s="32" t="s">
        <v>1273</v>
      </c>
      <c r="C63" s="32" t="s">
        <v>1274</v>
      </c>
      <c r="D63" t="s">
        <v>145</v>
      </c>
      <c r="E63" t="s">
        <v>151</v>
      </c>
      <c r="F63" t="s">
        <v>200</v>
      </c>
      <c r="G63" t="s">
        <v>200</v>
      </c>
      <c r="H63" t="s">
        <v>1275</v>
      </c>
      <c r="I63" t="s">
        <v>505</v>
      </c>
      <c r="J63" t="s">
        <v>505</v>
      </c>
      <c r="K63" t="s">
        <v>154</v>
      </c>
      <c r="L63" t="s">
        <v>122</v>
      </c>
      <c r="M63" t="s">
        <v>123</v>
      </c>
      <c r="N63" t="s">
        <v>506</v>
      </c>
      <c r="P63" t="s">
        <v>205</v>
      </c>
      <c r="Q63">
        <v>1</v>
      </c>
      <c r="R63" t="s">
        <v>237</v>
      </c>
      <c r="S63" t="s">
        <v>1266</v>
      </c>
      <c r="T63">
        <v>1596</v>
      </c>
      <c r="V63" t="s">
        <v>5101</v>
      </c>
      <c r="W63" t="s">
        <v>129</v>
      </c>
      <c r="X63" s="7">
        <v>0.25390000000000001</v>
      </c>
      <c r="Y63" s="69">
        <v>2.53E-2</v>
      </c>
      <c r="Z63" s="67" t="s">
        <v>130</v>
      </c>
      <c r="AA63" s="67" t="s">
        <v>130</v>
      </c>
      <c r="AC63" s="7" t="s">
        <v>130</v>
      </c>
      <c r="AD63" s="7" t="s">
        <v>147</v>
      </c>
      <c r="AE63" s="7">
        <v>3.6499999999999998E-2</v>
      </c>
      <c r="AF63" t="s">
        <v>160</v>
      </c>
      <c r="AG63" t="s">
        <v>208</v>
      </c>
      <c r="AH63" t="s">
        <v>1267</v>
      </c>
      <c r="AI63" t="s">
        <v>162</v>
      </c>
      <c r="AJ63" t="s">
        <v>1268</v>
      </c>
      <c r="AK63" t="s">
        <v>1269</v>
      </c>
      <c r="AM63" s="32" t="s">
        <v>130</v>
      </c>
      <c r="AN63" s="32" t="s">
        <v>1270</v>
      </c>
      <c r="AO63">
        <v>2012</v>
      </c>
      <c r="AP63">
        <v>1</v>
      </c>
      <c r="AQ63">
        <v>7</v>
      </c>
      <c r="AR63" t="s">
        <v>1271</v>
      </c>
      <c r="AS63" t="s">
        <v>1272</v>
      </c>
      <c r="AT63" s="32">
        <v>1.899</v>
      </c>
      <c r="AU63" s="32">
        <v>5.0576188000000001E-2</v>
      </c>
      <c r="AV63" s="32" t="s">
        <v>130</v>
      </c>
      <c r="AW63" s="32" t="s">
        <v>130</v>
      </c>
      <c r="AX63" s="32" t="s">
        <v>130</v>
      </c>
      <c r="AY63" s="32" t="s">
        <v>130</v>
      </c>
      <c r="AZ63" s="32" t="s">
        <v>130</v>
      </c>
      <c r="BA63" s="32" t="s">
        <v>130</v>
      </c>
      <c r="BB63" t="s">
        <v>130</v>
      </c>
      <c r="BC63">
        <v>64</v>
      </c>
      <c r="BD63">
        <v>99.99</v>
      </c>
      <c r="BE63">
        <v>18.167999999999999</v>
      </c>
    </row>
    <row r="64" spans="1:57" ht="16" x14ac:dyDescent="0.2">
      <c r="A64" s="32">
        <v>113</v>
      </c>
      <c r="B64" s="32" t="s">
        <v>1264</v>
      </c>
      <c r="C64" s="32" t="s">
        <v>1265</v>
      </c>
      <c r="D64" t="s">
        <v>115</v>
      </c>
      <c r="E64" t="s">
        <v>151</v>
      </c>
      <c r="F64" t="s">
        <v>200</v>
      </c>
      <c r="G64" t="s">
        <v>200</v>
      </c>
      <c r="H64" t="s">
        <v>236</v>
      </c>
      <c r="I64" t="s">
        <v>505</v>
      </c>
      <c r="J64" t="s">
        <v>505</v>
      </c>
      <c r="K64" t="s">
        <v>154</v>
      </c>
      <c r="L64" t="s">
        <v>122</v>
      </c>
      <c r="M64" t="s">
        <v>123</v>
      </c>
      <c r="N64" t="s">
        <v>506</v>
      </c>
      <c r="P64" t="s">
        <v>205</v>
      </c>
      <c r="Q64">
        <v>1</v>
      </c>
      <c r="R64" t="s">
        <v>237</v>
      </c>
      <c r="S64" t="s">
        <v>1266</v>
      </c>
      <c r="T64">
        <v>1596</v>
      </c>
      <c r="V64" t="s">
        <v>5101</v>
      </c>
      <c r="W64" t="s">
        <v>129</v>
      </c>
      <c r="X64" s="7">
        <v>0.25359999999999999</v>
      </c>
      <c r="Y64" s="69">
        <v>2.6454</v>
      </c>
      <c r="Z64" s="67" t="s">
        <v>130</v>
      </c>
      <c r="AA64" s="67" t="s">
        <v>130</v>
      </c>
      <c r="AC64" s="7" t="s">
        <v>130</v>
      </c>
      <c r="AD64" s="7" t="s">
        <v>159</v>
      </c>
      <c r="AE64" s="7">
        <v>9.9599999999999994E-2</v>
      </c>
      <c r="AF64" t="s">
        <v>160</v>
      </c>
      <c r="AG64" t="s">
        <v>208</v>
      </c>
      <c r="AH64" t="s">
        <v>1267</v>
      </c>
      <c r="AI64" t="s">
        <v>162</v>
      </c>
      <c r="AJ64" t="s">
        <v>1268</v>
      </c>
      <c r="AK64" t="s">
        <v>1269</v>
      </c>
      <c r="AM64" s="32" t="s">
        <v>130</v>
      </c>
      <c r="AN64" s="32" t="s">
        <v>1270</v>
      </c>
      <c r="AO64">
        <v>2012</v>
      </c>
      <c r="AP64">
        <v>1</v>
      </c>
      <c r="AQ64">
        <v>7</v>
      </c>
      <c r="AR64" t="s">
        <v>1271</v>
      </c>
      <c r="AS64" t="s">
        <v>1272</v>
      </c>
      <c r="AT64" s="32">
        <v>1.899</v>
      </c>
      <c r="AU64" s="32">
        <v>5.2883102119999998</v>
      </c>
      <c r="AV64" s="32" t="s">
        <v>130</v>
      </c>
      <c r="AW64" s="32" t="s">
        <v>130</v>
      </c>
      <c r="AX64" s="32" t="s">
        <v>130</v>
      </c>
      <c r="AY64" s="32" t="s">
        <v>130</v>
      </c>
      <c r="AZ64" s="32" t="s">
        <v>130</v>
      </c>
      <c r="BA64" s="32" t="s">
        <v>130</v>
      </c>
      <c r="BB64" t="s">
        <v>130</v>
      </c>
      <c r="BC64">
        <v>64</v>
      </c>
      <c r="BD64">
        <v>99.99</v>
      </c>
      <c r="BE64">
        <v>18.167999999999999</v>
      </c>
    </row>
    <row r="65" spans="1:57" ht="16" x14ac:dyDescent="0.2">
      <c r="A65" s="32">
        <v>224</v>
      </c>
      <c r="B65" s="32" t="s">
        <v>2536</v>
      </c>
      <c r="C65" s="32" t="s">
        <v>2537</v>
      </c>
      <c r="D65" t="s">
        <v>145</v>
      </c>
      <c r="E65" t="s">
        <v>151</v>
      </c>
      <c r="F65" t="s">
        <v>152</v>
      </c>
      <c r="G65" t="s">
        <v>2531</v>
      </c>
      <c r="H65" t="s">
        <v>632</v>
      </c>
      <c r="I65" t="s">
        <v>173</v>
      </c>
      <c r="J65" t="s">
        <v>2532</v>
      </c>
      <c r="K65" t="s">
        <v>154</v>
      </c>
      <c r="L65" t="s">
        <v>175</v>
      </c>
      <c r="M65" t="s">
        <v>176</v>
      </c>
      <c r="N65" t="s">
        <v>177</v>
      </c>
      <c r="O65" t="s">
        <v>2326</v>
      </c>
      <c r="P65" t="s">
        <v>125</v>
      </c>
      <c r="Q65">
        <v>1</v>
      </c>
      <c r="R65" t="s">
        <v>874</v>
      </c>
      <c r="S65" t="s">
        <v>2338</v>
      </c>
      <c r="T65">
        <v>9129</v>
      </c>
      <c r="U65" t="s">
        <v>130</v>
      </c>
      <c r="V65" t="s">
        <v>207</v>
      </c>
      <c r="W65" t="s">
        <v>2328</v>
      </c>
      <c r="X65" s="7" t="s">
        <v>130</v>
      </c>
      <c r="Y65" s="69" t="s">
        <v>130</v>
      </c>
      <c r="Z65" s="67" t="s">
        <v>130</v>
      </c>
      <c r="AA65" s="67" t="s">
        <v>130</v>
      </c>
      <c r="AC65" s="7" t="s">
        <v>130</v>
      </c>
      <c r="AE65" s="7" t="s">
        <v>130</v>
      </c>
      <c r="AG65" t="s">
        <v>134</v>
      </c>
      <c r="AH65" t="s">
        <v>2533</v>
      </c>
      <c r="AI65" t="s">
        <v>162</v>
      </c>
      <c r="AJ65" t="s">
        <v>226</v>
      </c>
      <c r="AK65" t="s">
        <v>2534</v>
      </c>
      <c r="AL65">
        <v>21.992937000000001</v>
      </c>
      <c r="AM65" s="32">
        <v>100.80265199999999</v>
      </c>
      <c r="AN65" s="32" t="s">
        <v>649</v>
      </c>
      <c r="AO65">
        <v>2020</v>
      </c>
      <c r="AP65">
        <v>1</v>
      </c>
      <c r="AQ65" t="s">
        <v>130</v>
      </c>
      <c r="AS65" t="s">
        <v>2535</v>
      </c>
      <c r="AT65" s="32" t="s">
        <v>130</v>
      </c>
      <c r="AU65" s="32" t="s">
        <v>130</v>
      </c>
      <c r="AV65" s="32" t="s">
        <v>130</v>
      </c>
      <c r="AW65" s="32" t="s">
        <v>130</v>
      </c>
      <c r="AX65" s="32" t="s">
        <v>130</v>
      </c>
      <c r="AY65" s="32" t="s">
        <v>130</v>
      </c>
      <c r="AZ65" s="32" t="s">
        <v>130</v>
      </c>
      <c r="BA65" s="32" t="s">
        <v>130</v>
      </c>
      <c r="BB65" t="s">
        <v>130</v>
      </c>
      <c r="BC65" t="s">
        <v>130</v>
      </c>
      <c r="BD65">
        <v>100.80265199999999</v>
      </c>
      <c r="BE65">
        <v>21.992937000000001</v>
      </c>
    </row>
    <row r="66" spans="1:57" ht="16" x14ac:dyDescent="0.2">
      <c r="A66" s="32">
        <v>224</v>
      </c>
      <c r="B66" s="32" t="s">
        <v>2529</v>
      </c>
      <c r="C66" s="32" t="s">
        <v>2530</v>
      </c>
      <c r="D66" t="s">
        <v>115</v>
      </c>
      <c r="E66" t="s">
        <v>151</v>
      </c>
      <c r="F66" t="s">
        <v>152</v>
      </c>
      <c r="G66" t="s">
        <v>2531</v>
      </c>
      <c r="H66" t="s">
        <v>701</v>
      </c>
      <c r="I66" t="s">
        <v>173</v>
      </c>
      <c r="J66" t="s">
        <v>2532</v>
      </c>
      <c r="K66" t="s">
        <v>154</v>
      </c>
      <c r="L66" t="s">
        <v>175</v>
      </c>
      <c r="M66" t="s">
        <v>176</v>
      </c>
      <c r="N66" t="s">
        <v>177</v>
      </c>
      <c r="O66" t="s">
        <v>2326</v>
      </c>
      <c r="P66" t="s">
        <v>125</v>
      </c>
      <c r="Q66">
        <v>1</v>
      </c>
      <c r="R66" t="s">
        <v>874</v>
      </c>
      <c r="S66" t="s">
        <v>2338</v>
      </c>
      <c r="T66">
        <v>9129</v>
      </c>
      <c r="U66" t="s">
        <v>130</v>
      </c>
      <c r="V66" t="s">
        <v>207</v>
      </c>
      <c r="W66" t="s">
        <v>2328</v>
      </c>
      <c r="X66" s="7" t="s">
        <v>130</v>
      </c>
      <c r="Y66" s="69" t="s">
        <v>130</v>
      </c>
      <c r="Z66" s="67" t="s">
        <v>130</v>
      </c>
      <c r="AA66" s="67" t="s">
        <v>130</v>
      </c>
      <c r="AC66" s="7" t="s">
        <v>130</v>
      </c>
      <c r="AE66" s="7" t="s">
        <v>130</v>
      </c>
      <c r="AG66" t="s">
        <v>134</v>
      </c>
      <c r="AH66" t="s">
        <v>2533</v>
      </c>
      <c r="AI66" t="s">
        <v>162</v>
      </c>
      <c r="AJ66" t="s">
        <v>226</v>
      </c>
      <c r="AK66" t="s">
        <v>2534</v>
      </c>
      <c r="AL66">
        <v>21.992937000000001</v>
      </c>
      <c r="AM66" s="32">
        <v>100.80265199999999</v>
      </c>
      <c r="AN66" s="32" t="s">
        <v>649</v>
      </c>
      <c r="AO66">
        <v>2020</v>
      </c>
      <c r="AP66">
        <v>1</v>
      </c>
      <c r="AQ66" t="s">
        <v>130</v>
      </c>
      <c r="AS66" t="s">
        <v>2535</v>
      </c>
      <c r="AT66" s="32" t="s">
        <v>130</v>
      </c>
      <c r="AU66" s="32" t="s">
        <v>130</v>
      </c>
      <c r="AV66" s="32" t="s">
        <v>130</v>
      </c>
      <c r="AW66" s="32" t="s">
        <v>130</v>
      </c>
      <c r="AX66" s="32" t="s">
        <v>130</v>
      </c>
      <c r="AY66" s="32" t="s">
        <v>130</v>
      </c>
      <c r="AZ66" s="32" t="s">
        <v>130</v>
      </c>
      <c r="BA66" s="32" t="s">
        <v>130</v>
      </c>
      <c r="BB66" t="s">
        <v>130</v>
      </c>
      <c r="BC66" t="s">
        <v>130</v>
      </c>
      <c r="BD66">
        <v>100.80265199999999</v>
      </c>
      <c r="BE66">
        <v>21.992937000000001</v>
      </c>
    </row>
    <row r="67" spans="1:57" ht="16" x14ac:dyDescent="0.2">
      <c r="A67" s="32">
        <v>71</v>
      </c>
      <c r="B67" s="32" t="s">
        <v>844</v>
      </c>
      <c r="C67" s="32" t="s">
        <v>845</v>
      </c>
      <c r="D67" t="s">
        <v>145</v>
      </c>
      <c r="E67" t="s">
        <v>151</v>
      </c>
      <c r="F67" t="s">
        <v>200</v>
      </c>
      <c r="G67" t="s">
        <v>200</v>
      </c>
      <c r="H67" t="s">
        <v>308</v>
      </c>
      <c r="I67" t="s">
        <v>288</v>
      </c>
      <c r="J67" t="s">
        <v>289</v>
      </c>
      <c r="K67" t="s">
        <v>121</v>
      </c>
      <c r="L67" t="s">
        <v>175</v>
      </c>
      <c r="M67" t="s">
        <v>176</v>
      </c>
      <c r="N67" t="s">
        <v>290</v>
      </c>
      <c r="O67" t="s">
        <v>291</v>
      </c>
      <c r="P67" t="s">
        <v>292</v>
      </c>
      <c r="Q67">
        <v>10</v>
      </c>
      <c r="R67" t="s">
        <v>126</v>
      </c>
      <c r="S67" t="s">
        <v>837</v>
      </c>
      <c r="T67">
        <v>12</v>
      </c>
      <c r="V67" t="s">
        <v>310</v>
      </c>
      <c r="W67" t="s">
        <v>129</v>
      </c>
      <c r="X67" s="7" t="s">
        <v>130</v>
      </c>
      <c r="Y67" s="69">
        <v>0.1</v>
      </c>
      <c r="Z67" s="67">
        <v>9.9000000000000005E-2</v>
      </c>
      <c r="AA67" s="67">
        <v>0.10100000000000001</v>
      </c>
      <c r="AB67" s="7" t="s">
        <v>131</v>
      </c>
      <c r="AC67" s="7" t="s">
        <v>130</v>
      </c>
      <c r="AD67" s="7" t="s">
        <v>159</v>
      </c>
      <c r="AE67" s="7" t="s">
        <v>130</v>
      </c>
      <c r="AF67" t="s">
        <v>838</v>
      </c>
      <c r="AG67" t="s">
        <v>208</v>
      </c>
      <c r="AH67" t="s">
        <v>839</v>
      </c>
      <c r="AI67" t="s">
        <v>162</v>
      </c>
      <c r="AJ67" t="s">
        <v>226</v>
      </c>
      <c r="AK67" t="s">
        <v>840</v>
      </c>
      <c r="AL67">
        <v>26.646999000000001</v>
      </c>
      <c r="AM67" s="32">
        <v>106.629997</v>
      </c>
      <c r="AN67" s="32" t="s">
        <v>841</v>
      </c>
      <c r="AO67">
        <v>2021</v>
      </c>
      <c r="AP67">
        <v>1</v>
      </c>
      <c r="AQ67" t="s">
        <v>130</v>
      </c>
      <c r="AR67" t="s">
        <v>846</v>
      </c>
      <c r="AS67" t="s">
        <v>843</v>
      </c>
      <c r="AT67" s="32">
        <v>3.1469999999999998</v>
      </c>
      <c r="AU67" s="32">
        <v>-1.171829258</v>
      </c>
      <c r="AV67" s="32">
        <v>50553429.689999998</v>
      </c>
      <c r="AW67" s="32">
        <v>12</v>
      </c>
      <c r="AX67" s="32">
        <v>1.4064500000000001E-4</v>
      </c>
      <c r="AY67" s="50">
        <v>1.9799999999999999E-8</v>
      </c>
      <c r="AZ67" s="32">
        <v>-1.172104917</v>
      </c>
      <c r="BA67" s="32">
        <v>-1.171553598</v>
      </c>
      <c r="BB67" t="s">
        <v>142</v>
      </c>
      <c r="BC67">
        <v>200</v>
      </c>
      <c r="BD67">
        <v>106.629997</v>
      </c>
      <c r="BE67">
        <v>26.646999000000001</v>
      </c>
    </row>
    <row r="68" spans="1:57" ht="16" x14ac:dyDescent="0.2">
      <c r="A68" s="32">
        <v>71</v>
      </c>
      <c r="B68" s="32" t="s">
        <v>835</v>
      </c>
      <c r="C68" s="32" t="s">
        <v>836</v>
      </c>
      <c r="D68" t="s">
        <v>115</v>
      </c>
      <c r="E68" t="s">
        <v>151</v>
      </c>
      <c r="F68" t="s">
        <v>200</v>
      </c>
      <c r="G68" t="s">
        <v>200</v>
      </c>
      <c r="H68" t="s">
        <v>260</v>
      </c>
      <c r="I68" t="s">
        <v>288</v>
      </c>
      <c r="J68" t="s">
        <v>289</v>
      </c>
      <c r="K68" t="s">
        <v>121</v>
      </c>
      <c r="L68" t="s">
        <v>175</v>
      </c>
      <c r="M68" t="s">
        <v>176</v>
      </c>
      <c r="N68" t="s">
        <v>290</v>
      </c>
      <c r="O68" t="s">
        <v>291</v>
      </c>
      <c r="P68" t="s">
        <v>292</v>
      </c>
      <c r="Q68">
        <v>1</v>
      </c>
      <c r="R68" t="s">
        <v>126</v>
      </c>
      <c r="S68" t="s">
        <v>837</v>
      </c>
      <c r="T68">
        <v>7423</v>
      </c>
      <c r="V68" t="s">
        <v>310</v>
      </c>
      <c r="W68" t="s">
        <v>129</v>
      </c>
      <c r="X68" s="7" t="s">
        <v>130</v>
      </c>
      <c r="Y68" s="69">
        <v>1</v>
      </c>
      <c r="Z68" s="67">
        <v>0.97</v>
      </c>
      <c r="AA68" s="67">
        <v>1.04</v>
      </c>
      <c r="AB68" s="7" t="s">
        <v>131</v>
      </c>
      <c r="AC68" s="7" t="s">
        <v>130</v>
      </c>
      <c r="AD68" s="7" t="s">
        <v>159</v>
      </c>
      <c r="AE68" s="7" t="s">
        <v>130</v>
      </c>
      <c r="AF68" t="s">
        <v>838</v>
      </c>
      <c r="AG68" t="s">
        <v>208</v>
      </c>
      <c r="AH68" t="s">
        <v>839</v>
      </c>
      <c r="AI68" t="s">
        <v>162</v>
      </c>
      <c r="AJ68" t="s">
        <v>226</v>
      </c>
      <c r="AK68" t="s">
        <v>840</v>
      </c>
      <c r="AL68">
        <v>26.646999000000001</v>
      </c>
      <c r="AM68" s="32">
        <v>106.629997</v>
      </c>
      <c r="AN68" s="32" t="s">
        <v>841</v>
      </c>
      <c r="AO68">
        <v>2021</v>
      </c>
      <c r="AP68">
        <v>1</v>
      </c>
      <c r="AQ68" t="s">
        <v>130</v>
      </c>
      <c r="AR68" t="s">
        <v>842</v>
      </c>
      <c r="AS68" t="s">
        <v>843</v>
      </c>
      <c r="AT68" s="32">
        <v>3.1469999999999998</v>
      </c>
      <c r="AU68" s="32">
        <v>0</v>
      </c>
      <c r="AV68" s="32">
        <v>31595.89356</v>
      </c>
      <c r="AW68" s="32">
        <v>7423</v>
      </c>
      <c r="AX68" s="32">
        <v>5.6258050000000002E-3</v>
      </c>
      <c r="AY68" s="50">
        <v>3.1600000000000002E-5</v>
      </c>
      <c r="AZ68" s="32">
        <v>-1.1026375E-2</v>
      </c>
      <c r="BA68" s="32">
        <v>1.1026375E-2</v>
      </c>
      <c r="BB68" t="s">
        <v>142</v>
      </c>
      <c r="BC68">
        <v>200</v>
      </c>
      <c r="BD68">
        <v>106.629997</v>
      </c>
      <c r="BE68">
        <v>26.646999000000001</v>
      </c>
    </row>
    <row r="69" spans="1:57" ht="16" x14ac:dyDescent="0.2">
      <c r="A69" s="32">
        <v>75</v>
      </c>
      <c r="B69" s="32" t="s">
        <v>892</v>
      </c>
      <c r="C69" s="32" t="s">
        <v>893</v>
      </c>
      <c r="D69" t="s">
        <v>145</v>
      </c>
      <c r="E69" t="s">
        <v>151</v>
      </c>
      <c r="F69" t="s">
        <v>152</v>
      </c>
      <c r="G69" t="s">
        <v>152</v>
      </c>
      <c r="H69" t="s">
        <v>245</v>
      </c>
      <c r="I69" t="s">
        <v>153</v>
      </c>
      <c r="J69" t="s">
        <v>153</v>
      </c>
      <c r="K69" t="s">
        <v>154</v>
      </c>
      <c r="L69" t="s">
        <v>122</v>
      </c>
      <c r="M69" t="s">
        <v>123</v>
      </c>
      <c r="N69" t="s">
        <v>155</v>
      </c>
      <c r="P69" t="s">
        <v>156</v>
      </c>
      <c r="Q69">
        <v>1</v>
      </c>
      <c r="R69" t="s">
        <v>223</v>
      </c>
      <c r="S69" t="s">
        <v>224</v>
      </c>
      <c r="T69">
        <v>2688</v>
      </c>
      <c r="V69" t="s">
        <v>128</v>
      </c>
      <c r="W69" t="s">
        <v>129</v>
      </c>
      <c r="X69" s="7" t="s">
        <v>130</v>
      </c>
      <c r="Y69" s="69">
        <v>-0.63</v>
      </c>
      <c r="Z69" s="67" t="s">
        <v>130</v>
      </c>
      <c r="AA69" s="67" t="s">
        <v>130</v>
      </c>
      <c r="AC69" s="7" t="s">
        <v>130</v>
      </c>
      <c r="AD69" s="7" t="s">
        <v>147</v>
      </c>
      <c r="AE69" s="7" t="s">
        <v>130</v>
      </c>
      <c r="AF69" t="s">
        <v>133</v>
      </c>
      <c r="AG69" t="s">
        <v>383</v>
      </c>
      <c r="AH69" t="s">
        <v>876</v>
      </c>
      <c r="AI69" t="s">
        <v>162</v>
      </c>
      <c r="AJ69" t="s">
        <v>226</v>
      </c>
      <c r="AK69" t="s">
        <v>883</v>
      </c>
      <c r="AL69">
        <v>37.871459999999999</v>
      </c>
      <c r="AM69" s="32">
        <v>112.551208</v>
      </c>
      <c r="AN69" s="32" t="s">
        <v>877</v>
      </c>
      <c r="AO69">
        <v>2013</v>
      </c>
      <c r="AP69">
        <v>1</v>
      </c>
      <c r="AQ69">
        <v>3</v>
      </c>
      <c r="AR69" t="s">
        <v>878</v>
      </c>
      <c r="AS69" t="s">
        <v>843</v>
      </c>
      <c r="AT69" s="32">
        <v>3.1469999999999998</v>
      </c>
      <c r="AU69" s="32">
        <v>-1.2596481429999999</v>
      </c>
      <c r="AV69" s="32" t="s">
        <v>130</v>
      </c>
      <c r="AW69" s="32" t="s">
        <v>130</v>
      </c>
      <c r="AX69" s="32" t="s">
        <v>130</v>
      </c>
      <c r="AY69" s="32" t="s">
        <v>130</v>
      </c>
      <c r="AZ69" s="32" t="s">
        <v>130</v>
      </c>
      <c r="BA69" s="32" t="s">
        <v>130</v>
      </c>
      <c r="BB69" t="s">
        <v>130</v>
      </c>
      <c r="BC69">
        <v>62</v>
      </c>
      <c r="BD69">
        <v>112.551208</v>
      </c>
      <c r="BE69">
        <v>37.871459999999999</v>
      </c>
    </row>
    <row r="70" spans="1:57" ht="16" x14ac:dyDescent="0.2">
      <c r="A70" s="32">
        <v>75</v>
      </c>
      <c r="B70" s="32" t="s">
        <v>890</v>
      </c>
      <c r="C70" s="32" t="s">
        <v>891</v>
      </c>
      <c r="D70" t="s">
        <v>145</v>
      </c>
      <c r="E70" t="s">
        <v>151</v>
      </c>
      <c r="F70" t="s">
        <v>152</v>
      </c>
      <c r="G70" t="s">
        <v>152</v>
      </c>
      <c r="H70" t="s">
        <v>245</v>
      </c>
      <c r="I70" t="s">
        <v>153</v>
      </c>
      <c r="J70" t="s">
        <v>153</v>
      </c>
      <c r="K70" t="s">
        <v>154</v>
      </c>
      <c r="L70" t="s">
        <v>122</v>
      </c>
      <c r="M70" t="s">
        <v>123</v>
      </c>
      <c r="N70" t="s">
        <v>155</v>
      </c>
      <c r="P70" t="s">
        <v>156</v>
      </c>
      <c r="Q70">
        <v>1</v>
      </c>
      <c r="R70" t="s">
        <v>223</v>
      </c>
      <c r="S70" t="s">
        <v>224</v>
      </c>
      <c r="T70">
        <v>2688</v>
      </c>
      <c r="V70" t="s">
        <v>128</v>
      </c>
      <c r="W70" t="s">
        <v>129</v>
      </c>
      <c r="X70" s="7">
        <v>0.71399999999999997</v>
      </c>
      <c r="Y70" s="69">
        <v>-0.59</v>
      </c>
      <c r="Z70" s="67" t="s">
        <v>130</v>
      </c>
      <c r="AA70" s="67" t="s">
        <v>130</v>
      </c>
      <c r="AC70" s="7" t="s">
        <v>130</v>
      </c>
      <c r="AD70" s="7" t="s">
        <v>147</v>
      </c>
      <c r="AE70" s="7" t="s">
        <v>130</v>
      </c>
      <c r="AF70" t="s">
        <v>133</v>
      </c>
      <c r="AG70" t="s">
        <v>383</v>
      </c>
      <c r="AH70" t="s">
        <v>876</v>
      </c>
      <c r="AI70" t="s">
        <v>162</v>
      </c>
      <c r="AJ70" t="s">
        <v>226</v>
      </c>
      <c r="AK70" t="s">
        <v>271</v>
      </c>
      <c r="AL70">
        <v>45.811573000000003</v>
      </c>
      <c r="AM70" s="32">
        <v>126.546707</v>
      </c>
      <c r="AN70" s="32" t="s">
        <v>877</v>
      </c>
      <c r="AO70">
        <v>2013</v>
      </c>
      <c r="AP70">
        <v>1</v>
      </c>
      <c r="AQ70">
        <v>4</v>
      </c>
      <c r="AR70" t="s">
        <v>878</v>
      </c>
      <c r="AS70" t="s">
        <v>843</v>
      </c>
      <c r="AT70" s="32">
        <v>3.1469999999999998</v>
      </c>
      <c r="AU70" s="32">
        <v>-1.179670483</v>
      </c>
      <c r="AV70" s="32" t="s">
        <v>130</v>
      </c>
      <c r="AW70" s="32" t="s">
        <v>130</v>
      </c>
      <c r="AX70" s="32" t="s">
        <v>130</v>
      </c>
      <c r="AY70" s="32" t="s">
        <v>130</v>
      </c>
      <c r="AZ70" s="32" t="s">
        <v>130</v>
      </c>
      <c r="BA70" s="32" t="s">
        <v>130</v>
      </c>
      <c r="BB70" t="s">
        <v>130</v>
      </c>
      <c r="BC70">
        <v>62</v>
      </c>
      <c r="BD70">
        <v>126.546707</v>
      </c>
      <c r="BE70">
        <v>45.811573000000003</v>
      </c>
    </row>
    <row r="71" spans="1:57" ht="16" x14ac:dyDescent="0.2">
      <c r="A71" s="32">
        <v>75</v>
      </c>
      <c r="B71" s="32" t="s">
        <v>888</v>
      </c>
      <c r="C71" s="32" t="s">
        <v>889</v>
      </c>
      <c r="D71" t="s">
        <v>145</v>
      </c>
      <c r="E71" t="s">
        <v>151</v>
      </c>
      <c r="F71" t="s">
        <v>152</v>
      </c>
      <c r="G71" t="s">
        <v>152</v>
      </c>
      <c r="H71" t="s">
        <v>245</v>
      </c>
      <c r="I71" t="s">
        <v>153</v>
      </c>
      <c r="J71" t="s">
        <v>153</v>
      </c>
      <c r="K71" t="s">
        <v>154</v>
      </c>
      <c r="L71" t="s">
        <v>122</v>
      </c>
      <c r="M71" t="s">
        <v>123</v>
      </c>
      <c r="N71" t="s">
        <v>155</v>
      </c>
      <c r="P71" t="s">
        <v>156</v>
      </c>
      <c r="Q71">
        <v>1</v>
      </c>
      <c r="R71" t="s">
        <v>223</v>
      </c>
      <c r="S71" t="s">
        <v>224</v>
      </c>
      <c r="T71">
        <v>2688</v>
      </c>
      <c r="V71" t="s">
        <v>128</v>
      </c>
      <c r="W71" t="s">
        <v>129</v>
      </c>
      <c r="X71" s="7" t="s">
        <v>130</v>
      </c>
      <c r="Y71" s="69">
        <v>-0.57999999999999996</v>
      </c>
      <c r="Z71" s="67" t="s">
        <v>130</v>
      </c>
      <c r="AA71" s="67" t="s">
        <v>130</v>
      </c>
      <c r="AC71" s="7" t="s">
        <v>130</v>
      </c>
      <c r="AD71" s="7" t="s">
        <v>147</v>
      </c>
      <c r="AE71" s="7" t="s">
        <v>130</v>
      </c>
      <c r="AF71" t="s">
        <v>133</v>
      </c>
      <c r="AG71" t="s">
        <v>383</v>
      </c>
      <c r="AH71" t="s">
        <v>876</v>
      </c>
      <c r="AI71" t="s">
        <v>162</v>
      </c>
      <c r="AJ71" t="s">
        <v>226</v>
      </c>
      <c r="AK71" t="s">
        <v>648</v>
      </c>
      <c r="AM71" s="32" t="s">
        <v>130</v>
      </c>
      <c r="AN71" s="32" t="s">
        <v>877</v>
      </c>
      <c r="AO71">
        <v>2013</v>
      </c>
      <c r="AP71">
        <v>1</v>
      </c>
      <c r="AQ71">
        <v>4</v>
      </c>
      <c r="AR71" t="s">
        <v>878</v>
      </c>
      <c r="AS71" t="s">
        <v>843</v>
      </c>
      <c r="AT71" s="32">
        <v>3.1469999999999998</v>
      </c>
      <c r="AU71" s="32">
        <v>-1.159676068</v>
      </c>
      <c r="AV71" s="32" t="s">
        <v>130</v>
      </c>
      <c r="AW71" s="32" t="s">
        <v>130</v>
      </c>
      <c r="AX71" s="32" t="s">
        <v>130</v>
      </c>
      <c r="AY71" s="32" t="s">
        <v>130</v>
      </c>
      <c r="AZ71" s="32" t="s">
        <v>130</v>
      </c>
      <c r="BA71" s="32" t="s">
        <v>130</v>
      </c>
      <c r="BB71" t="s">
        <v>130</v>
      </c>
      <c r="BC71">
        <v>62</v>
      </c>
      <c r="BD71">
        <v>111.76519999999999</v>
      </c>
      <c r="BE71">
        <v>40.817300000000003</v>
      </c>
    </row>
    <row r="72" spans="1:57" ht="16" x14ac:dyDescent="0.2">
      <c r="A72" s="32">
        <v>75</v>
      </c>
      <c r="B72" s="32" t="s">
        <v>900</v>
      </c>
      <c r="C72" s="32" t="s">
        <v>901</v>
      </c>
      <c r="D72" t="s">
        <v>150</v>
      </c>
      <c r="E72" t="s">
        <v>151</v>
      </c>
      <c r="F72" t="s">
        <v>152</v>
      </c>
      <c r="G72" t="s">
        <v>152</v>
      </c>
      <c r="H72" t="s">
        <v>482</v>
      </c>
      <c r="I72" t="s">
        <v>153</v>
      </c>
      <c r="J72" t="s">
        <v>153</v>
      </c>
      <c r="K72" t="s">
        <v>154</v>
      </c>
      <c r="L72" t="s">
        <v>122</v>
      </c>
      <c r="M72" t="s">
        <v>123</v>
      </c>
      <c r="N72" t="s">
        <v>155</v>
      </c>
      <c r="P72" t="s">
        <v>156</v>
      </c>
      <c r="Q72">
        <v>1</v>
      </c>
      <c r="R72" t="s">
        <v>223</v>
      </c>
      <c r="S72" t="s">
        <v>224</v>
      </c>
      <c r="T72">
        <v>2688</v>
      </c>
      <c r="V72" t="s">
        <v>128</v>
      </c>
      <c r="W72" t="s">
        <v>129</v>
      </c>
      <c r="X72" s="7" t="s">
        <v>130</v>
      </c>
      <c r="Y72" s="69">
        <v>-0.56999999999999995</v>
      </c>
      <c r="Z72" s="67" t="s">
        <v>130</v>
      </c>
      <c r="AA72" s="67" t="s">
        <v>130</v>
      </c>
      <c r="AC72" s="7" t="s">
        <v>130</v>
      </c>
      <c r="AD72" s="7" t="s">
        <v>147</v>
      </c>
      <c r="AE72" s="7" t="s">
        <v>130</v>
      </c>
      <c r="AF72" t="s">
        <v>133</v>
      </c>
      <c r="AG72" t="s">
        <v>383</v>
      </c>
      <c r="AH72" t="s">
        <v>876</v>
      </c>
      <c r="AI72" t="s">
        <v>162</v>
      </c>
      <c r="AJ72" t="s">
        <v>226</v>
      </c>
      <c r="AK72" t="s">
        <v>883</v>
      </c>
      <c r="AL72">
        <v>37.871459999999999</v>
      </c>
      <c r="AM72" s="32">
        <v>112.551208</v>
      </c>
      <c r="AN72" s="32" t="s">
        <v>877</v>
      </c>
      <c r="AO72">
        <v>2013</v>
      </c>
      <c r="AP72">
        <v>1</v>
      </c>
      <c r="AQ72">
        <v>2</v>
      </c>
      <c r="AR72" t="s">
        <v>878</v>
      </c>
      <c r="AS72" t="s">
        <v>843</v>
      </c>
      <c r="AT72" s="32">
        <v>3.1469999999999998</v>
      </c>
      <c r="AU72" s="32">
        <v>-1.139681653</v>
      </c>
      <c r="AV72" s="32" t="s">
        <v>130</v>
      </c>
      <c r="AW72" s="32" t="s">
        <v>130</v>
      </c>
      <c r="AX72" s="32" t="s">
        <v>130</v>
      </c>
      <c r="AY72" s="32" t="s">
        <v>130</v>
      </c>
      <c r="AZ72" s="32" t="s">
        <v>130</v>
      </c>
      <c r="BA72" s="32" t="s">
        <v>130</v>
      </c>
      <c r="BB72" t="s">
        <v>130</v>
      </c>
      <c r="BC72">
        <v>62</v>
      </c>
      <c r="BD72">
        <v>112.551208</v>
      </c>
      <c r="BE72">
        <v>37.871459999999999</v>
      </c>
    </row>
    <row r="73" spans="1:57" ht="16" x14ac:dyDescent="0.2">
      <c r="A73" s="32">
        <v>75</v>
      </c>
      <c r="B73" s="32" t="s">
        <v>896</v>
      </c>
      <c r="C73" s="32" t="s">
        <v>897</v>
      </c>
      <c r="D73" t="s">
        <v>150</v>
      </c>
      <c r="E73" t="s">
        <v>151</v>
      </c>
      <c r="F73" t="s">
        <v>152</v>
      </c>
      <c r="G73" t="s">
        <v>152</v>
      </c>
      <c r="H73" t="s">
        <v>482</v>
      </c>
      <c r="I73" t="s">
        <v>153</v>
      </c>
      <c r="J73" t="s">
        <v>153</v>
      </c>
      <c r="K73" t="s">
        <v>154</v>
      </c>
      <c r="L73" t="s">
        <v>122</v>
      </c>
      <c r="M73" t="s">
        <v>123</v>
      </c>
      <c r="N73" t="s">
        <v>155</v>
      </c>
      <c r="P73" t="s">
        <v>156</v>
      </c>
      <c r="Q73">
        <v>1</v>
      </c>
      <c r="R73" t="s">
        <v>223</v>
      </c>
      <c r="S73" t="s">
        <v>224</v>
      </c>
      <c r="T73">
        <v>2688</v>
      </c>
      <c r="V73" t="s">
        <v>128</v>
      </c>
      <c r="W73" t="s">
        <v>129</v>
      </c>
      <c r="X73" s="7" t="s">
        <v>130</v>
      </c>
      <c r="Y73" s="69">
        <v>-0.5</v>
      </c>
      <c r="Z73" s="67" t="s">
        <v>130</v>
      </c>
      <c r="AA73" s="67" t="s">
        <v>130</v>
      </c>
      <c r="AC73" s="7" t="s">
        <v>130</v>
      </c>
      <c r="AD73" s="7" t="s">
        <v>147</v>
      </c>
      <c r="AE73" s="7" t="s">
        <v>130</v>
      </c>
      <c r="AF73" t="s">
        <v>133</v>
      </c>
      <c r="AG73" t="s">
        <v>383</v>
      </c>
      <c r="AH73" t="s">
        <v>876</v>
      </c>
      <c r="AI73" t="s">
        <v>162</v>
      </c>
      <c r="AJ73" t="s">
        <v>226</v>
      </c>
      <c r="AK73" t="s">
        <v>648</v>
      </c>
      <c r="AM73" s="32" t="s">
        <v>130</v>
      </c>
      <c r="AN73" s="32" t="s">
        <v>877</v>
      </c>
      <c r="AO73">
        <v>2013</v>
      </c>
      <c r="AP73">
        <v>1</v>
      </c>
      <c r="AQ73">
        <v>1</v>
      </c>
      <c r="AR73" t="s">
        <v>878</v>
      </c>
      <c r="AS73" t="s">
        <v>843</v>
      </c>
      <c r="AT73" s="32">
        <v>3.1469999999999998</v>
      </c>
      <c r="AU73" s="32">
        <v>-0.99972074799999999</v>
      </c>
      <c r="AV73" s="32" t="s">
        <v>130</v>
      </c>
      <c r="AW73" s="32" t="s">
        <v>130</v>
      </c>
      <c r="AX73" s="32" t="s">
        <v>130</v>
      </c>
      <c r="AY73" s="32" t="s">
        <v>130</v>
      </c>
      <c r="AZ73" s="32" t="s">
        <v>130</v>
      </c>
      <c r="BA73" s="32" t="s">
        <v>130</v>
      </c>
      <c r="BB73" t="s">
        <v>130</v>
      </c>
      <c r="BC73">
        <v>62</v>
      </c>
      <c r="BD73">
        <v>111.76519999999999</v>
      </c>
      <c r="BE73">
        <v>40.817300000000003</v>
      </c>
    </row>
    <row r="74" spans="1:57" ht="16" x14ac:dyDescent="0.2">
      <c r="A74" s="32">
        <v>75</v>
      </c>
      <c r="B74" s="32" t="s">
        <v>894</v>
      </c>
      <c r="C74" s="32" t="s">
        <v>895</v>
      </c>
      <c r="D74" t="s">
        <v>145</v>
      </c>
      <c r="E74" t="s">
        <v>151</v>
      </c>
      <c r="F74" t="s">
        <v>152</v>
      </c>
      <c r="G74" t="s">
        <v>152</v>
      </c>
      <c r="H74" t="s">
        <v>245</v>
      </c>
      <c r="I74" t="s">
        <v>153</v>
      </c>
      <c r="J74" t="s">
        <v>153</v>
      </c>
      <c r="K74" t="s">
        <v>154</v>
      </c>
      <c r="L74" t="s">
        <v>122</v>
      </c>
      <c r="M74" t="s">
        <v>123</v>
      </c>
      <c r="N74" t="s">
        <v>155</v>
      </c>
      <c r="P74" t="s">
        <v>156</v>
      </c>
      <c r="Q74">
        <v>1</v>
      </c>
      <c r="R74" t="s">
        <v>223</v>
      </c>
      <c r="S74" t="s">
        <v>224</v>
      </c>
      <c r="T74">
        <v>2688</v>
      </c>
      <c r="V74" t="s">
        <v>128</v>
      </c>
      <c r="W74" t="s">
        <v>129</v>
      </c>
      <c r="X74" s="7">
        <v>0.81799999999999995</v>
      </c>
      <c r="Y74" s="69">
        <v>-0.39</v>
      </c>
      <c r="Z74" s="67" t="s">
        <v>130</v>
      </c>
      <c r="AA74" s="67" t="s">
        <v>130</v>
      </c>
      <c r="AC74" s="7" t="s">
        <v>130</v>
      </c>
      <c r="AD74" s="7" t="s">
        <v>147</v>
      </c>
      <c r="AE74" s="7" t="s">
        <v>130</v>
      </c>
      <c r="AF74" t="s">
        <v>133</v>
      </c>
      <c r="AG74" t="s">
        <v>383</v>
      </c>
      <c r="AH74" t="s">
        <v>876</v>
      </c>
      <c r="AI74" t="s">
        <v>162</v>
      </c>
      <c r="AJ74" t="s">
        <v>226</v>
      </c>
      <c r="AK74" t="s">
        <v>886</v>
      </c>
      <c r="AL74" t="s">
        <v>887</v>
      </c>
      <c r="AM74" s="32">
        <v>126.199997</v>
      </c>
      <c r="AN74" s="32" t="s">
        <v>877</v>
      </c>
      <c r="AO74">
        <v>2013</v>
      </c>
      <c r="AP74">
        <v>1</v>
      </c>
      <c r="AQ74">
        <v>4</v>
      </c>
      <c r="AR74" t="s">
        <v>878</v>
      </c>
      <c r="AS74" t="s">
        <v>843</v>
      </c>
      <c r="AT74" s="32">
        <v>3.1469999999999998</v>
      </c>
      <c r="AU74" s="32">
        <v>-0.77978218399999999</v>
      </c>
      <c r="AV74" s="32" t="s">
        <v>130</v>
      </c>
      <c r="AW74" s="32" t="s">
        <v>130</v>
      </c>
      <c r="AX74" s="32" t="s">
        <v>130</v>
      </c>
      <c r="AY74" s="32" t="s">
        <v>130</v>
      </c>
      <c r="AZ74" s="32" t="s">
        <v>130</v>
      </c>
      <c r="BA74" s="32" t="s">
        <v>130</v>
      </c>
      <c r="BB74" t="s">
        <v>130</v>
      </c>
      <c r="BC74">
        <v>62</v>
      </c>
      <c r="BD74">
        <v>126.199997</v>
      </c>
      <c r="BE74">
        <v>43.700001</v>
      </c>
    </row>
    <row r="75" spans="1:57" ht="16" x14ac:dyDescent="0.2">
      <c r="A75" s="32">
        <v>75</v>
      </c>
      <c r="B75" s="32" t="s">
        <v>902</v>
      </c>
      <c r="C75" s="32" t="s">
        <v>903</v>
      </c>
      <c r="D75" t="s">
        <v>150</v>
      </c>
      <c r="E75" t="s">
        <v>151</v>
      </c>
      <c r="F75" t="s">
        <v>152</v>
      </c>
      <c r="G75" t="s">
        <v>152</v>
      </c>
      <c r="H75" t="s">
        <v>482</v>
      </c>
      <c r="I75" t="s">
        <v>153</v>
      </c>
      <c r="J75" t="s">
        <v>153</v>
      </c>
      <c r="K75" t="s">
        <v>154</v>
      </c>
      <c r="L75" t="s">
        <v>122</v>
      </c>
      <c r="M75" t="s">
        <v>123</v>
      </c>
      <c r="N75" t="s">
        <v>155</v>
      </c>
      <c r="P75" t="s">
        <v>156</v>
      </c>
      <c r="Q75">
        <v>1</v>
      </c>
      <c r="R75" t="s">
        <v>223</v>
      </c>
      <c r="S75" t="s">
        <v>224</v>
      </c>
      <c r="T75">
        <v>2688</v>
      </c>
      <c r="V75" t="s">
        <v>128</v>
      </c>
      <c r="W75" t="s">
        <v>129</v>
      </c>
      <c r="X75" s="7" t="s">
        <v>130</v>
      </c>
      <c r="Y75" s="69">
        <v>-0.36</v>
      </c>
      <c r="Z75" s="67" t="s">
        <v>130</v>
      </c>
      <c r="AA75" s="67" t="s">
        <v>130</v>
      </c>
      <c r="AC75" s="7" t="s">
        <v>130</v>
      </c>
      <c r="AD75" s="7" t="s">
        <v>147</v>
      </c>
      <c r="AE75" s="7" t="s">
        <v>130</v>
      </c>
      <c r="AF75" t="s">
        <v>133</v>
      </c>
      <c r="AG75" t="s">
        <v>383</v>
      </c>
      <c r="AH75" t="s">
        <v>876</v>
      </c>
      <c r="AI75" t="s">
        <v>162</v>
      </c>
      <c r="AJ75" t="s">
        <v>226</v>
      </c>
      <c r="AK75" t="s">
        <v>886</v>
      </c>
      <c r="AL75" t="s">
        <v>887</v>
      </c>
      <c r="AM75" s="32">
        <v>126.199997</v>
      </c>
      <c r="AN75" s="32" t="s">
        <v>877</v>
      </c>
      <c r="AO75">
        <v>2013</v>
      </c>
      <c r="AP75">
        <v>1</v>
      </c>
      <c r="AQ75">
        <v>3</v>
      </c>
      <c r="AR75" t="s">
        <v>878</v>
      </c>
      <c r="AS75" t="s">
        <v>843</v>
      </c>
      <c r="AT75" s="32">
        <v>3.1469999999999998</v>
      </c>
      <c r="AU75" s="32">
        <v>-0.71979893900000003</v>
      </c>
      <c r="AV75" s="32" t="s">
        <v>130</v>
      </c>
      <c r="AW75" s="32" t="s">
        <v>130</v>
      </c>
      <c r="AX75" s="32" t="s">
        <v>130</v>
      </c>
      <c r="AY75" s="32" t="s">
        <v>130</v>
      </c>
      <c r="AZ75" s="32" t="s">
        <v>130</v>
      </c>
      <c r="BA75" s="32" t="s">
        <v>130</v>
      </c>
      <c r="BB75" t="s">
        <v>130</v>
      </c>
      <c r="BC75">
        <v>62</v>
      </c>
      <c r="BD75">
        <v>126.199997</v>
      </c>
      <c r="BE75">
        <v>43.700001</v>
      </c>
    </row>
    <row r="76" spans="1:57" ht="16" x14ac:dyDescent="0.2">
      <c r="A76" s="32">
        <v>75</v>
      </c>
      <c r="B76" s="32" t="s">
        <v>898</v>
      </c>
      <c r="C76" s="32" t="s">
        <v>899</v>
      </c>
      <c r="D76" t="s">
        <v>150</v>
      </c>
      <c r="E76" t="s">
        <v>151</v>
      </c>
      <c r="F76" t="s">
        <v>152</v>
      </c>
      <c r="G76" t="s">
        <v>152</v>
      </c>
      <c r="H76" t="s">
        <v>482</v>
      </c>
      <c r="I76" t="s">
        <v>153</v>
      </c>
      <c r="J76" t="s">
        <v>153</v>
      </c>
      <c r="K76" t="s">
        <v>154</v>
      </c>
      <c r="L76" t="s">
        <v>122</v>
      </c>
      <c r="M76" t="s">
        <v>123</v>
      </c>
      <c r="N76" t="s">
        <v>155</v>
      </c>
      <c r="P76" t="s">
        <v>156</v>
      </c>
      <c r="Q76">
        <v>1</v>
      </c>
      <c r="R76" t="s">
        <v>223</v>
      </c>
      <c r="S76" t="s">
        <v>224</v>
      </c>
      <c r="T76">
        <v>2688</v>
      </c>
      <c r="V76" t="s">
        <v>128</v>
      </c>
      <c r="W76" t="s">
        <v>129</v>
      </c>
      <c r="X76" s="7" t="s">
        <v>130</v>
      </c>
      <c r="Y76" s="69">
        <v>-0.34</v>
      </c>
      <c r="Z76" s="67" t="s">
        <v>130</v>
      </c>
      <c r="AA76" s="67" t="s">
        <v>130</v>
      </c>
      <c r="AC76" s="7" t="s">
        <v>130</v>
      </c>
      <c r="AD76" s="7" t="s">
        <v>147</v>
      </c>
      <c r="AE76" s="7" t="s">
        <v>130</v>
      </c>
      <c r="AF76" t="s">
        <v>133</v>
      </c>
      <c r="AG76" t="s">
        <v>383</v>
      </c>
      <c r="AH76" t="s">
        <v>876</v>
      </c>
      <c r="AI76" t="s">
        <v>162</v>
      </c>
      <c r="AJ76" t="s">
        <v>226</v>
      </c>
      <c r="AK76" t="s">
        <v>271</v>
      </c>
      <c r="AL76">
        <v>45.811573000000003</v>
      </c>
      <c r="AM76" s="32">
        <v>126.546707</v>
      </c>
      <c r="AN76" s="32" t="s">
        <v>877</v>
      </c>
      <c r="AO76">
        <v>2013</v>
      </c>
      <c r="AP76">
        <v>1</v>
      </c>
      <c r="AQ76">
        <v>1</v>
      </c>
      <c r="AR76" t="s">
        <v>878</v>
      </c>
      <c r="AS76" t="s">
        <v>843</v>
      </c>
      <c r="AT76" s="32">
        <v>3.1469999999999998</v>
      </c>
      <c r="AU76" s="32">
        <v>-0.67981010900000005</v>
      </c>
      <c r="AV76" s="32" t="s">
        <v>130</v>
      </c>
      <c r="AW76" s="32" t="s">
        <v>130</v>
      </c>
      <c r="AX76" s="32" t="s">
        <v>130</v>
      </c>
      <c r="AY76" s="32" t="s">
        <v>130</v>
      </c>
      <c r="AZ76" s="32" t="s">
        <v>130</v>
      </c>
      <c r="BA76" s="32" t="s">
        <v>130</v>
      </c>
      <c r="BB76" t="s">
        <v>130</v>
      </c>
      <c r="BC76">
        <v>62</v>
      </c>
      <c r="BD76">
        <v>126.546707</v>
      </c>
      <c r="BE76">
        <v>45.811573000000003</v>
      </c>
    </row>
    <row r="77" spans="1:57" ht="16" x14ac:dyDescent="0.2">
      <c r="A77" s="32">
        <v>75</v>
      </c>
      <c r="B77" s="32" t="s">
        <v>872</v>
      </c>
      <c r="C77" s="32" t="s">
        <v>873</v>
      </c>
      <c r="D77" t="s">
        <v>115</v>
      </c>
      <c r="E77" t="s">
        <v>151</v>
      </c>
      <c r="F77" t="s">
        <v>152</v>
      </c>
      <c r="G77" t="s">
        <v>152</v>
      </c>
      <c r="H77" t="s">
        <v>236</v>
      </c>
      <c r="I77" t="s">
        <v>153</v>
      </c>
      <c r="J77" t="s">
        <v>153</v>
      </c>
      <c r="K77" t="s">
        <v>154</v>
      </c>
      <c r="L77" t="s">
        <v>122</v>
      </c>
      <c r="M77" t="s">
        <v>123</v>
      </c>
      <c r="N77" t="s">
        <v>155</v>
      </c>
      <c r="P77" t="s">
        <v>156</v>
      </c>
      <c r="Q77">
        <v>1</v>
      </c>
      <c r="R77" t="s">
        <v>874</v>
      </c>
      <c r="S77" t="s">
        <v>875</v>
      </c>
      <c r="T77">
        <v>2688</v>
      </c>
      <c r="V77" t="s">
        <v>5101</v>
      </c>
      <c r="W77" t="s">
        <v>129</v>
      </c>
      <c r="X77" s="7">
        <v>0.92500000000000004</v>
      </c>
      <c r="Y77" s="69">
        <v>-1.9E-2</v>
      </c>
      <c r="Z77" s="67">
        <v>-2.3E-2</v>
      </c>
      <c r="AA77" s="67">
        <v>-1.6E-2</v>
      </c>
      <c r="AB77" s="7" t="s">
        <v>131</v>
      </c>
      <c r="AC77" s="7" t="s">
        <v>130</v>
      </c>
      <c r="AD77" s="7" t="s">
        <v>147</v>
      </c>
      <c r="AE77" s="7" t="s">
        <v>130</v>
      </c>
      <c r="AF77" t="s">
        <v>133</v>
      </c>
      <c r="AG77" t="s">
        <v>134</v>
      </c>
      <c r="AH77" t="s">
        <v>876</v>
      </c>
      <c r="AI77" t="s">
        <v>162</v>
      </c>
      <c r="AJ77" t="s">
        <v>226</v>
      </c>
      <c r="AK77" t="s">
        <v>648</v>
      </c>
      <c r="AM77" s="32" t="s">
        <v>130</v>
      </c>
      <c r="AN77" s="32" t="s">
        <v>877</v>
      </c>
      <c r="AO77">
        <v>2013</v>
      </c>
      <c r="AP77">
        <v>1</v>
      </c>
      <c r="AQ77" t="s">
        <v>130</v>
      </c>
      <c r="AR77" t="s">
        <v>878</v>
      </c>
      <c r="AS77" t="s">
        <v>843</v>
      </c>
      <c r="AT77" s="32">
        <v>3.1469999999999998</v>
      </c>
      <c r="AU77" s="32">
        <v>-3.7982109E-2</v>
      </c>
      <c r="AV77" s="32">
        <v>671.8787724</v>
      </c>
      <c r="AW77" s="32">
        <v>2688</v>
      </c>
      <c r="AX77" s="32">
        <v>3.8579317000000002E-2</v>
      </c>
      <c r="AY77" s="32">
        <v>1.488364E-3</v>
      </c>
      <c r="AZ77" s="32">
        <v>-0.113596182</v>
      </c>
      <c r="BA77" s="32">
        <v>3.7631963999999997E-2</v>
      </c>
      <c r="BB77" t="s">
        <v>142</v>
      </c>
      <c r="BC77">
        <v>16</v>
      </c>
      <c r="BD77">
        <v>111.76519999999999</v>
      </c>
      <c r="BE77">
        <v>40.817300000000003</v>
      </c>
    </row>
    <row r="78" spans="1:57" ht="16" x14ac:dyDescent="0.2">
      <c r="A78" s="32">
        <v>75</v>
      </c>
      <c r="B78" s="32" t="s">
        <v>881</v>
      </c>
      <c r="C78" s="32" t="s">
        <v>882</v>
      </c>
      <c r="D78" t="s">
        <v>115</v>
      </c>
      <c r="E78" t="s">
        <v>151</v>
      </c>
      <c r="F78" t="s">
        <v>152</v>
      </c>
      <c r="G78" t="s">
        <v>152</v>
      </c>
      <c r="H78" t="s">
        <v>236</v>
      </c>
      <c r="I78" t="s">
        <v>153</v>
      </c>
      <c r="J78" t="s">
        <v>153</v>
      </c>
      <c r="K78" t="s">
        <v>154</v>
      </c>
      <c r="L78" t="s">
        <v>122</v>
      </c>
      <c r="M78" t="s">
        <v>123</v>
      </c>
      <c r="N78" t="s">
        <v>155</v>
      </c>
      <c r="P78" t="s">
        <v>156</v>
      </c>
      <c r="Q78">
        <v>1</v>
      </c>
      <c r="R78" t="s">
        <v>874</v>
      </c>
      <c r="S78" t="s">
        <v>875</v>
      </c>
      <c r="T78">
        <v>2688</v>
      </c>
      <c r="V78" t="s">
        <v>5101</v>
      </c>
      <c r="W78" t="s">
        <v>129</v>
      </c>
      <c r="X78" s="7">
        <v>0.89300000000000002</v>
      </c>
      <c r="Y78" s="69">
        <v>-7.0000000000000001E-3</v>
      </c>
      <c r="Z78" s="67">
        <v>-8.0000000000000002E-3</v>
      </c>
      <c r="AA78" s="67">
        <v>-5.0000000000000001E-3</v>
      </c>
      <c r="AB78" s="7" t="s">
        <v>131</v>
      </c>
      <c r="AC78" s="7" t="s">
        <v>130</v>
      </c>
      <c r="AD78" s="7" t="s">
        <v>147</v>
      </c>
      <c r="AE78" s="7" t="s">
        <v>130</v>
      </c>
      <c r="AF78" t="s">
        <v>133</v>
      </c>
      <c r="AG78" t="s">
        <v>134</v>
      </c>
      <c r="AH78" t="s">
        <v>876</v>
      </c>
      <c r="AI78" t="s">
        <v>162</v>
      </c>
      <c r="AJ78" t="s">
        <v>226</v>
      </c>
      <c r="AK78" t="s">
        <v>883</v>
      </c>
      <c r="AL78">
        <v>37.871459999999999</v>
      </c>
      <c r="AM78" s="32">
        <v>112.551208</v>
      </c>
      <c r="AN78" s="32" t="s">
        <v>877</v>
      </c>
      <c r="AO78">
        <v>2013</v>
      </c>
      <c r="AP78">
        <v>1</v>
      </c>
      <c r="AQ78" t="s">
        <v>130</v>
      </c>
      <c r="AR78" t="s">
        <v>878</v>
      </c>
      <c r="AS78" t="s">
        <v>843</v>
      </c>
      <c r="AT78" s="32">
        <v>3.1469999999999998</v>
      </c>
      <c r="AU78" s="32">
        <v>-1.3991224999999999E-2</v>
      </c>
      <c r="AV78" s="32">
        <v>671.9835478</v>
      </c>
      <c r="AW78" s="32">
        <v>2688</v>
      </c>
      <c r="AX78" s="32">
        <v>3.8576310000000003E-2</v>
      </c>
      <c r="AY78" s="32">
        <v>1.4881320000000001E-3</v>
      </c>
      <c r="AZ78" s="32">
        <v>-8.9599402999999994E-2</v>
      </c>
      <c r="BA78" s="32">
        <v>6.1616952000000003E-2</v>
      </c>
      <c r="BB78" t="s">
        <v>142</v>
      </c>
      <c r="BC78">
        <v>16</v>
      </c>
      <c r="BD78">
        <v>112.551208</v>
      </c>
      <c r="BE78">
        <v>37.871459999999999</v>
      </c>
    </row>
    <row r="79" spans="1:57" ht="16" x14ac:dyDescent="0.2">
      <c r="A79" s="32">
        <v>75</v>
      </c>
      <c r="B79" s="32" t="s">
        <v>879</v>
      </c>
      <c r="C79" s="32" t="s">
        <v>880</v>
      </c>
      <c r="D79" t="s">
        <v>115</v>
      </c>
      <c r="E79" t="s">
        <v>151</v>
      </c>
      <c r="F79" t="s">
        <v>152</v>
      </c>
      <c r="G79" t="s">
        <v>152</v>
      </c>
      <c r="H79" t="s">
        <v>236</v>
      </c>
      <c r="I79" t="s">
        <v>153</v>
      </c>
      <c r="J79" t="s">
        <v>153</v>
      </c>
      <c r="K79" t="s">
        <v>154</v>
      </c>
      <c r="L79" t="s">
        <v>122</v>
      </c>
      <c r="M79" t="s">
        <v>123</v>
      </c>
      <c r="N79" t="s">
        <v>155</v>
      </c>
      <c r="P79" t="s">
        <v>156</v>
      </c>
      <c r="Q79">
        <v>1</v>
      </c>
      <c r="R79" t="s">
        <v>874</v>
      </c>
      <c r="S79" t="s">
        <v>875</v>
      </c>
      <c r="T79">
        <v>2688</v>
      </c>
      <c r="V79" t="s">
        <v>5101</v>
      </c>
      <c r="W79" t="s">
        <v>129</v>
      </c>
      <c r="X79" s="7">
        <v>0.91</v>
      </c>
      <c r="Y79" s="69">
        <v>-5.0000000000000001E-3</v>
      </c>
      <c r="Z79" s="67">
        <v>-6.0000000000000001E-3</v>
      </c>
      <c r="AA79" s="67">
        <v>-5.0000000000000001E-3</v>
      </c>
      <c r="AB79" s="7" t="s">
        <v>131</v>
      </c>
      <c r="AC79" s="7" t="s">
        <v>130</v>
      </c>
      <c r="AD79" s="7" t="s">
        <v>147</v>
      </c>
      <c r="AE79" s="7" t="s">
        <v>130</v>
      </c>
      <c r="AF79" t="s">
        <v>133</v>
      </c>
      <c r="AG79" t="s">
        <v>134</v>
      </c>
      <c r="AH79" t="s">
        <v>876</v>
      </c>
      <c r="AI79" t="s">
        <v>162</v>
      </c>
      <c r="AJ79" t="s">
        <v>226</v>
      </c>
      <c r="AK79" t="s">
        <v>271</v>
      </c>
      <c r="AL79">
        <v>45.811573000000003</v>
      </c>
      <c r="AM79" s="32">
        <v>126.546707</v>
      </c>
      <c r="AN79" s="32" t="s">
        <v>877</v>
      </c>
      <c r="AO79">
        <v>2013</v>
      </c>
      <c r="AP79">
        <v>1</v>
      </c>
      <c r="AQ79" t="s">
        <v>130</v>
      </c>
      <c r="AR79" t="s">
        <v>878</v>
      </c>
      <c r="AS79" t="s">
        <v>843</v>
      </c>
      <c r="AT79" s="32">
        <v>3.1469999999999998</v>
      </c>
      <c r="AU79" s="32">
        <v>-9.9936130000000001E-3</v>
      </c>
      <c r="AV79" s="32">
        <v>671.99160610000001</v>
      </c>
      <c r="AW79" s="32">
        <v>2688</v>
      </c>
      <c r="AX79" s="32">
        <v>3.8576078E-2</v>
      </c>
      <c r="AY79" s="32">
        <v>1.488114E-3</v>
      </c>
      <c r="AZ79" s="32">
        <v>-8.5601337E-2</v>
      </c>
      <c r="BA79" s="32">
        <v>6.5614112000000002E-2</v>
      </c>
      <c r="BB79" t="s">
        <v>142</v>
      </c>
      <c r="BC79">
        <v>16</v>
      </c>
      <c r="BD79">
        <v>126.546707</v>
      </c>
      <c r="BE79">
        <v>45.811573000000003</v>
      </c>
    </row>
    <row r="80" spans="1:57" ht="16" x14ac:dyDescent="0.2">
      <c r="A80" s="32">
        <v>75</v>
      </c>
      <c r="B80" s="32" t="s">
        <v>884</v>
      </c>
      <c r="C80" s="32" t="s">
        <v>885</v>
      </c>
      <c r="D80" t="s">
        <v>115</v>
      </c>
      <c r="E80" t="s">
        <v>151</v>
      </c>
      <c r="F80" t="s">
        <v>152</v>
      </c>
      <c r="G80" t="s">
        <v>152</v>
      </c>
      <c r="H80" t="s">
        <v>236</v>
      </c>
      <c r="I80" t="s">
        <v>153</v>
      </c>
      <c r="J80" t="s">
        <v>153</v>
      </c>
      <c r="K80" t="s">
        <v>154</v>
      </c>
      <c r="L80" t="s">
        <v>122</v>
      </c>
      <c r="M80" t="s">
        <v>123</v>
      </c>
      <c r="N80" t="s">
        <v>155</v>
      </c>
      <c r="P80" t="s">
        <v>156</v>
      </c>
      <c r="Q80">
        <v>1</v>
      </c>
      <c r="R80" t="s">
        <v>874</v>
      </c>
      <c r="S80" t="s">
        <v>875</v>
      </c>
      <c r="T80">
        <v>2688</v>
      </c>
      <c r="V80" t="s">
        <v>5101</v>
      </c>
      <c r="W80" t="s">
        <v>129</v>
      </c>
      <c r="X80" s="7">
        <v>0.89400000000000002</v>
      </c>
      <c r="Y80" s="69">
        <v>-4.0000000000000001E-3</v>
      </c>
      <c r="Z80" s="67">
        <v>-4.0000000000000001E-3</v>
      </c>
      <c r="AA80" s="67">
        <v>-3.0000000000000001E-3</v>
      </c>
      <c r="AB80" s="7" t="s">
        <v>131</v>
      </c>
      <c r="AC80" s="7" t="s">
        <v>130</v>
      </c>
      <c r="AD80" s="7" t="s">
        <v>147</v>
      </c>
      <c r="AE80" s="7" t="s">
        <v>130</v>
      </c>
      <c r="AF80" t="s">
        <v>133</v>
      </c>
      <c r="AG80" t="s">
        <v>134</v>
      </c>
      <c r="AH80" t="s">
        <v>876</v>
      </c>
      <c r="AI80" t="s">
        <v>162</v>
      </c>
      <c r="AJ80" t="s">
        <v>226</v>
      </c>
      <c r="AK80" t="s">
        <v>886</v>
      </c>
      <c r="AL80" t="s">
        <v>887</v>
      </c>
      <c r="AM80" s="32">
        <v>126.199997</v>
      </c>
      <c r="AN80" s="32" t="s">
        <v>877</v>
      </c>
      <c r="AO80">
        <v>2013</v>
      </c>
      <c r="AP80">
        <v>1</v>
      </c>
      <c r="AQ80" t="s">
        <v>130</v>
      </c>
      <c r="AR80" t="s">
        <v>878</v>
      </c>
      <c r="AS80" t="s">
        <v>843</v>
      </c>
      <c r="AT80" s="32">
        <v>3.1469999999999998</v>
      </c>
      <c r="AU80" s="32">
        <v>-7.9948539999999992E-3</v>
      </c>
      <c r="AV80" s="32">
        <v>671.99462800000003</v>
      </c>
      <c r="AW80" s="32">
        <v>2688</v>
      </c>
      <c r="AX80" s="32">
        <v>3.8575992000000003E-2</v>
      </c>
      <c r="AY80" s="32">
        <v>1.488107E-3</v>
      </c>
      <c r="AZ80" s="32">
        <v>-8.3602408000000003E-2</v>
      </c>
      <c r="BA80" s="32">
        <v>6.7612699999999998E-2</v>
      </c>
      <c r="BB80" t="s">
        <v>142</v>
      </c>
      <c r="BC80">
        <v>16</v>
      </c>
      <c r="BD80">
        <v>126.199997</v>
      </c>
      <c r="BE80">
        <v>43.700001</v>
      </c>
    </row>
    <row r="81" spans="1:57" ht="16" x14ac:dyDescent="0.2">
      <c r="A81" s="32">
        <v>98</v>
      </c>
      <c r="B81" s="32" t="s">
        <v>1071</v>
      </c>
      <c r="C81" s="32" t="s">
        <v>1072</v>
      </c>
      <c r="D81" t="s">
        <v>145</v>
      </c>
      <c r="E81" t="s">
        <v>151</v>
      </c>
      <c r="F81" t="s">
        <v>152</v>
      </c>
      <c r="G81" t="s">
        <v>152</v>
      </c>
      <c r="H81" t="s">
        <v>245</v>
      </c>
      <c r="I81" t="s">
        <v>202</v>
      </c>
      <c r="J81" t="s">
        <v>203</v>
      </c>
      <c r="K81" t="s">
        <v>121</v>
      </c>
      <c r="L81" t="s">
        <v>122</v>
      </c>
      <c r="M81" t="s">
        <v>123</v>
      </c>
      <c r="N81" t="s">
        <v>204</v>
      </c>
      <c r="P81" t="s">
        <v>205</v>
      </c>
      <c r="Q81">
        <v>1</v>
      </c>
      <c r="R81" t="s">
        <v>223</v>
      </c>
      <c r="S81" t="s">
        <v>623</v>
      </c>
      <c r="T81">
        <v>204</v>
      </c>
      <c r="V81" t="s">
        <v>128</v>
      </c>
      <c r="W81" t="s">
        <v>129</v>
      </c>
      <c r="X81" s="7">
        <v>0.66</v>
      </c>
      <c r="Y81" s="69">
        <v>0.27</v>
      </c>
      <c r="Z81" s="67" t="s">
        <v>130</v>
      </c>
      <c r="AA81" s="67" t="s">
        <v>130</v>
      </c>
      <c r="AC81" s="7" t="s">
        <v>130</v>
      </c>
      <c r="AD81" s="7" t="s">
        <v>132</v>
      </c>
      <c r="AE81" s="7" t="s">
        <v>130</v>
      </c>
      <c r="AF81" t="s">
        <v>160</v>
      </c>
      <c r="AG81" t="s">
        <v>134</v>
      </c>
      <c r="AH81" t="s">
        <v>1069</v>
      </c>
      <c r="AI81" t="s">
        <v>162</v>
      </c>
      <c r="AJ81" t="s">
        <v>226</v>
      </c>
      <c r="AK81" t="s">
        <v>1060</v>
      </c>
      <c r="AL81">
        <v>40.711052000000002</v>
      </c>
      <c r="AM81" s="32">
        <v>120.836929</v>
      </c>
      <c r="AN81" s="32" t="s">
        <v>1070</v>
      </c>
      <c r="AO81">
        <v>2009</v>
      </c>
      <c r="AP81">
        <v>1</v>
      </c>
      <c r="AQ81">
        <v>3</v>
      </c>
      <c r="AR81" t="s">
        <v>140</v>
      </c>
      <c r="AS81" t="s">
        <v>843</v>
      </c>
      <c r="AT81" s="32">
        <v>3.1469999999999998</v>
      </c>
      <c r="AU81" s="32">
        <v>0.53799256500000003</v>
      </c>
      <c r="AV81" s="32" t="s">
        <v>130</v>
      </c>
      <c r="AW81" s="32" t="s">
        <v>130</v>
      </c>
      <c r="AX81" s="32" t="s">
        <v>130</v>
      </c>
      <c r="AY81" s="32" t="s">
        <v>130</v>
      </c>
      <c r="AZ81" s="32" t="s">
        <v>130</v>
      </c>
      <c r="BA81" s="32" t="s">
        <v>130</v>
      </c>
      <c r="BB81" t="s">
        <v>130</v>
      </c>
      <c r="BC81">
        <v>200</v>
      </c>
      <c r="BD81">
        <v>120.836929</v>
      </c>
      <c r="BE81">
        <v>40.711052000000002</v>
      </c>
    </row>
    <row r="82" spans="1:57" ht="16" x14ac:dyDescent="0.2">
      <c r="A82" s="32">
        <v>98</v>
      </c>
      <c r="B82" s="32" t="s">
        <v>1067</v>
      </c>
      <c r="C82" s="32" t="s">
        <v>1068</v>
      </c>
      <c r="D82" t="s">
        <v>115</v>
      </c>
      <c r="E82" t="s">
        <v>151</v>
      </c>
      <c r="F82" t="s">
        <v>152</v>
      </c>
      <c r="G82" t="s">
        <v>152</v>
      </c>
      <c r="H82" t="s">
        <v>236</v>
      </c>
      <c r="I82" t="s">
        <v>202</v>
      </c>
      <c r="J82" t="s">
        <v>203</v>
      </c>
      <c r="K82" t="s">
        <v>121</v>
      </c>
      <c r="L82" t="s">
        <v>122</v>
      </c>
      <c r="M82" t="s">
        <v>123</v>
      </c>
      <c r="N82" t="s">
        <v>204</v>
      </c>
      <c r="P82" t="s">
        <v>205</v>
      </c>
      <c r="Q82">
        <v>1</v>
      </c>
      <c r="R82" t="s">
        <v>223</v>
      </c>
      <c r="S82" t="s">
        <v>623</v>
      </c>
      <c r="T82">
        <v>204</v>
      </c>
      <c r="V82" t="s">
        <v>128</v>
      </c>
      <c r="W82" t="s">
        <v>129</v>
      </c>
      <c r="X82" s="7">
        <v>0.66</v>
      </c>
      <c r="Y82" s="69">
        <v>0.38</v>
      </c>
      <c r="Z82" s="67" t="s">
        <v>130</v>
      </c>
      <c r="AA82" s="67" t="s">
        <v>130</v>
      </c>
      <c r="AC82" s="7" t="s">
        <v>130</v>
      </c>
      <c r="AD82" s="7" t="s">
        <v>132</v>
      </c>
      <c r="AE82" s="7" t="s">
        <v>130</v>
      </c>
      <c r="AF82" t="s">
        <v>160</v>
      </c>
      <c r="AG82" t="s">
        <v>134</v>
      </c>
      <c r="AH82" t="s">
        <v>1069</v>
      </c>
      <c r="AI82" t="s">
        <v>162</v>
      </c>
      <c r="AJ82" t="s">
        <v>226</v>
      </c>
      <c r="AK82" t="s">
        <v>1060</v>
      </c>
      <c r="AL82">
        <v>40.711052000000002</v>
      </c>
      <c r="AM82" s="32">
        <v>120.836929</v>
      </c>
      <c r="AN82" s="32" t="s">
        <v>1070</v>
      </c>
      <c r="AO82">
        <v>2009</v>
      </c>
      <c r="AP82">
        <v>1</v>
      </c>
      <c r="AQ82">
        <v>3</v>
      </c>
      <c r="AR82" t="s">
        <v>140</v>
      </c>
      <c r="AS82" t="s">
        <v>843</v>
      </c>
      <c r="AT82" s="32">
        <v>3.1469999999999998</v>
      </c>
      <c r="AU82" s="32">
        <v>0.75717472100000005</v>
      </c>
      <c r="AV82" s="32" t="s">
        <v>130</v>
      </c>
      <c r="AW82" s="32" t="s">
        <v>130</v>
      </c>
      <c r="AX82" s="32" t="s">
        <v>130</v>
      </c>
      <c r="AY82" s="32" t="s">
        <v>130</v>
      </c>
      <c r="AZ82" s="32" t="s">
        <v>130</v>
      </c>
      <c r="BA82" s="32" t="s">
        <v>130</v>
      </c>
      <c r="BB82" t="s">
        <v>130</v>
      </c>
      <c r="BC82">
        <v>200</v>
      </c>
      <c r="BD82">
        <v>120.836929</v>
      </c>
      <c r="BE82">
        <v>40.711052000000002</v>
      </c>
    </row>
    <row r="83" spans="1:57" ht="16" x14ac:dyDescent="0.2">
      <c r="A83" s="32">
        <v>98</v>
      </c>
      <c r="B83" s="32" t="s">
        <v>1073</v>
      </c>
      <c r="C83" s="32" t="s">
        <v>1074</v>
      </c>
      <c r="D83" t="s">
        <v>150</v>
      </c>
      <c r="E83" t="s">
        <v>151</v>
      </c>
      <c r="F83" t="s">
        <v>152</v>
      </c>
      <c r="G83" t="s">
        <v>152</v>
      </c>
      <c r="H83" t="s">
        <v>482</v>
      </c>
      <c r="I83" t="s">
        <v>202</v>
      </c>
      <c r="J83" t="s">
        <v>203</v>
      </c>
      <c r="K83" t="s">
        <v>121</v>
      </c>
      <c r="L83" t="s">
        <v>122</v>
      </c>
      <c r="M83" t="s">
        <v>123</v>
      </c>
      <c r="N83" t="s">
        <v>204</v>
      </c>
      <c r="P83" t="s">
        <v>205</v>
      </c>
      <c r="Q83">
        <v>1</v>
      </c>
      <c r="R83" t="s">
        <v>223</v>
      </c>
      <c r="S83" t="s">
        <v>623</v>
      </c>
      <c r="T83">
        <v>204</v>
      </c>
      <c r="V83" t="s">
        <v>128</v>
      </c>
      <c r="W83" t="s">
        <v>129</v>
      </c>
      <c r="X83" s="7">
        <v>0.66</v>
      </c>
      <c r="Y83" s="69">
        <v>0.38</v>
      </c>
      <c r="Z83" s="67" t="s">
        <v>130</v>
      </c>
      <c r="AA83" s="67" t="s">
        <v>130</v>
      </c>
      <c r="AC83" s="7" t="s">
        <v>130</v>
      </c>
      <c r="AD83" s="7" t="s">
        <v>132</v>
      </c>
      <c r="AE83" s="7" t="s">
        <v>130</v>
      </c>
      <c r="AF83" t="s">
        <v>160</v>
      </c>
      <c r="AG83" t="s">
        <v>134</v>
      </c>
      <c r="AH83" t="s">
        <v>1069</v>
      </c>
      <c r="AI83" t="s">
        <v>162</v>
      </c>
      <c r="AJ83" t="s">
        <v>226</v>
      </c>
      <c r="AK83" t="s">
        <v>1060</v>
      </c>
      <c r="AL83">
        <v>40.711052000000002</v>
      </c>
      <c r="AM83" s="32">
        <v>120.836929</v>
      </c>
      <c r="AN83" s="32" t="s">
        <v>1070</v>
      </c>
      <c r="AO83">
        <v>2009</v>
      </c>
      <c r="AP83">
        <v>1</v>
      </c>
      <c r="AQ83">
        <v>3</v>
      </c>
      <c r="AR83" t="s">
        <v>140</v>
      </c>
      <c r="AS83" t="s">
        <v>843</v>
      </c>
      <c r="AT83" s="32">
        <v>3.1469999999999998</v>
      </c>
      <c r="AU83" s="32">
        <v>0.75717472100000005</v>
      </c>
      <c r="AV83" s="32" t="s">
        <v>130</v>
      </c>
      <c r="AW83" s="32" t="s">
        <v>130</v>
      </c>
      <c r="AX83" s="32" t="s">
        <v>130</v>
      </c>
      <c r="AY83" s="32" t="s">
        <v>130</v>
      </c>
      <c r="AZ83" s="32" t="s">
        <v>130</v>
      </c>
      <c r="BA83" s="32" t="s">
        <v>130</v>
      </c>
      <c r="BB83" t="s">
        <v>130</v>
      </c>
      <c r="BC83">
        <v>200</v>
      </c>
      <c r="BD83">
        <v>120.836929</v>
      </c>
      <c r="BE83">
        <v>40.711052000000002</v>
      </c>
    </row>
    <row r="84" spans="1:57" ht="16" x14ac:dyDescent="0.2">
      <c r="A84" s="32">
        <v>111</v>
      </c>
      <c r="B84" s="32" t="s">
        <v>1248</v>
      </c>
      <c r="C84" s="32" t="s">
        <v>1249</v>
      </c>
      <c r="D84" t="s">
        <v>150</v>
      </c>
      <c r="E84" t="s">
        <v>151</v>
      </c>
      <c r="F84" t="s">
        <v>152</v>
      </c>
      <c r="G84" t="s">
        <v>200</v>
      </c>
      <c r="H84" t="s">
        <v>482</v>
      </c>
      <c r="I84" t="s">
        <v>173</v>
      </c>
      <c r="J84" t="s">
        <v>174</v>
      </c>
      <c r="K84" t="s">
        <v>154</v>
      </c>
      <c r="L84" t="s">
        <v>175</v>
      </c>
      <c r="M84" t="s">
        <v>176</v>
      </c>
      <c r="N84" t="s">
        <v>177</v>
      </c>
      <c r="O84" t="s">
        <v>178</v>
      </c>
      <c r="P84" t="s">
        <v>125</v>
      </c>
      <c r="Q84">
        <v>1</v>
      </c>
      <c r="R84" t="s">
        <v>126</v>
      </c>
      <c r="S84" t="s">
        <v>421</v>
      </c>
      <c r="T84">
        <v>96</v>
      </c>
      <c r="V84" t="s">
        <v>994</v>
      </c>
      <c r="W84" t="s">
        <v>129</v>
      </c>
      <c r="X84" s="7" t="s">
        <v>130</v>
      </c>
      <c r="Y84" s="69">
        <v>-0.45</v>
      </c>
      <c r="Z84" s="67">
        <v>-1.33</v>
      </c>
      <c r="AA84" s="67">
        <v>0.45</v>
      </c>
      <c r="AB84" s="7" t="s">
        <v>131</v>
      </c>
      <c r="AC84" s="7" t="s">
        <v>130</v>
      </c>
      <c r="AD84" s="7" t="s">
        <v>159</v>
      </c>
      <c r="AE84" s="7">
        <v>0.33</v>
      </c>
      <c r="AF84" t="s">
        <v>133</v>
      </c>
      <c r="AG84" t="s">
        <v>134</v>
      </c>
      <c r="AH84" t="s">
        <v>1245</v>
      </c>
      <c r="AI84" t="s">
        <v>162</v>
      </c>
      <c r="AJ84" t="s">
        <v>226</v>
      </c>
      <c r="AK84" t="s">
        <v>1237</v>
      </c>
      <c r="AL84">
        <v>23.128993999999999</v>
      </c>
      <c r="AM84" s="32">
        <v>113.25324999999999</v>
      </c>
      <c r="AN84" s="32" t="s">
        <v>332</v>
      </c>
      <c r="AO84">
        <v>2014</v>
      </c>
      <c r="AP84">
        <v>1</v>
      </c>
      <c r="AQ84" t="s">
        <v>130</v>
      </c>
      <c r="AR84" t="s">
        <v>140</v>
      </c>
      <c r="AS84" t="s">
        <v>843</v>
      </c>
      <c r="AT84" s="32">
        <v>3.1469999999999998</v>
      </c>
      <c r="AU84" s="32">
        <v>-8.8345999999999997E-3</v>
      </c>
      <c r="AV84" s="32">
        <v>23.999762059999998</v>
      </c>
      <c r="AW84" s="32">
        <v>96</v>
      </c>
      <c r="AX84" s="32">
        <v>0.204125157</v>
      </c>
      <c r="AY84" s="32">
        <v>4.1667080000000002E-2</v>
      </c>
      <c r="AZ84" s="32">
        <v>-0.40891255599999998</v>
      </c>
      <c r="BA84" s="32">
        <v>0.39124335599999999</v>
      </c>
      <c r="BB84" t="s">
        <v>142</v>
      </c>
      <c r="BC84">
        <v>14</v>
      </c>
      <c r="BD84">
        <v>113.25324999999999</v>
      </c>
      <c r="BE84">
        <v>23.128993999999999</v>
      </c>
    </row>
    <row r="85" spans="1:57" ht="16" x14ac:dyDescent="0.2">
      <c r="A85" s="32">
        <v>111</v>
      </c>
      <c r="B85" s="32" t="s">
        <v>1246</v>
      </c>
      <c r="C85" s="32" t="s">
        <v>1247</v>
      </c>
      <c r="D85" t="s">
        <v>145</v>
      </c>
      <c r="E85" t="s">
        <v>151</v>
      </c>
      <c r="F85" t="s">
        <v>152</v>
      </c>
      <c r="G85" t="s">
        <v>200</v>
      </c>
      <c r="H85" t="s">
        <v>245</v>
      </c>
      <c r="I85" t="s">
        <v>173</v>
      </c>
      <c r="J85" t="s">
        <v>174</v>
      </c>
      <c r="K85" t="s">
        <v>154</v>
      </c>
      <c r="L85" t="s">
        <v>175</v>
      </c>
      <c r="M85" t="s">
        <v>176</v>
      </c>
      <c r="N85" t="s">
        <v>177</v>
      </c>
      <c r="O85" t="s">
        <v>178</v>
      </c>
      <c r="P85" t="s">
        <v>125</v>
      </c>
      <c r="Q85">
        <v>1</v>
      </c>
      <c r="R85" t="s">
        <v>126</v>
      </c>
      <c r="S85" t="s">
        <v>421</v>
      </c>
      <c r="T85">
        <v>96</v>
      </c>
      <c r="V85" t="s">
        <v>994</v>
      </c>
      <c r="W85" t="s">
        <v>129</v>
      </c>
      <c r="X85" s="7" t="s">
        <v>130</v>
      </c>
      <c r="Y85" s="69">
        <v>0.05</v>
      </c>
      <c r="Z85" s="67">
        <v>0.03</v>
      </c>
      <c r="AA85" s="67">
        <v>0.08</v>
      </c>
      <c r="AB85" s="7" t="s">
        <v>131</v>
      </c>
      <c r="AC85" s="7" t="s">
        <v>130</v>
      </c>
      <c r="AD85" s="7" t="s">
        <v>462</v>
      </c>
      <c r="AE85" s="7">
        <v>0</v>
      </c>
      <c r="AF85" t="s">
        <v>160</v>
      </c>
      <c r="AG85" t="s">
        <v>134</v>
      </c>
      <c r="AH85" t="s">
        <v>1245</v>
      </c>
      <c r="AI85" t="s">
        <v>162</v>
      </c>
      <c r="AJ85" t="s">
        <v>226</v>
      </c>
      <c r="AK85" t="s">
        <v>1237</v>
      </c>
      <c r="AL85">
        <v>23.128993999999999</v>
      </c>
      <c r="AM85" s="32">
        <v>113.25324999999999</v>
      </c>
      <c r="AN85" s="32" t="s">
        <v>332</v>
      </c>
      <c r="AO85">
        <v>2014</v>
      </c>
      <c r="AP85">
        <v>1</v>
      </c>
      <c r="AQ85" t="s">
        <v>130</v>
      </c>
      <c r="AR85" t="s">
        <v>140</v>
      </c>
      <c r="AS85" t="s">
        <v>843</v>
      </c>
      <c r="AT85" s="32">
        <v>3.1469999999999998</v>
      </c>
      <c r="AU85" s="32">
        <v>9.8161199999999998E-4</v>
      </c>
      <c r="AV85" s="32">
        <v>23.999997059999998</v>
      </c>
      <c r="AW85" s="32">
        <v>96</v>
      </c>
      <c r="AX85" s="32">
        <v>0.204124158</v>
      </c>
      <c r="AY85" s="32">
        <v>4.1666672000000002E-2</v>
      </c>
      <c r="AZ85" s="32">
        <v>-0.399094385</v>
      </c>
      <c r="BA85" s="32">
        <v>0.40105761000000001</v>
      </c>
      <c r="BB85" t="s">
        <v>142</v>
      </c>
      <c r="BC85">
        <v>14</v>
      </c>
      <c r="BD85">
        <v>113.25324999999999</v>
      </c>
      <c r="BE85">
        <v>23.128993999999999</v>
      </c>
    </row>
    <row r="86" spans="1:57" ht="16" x14ac:dyDescent="0.2">
      <c r="A86" s="32">
        <v>111</v>
      </c>
      <c r="B86" s="32" t="s">
        <v>1243</v>
      </c>
      <c r="C86" s="32" t="s">
        <v>1244</v>
      </c>
      <c r="D86" t="s">
        <v>115</v>
      </c>
      <c r="E86" t="s">
        <v>151</v>
      </c>
      <c r="F86" t="s">
        <v>152</v>
      </c>
      <c r="G86" t="s">
        <v>200</v>
      </c>
      <c r="H86" t="s">
        <v>236</v>
      </c>
      <c r="I86" t="s">
        <v>173</v>
      </c>
      <c r="J86" t="s">
        <v>174</v>
      </c>
      <c r="K86" t="s">
        <v>154</v>
      </c>
      <c r="L86" t="s">
        <v>175</v>
      </c>
      <c r="M86" t="s">
        <v>176</v>
      </c>
      <c r="N86" t="s">
        <v>177</v>
      </c>
      <c r="O86" t="s">
        <v>178</v>
      </c>
      <c r="P86" t="s">
        <v>125</v>
      </c>
      <c r="Q86">
        <v>1</v>
      </c>
      <c r="R86" t="s">
        <v>126</v>
      </c>
      <c r="S86" t="s">
        <v>421</v>
      </c>
      <c r="T86">
        <v>96</v>
      </c>
      <c r="V86" t="s">
        <v>994</v>
      </c>
      <c r="W86" t="s">
        <v>129</v>
      </c>
      <c r="X86" s="7" t="s">
        <v>130</v>
      </c>
      <c r="Y86" s="69">
        <v>15.61</v>
      </c>
      <c r="Z86" s="67">
        <v>14</v>
      </c>
      <c r="AA86" s="67">
        <v>17.239999999999998</v>
      </c>
      <c r="AB86" s="7" t="s">
        <v>131</v>
      </c>
      <c r="AC86" s="7" t="s">
        <v>130</v>
      </c>
      <c r="AD86" s="7" t="s">
        <v>462</v>
      </c>
      <c r="AE86" s="7">
        <v>0</v>
      </c>
      <c r="AF86" t="s">
        <v>160</v>
      </c>
      <c r="AG86" t="s">
        <v>134</v>
      </c>
      <c r="AH86" t="s">
        <v>1245</v>
      </c>
      <c r="AI86" t="s">
        <v>162</v>
      </c>
      <c r="AJ86" t="s">
        <v>226</v>
      </c>
      <c r="AK86" t="s">
        <v>1237</v>
      </c>
      <c r="AL86">
        <v>23.128993999999999</v>
      </c>
      <c r="AM86" s="32">
        <v>113.25324999999999</v>
      </c>
      <c r="AN86" s="32" t="s">
        <v>332</v>
      </c>
      <c r="AO86">
        <v>2014</v>
      </c>
      <c r="AP86">
        <v>1</v>
      </c>
      <c r="AQ86" t="s">
        <v>130</v>
      </c>
      <c r="AR86" t="s">
        <v>140</v>
      </c>
      <c r="AS86" t="s">
        <v>843</v>
      </c>
      <c r="AT86" s="32">
        <v>3.1469999999999998</v>
      </c>
      <c r="AU86" s="32">
        <v>0.31026278499999999</v>
      </c>
      <c r="AV86" s="32">
        <v>23.71007942</v>
      </c>
      <c r="AW86" s="32">
        <v>96</v>
      </c>
      <c r="AX86" s="32">
        <v>0.20536834100000001</v>
      </c>
      <c r="AY86" s="32">
        <v>4.2176155999999999E-2</v>
      </c>
      <c r="AZ86" s="32">
        <v>-9.2251766999999998E-2</v>
      </c>
      <c r="BA86" s="32">
        <v>0.71277733799999998</v>
      </c>
      <c r="BB86" t="s">
        <v>142</v>
      </c>
      <c r="BC86">
        <v>14</v>
      </c>
      <c r="BD86">
        <v>113.25324999999999</v>
      </c>
      <c r="BE86">
        <v>23.128993999999999</v>
      </c>
    </row>
    <row r="87" spans="1:57" ht="16" x14ac:dyDescent="0.2">
      <c r="A87" s="32">
        <v>130</v>
      </c>
      <c r="B87" s="32" t="s">
        <v>1506</v>
      </c>
      <c r="C87" s="32" t="s">
        <v>1507</v>
      </c>
      <c r="D87" t="s">
        <v>150</v>
      </c>
      <c r="E87" t="s">
        <v>151</v>
      </c>
      <c r="F87" t="s">
        <v>152</v>
      </c>
      <c r="G87" t="s">
        <v>152</v>
      </c>
      <c r="H87" t="s">
        <v>482</v>
      </c>
      <c r="I87" t="s">
        <v>173</v>
      </c>
      <c r="J87" t="s">
        <v>174</v>
      </c>
      <c r="K87" t="s">
        <v>154</v>
      </c>
      <c r="L87" t="s">
        <v>175</v>
      </c>
      <c r="M87" t="s">
        <v>176</v>
      </c>
      <c r="N87" t="s">
        <v>177</v>
      </c>
      <c r="O87" t="s">
        <v>178</v>
      </c>
      <c r="P87" t="s">
        <v>125</v>
      </c>
      <c r="Q87">
        <v>1</v>
      </c>
      <c r="R87" t="s">
        <v>223</v>
      </c>
      <c r="S87" t="s">
        <v>623</v>
      </c>
      <c r="T87">
        <v>120</v>
      </c>
      <c r="V87" t="s">
        <v>128</v>
      </c>
      <c r="W87" t="s">
        <v>129</v>
      </c>
      <c r="X87" s="7" t="s">
        <v>130</v>
      </c>
      <c r="Y87" s="69">
        <v>-0.24299999999999999</v>
      </c>
      <c r="Z87" s="67" t="s">
        <v>130</v>
      </c>
      <c r="AA87" s="67" t="s">
        <v>130</v>
      </c>
      <c r="AC87" s="7" t="s">
        <v>130</v>
      </c>
      <c r="AD87" s="7" t="s">
        <v>132</v>
      </c>
      <c r="AE87" s="7" t="s">
        <v>130</v>
      </c>
      <c r="AF87" t="s">
        <v>133</v>
      </c>
      <c r="AG87" t="s">
        <v>134</v>
      </c>
      <c r="AH87" t="s">
        <v>1495</v>
      </c>
      <c r="AI87" t="s">
        <v>162</v>
      </c>
      <c r="AJ87" t="s">
        <v>1496</v>
      </c>
      <c r="AK87" t="s">
        <v>1219</v>
      </c>
      <c r="AL87">
        <v>24.789041000000001</v>
      </c>
      <c r="AM87" s="32">
        <v>120.96279199999999</v>
      </c>
      <c r="AN87" s="32" t="s">
        <v>1497</v>
      </c>
      <c r="AO87">
        <v>2013</v>
      </c>
      <c r="AP87">
        <v>1</v>
      </c>
      <c r="AQ87" t="s">
        <v>130</v>
      </c>
      <c r="AR87" t="s">
        <v>140</v>
      </c>
      <c r="AS87" t="s">
        <v>843</v>
      </c>
      <c r="AT87" s="32">
        <v>3.1469999999999998</v>
      </c>
      <c r="AU87" s="32">
        <v>-0.48290445900000001</v>
      </c>
      <c r="AV87" s="32" t="s">
        <v>130</v>
      </c>
      <c r="AW87" s="32" t="s">
        <v>130</v>
      </c>
      <c r="AX87" s="32" t="s">
        <v>130</v>
      </c>
      <c r="AY87" s="32" t="s">
        <v>130</v>
      </c>
      <c r="AZ87" s="32" t="s">
        <v>130</v>
      </c>
      <c r="BA87" s="32" t="s">
        <v>130</v>
      </c>
      <c r="BB87" t="s">
        <v>130</v>
      </c>
      <c r="BC87">
        <v>200</v>
      </c>
      <c r="BD87">
        <v>120.96279199999999</v>
      </c>
      <c r="BE87">
        <v>24.789041000000001</v>
      </c>
    </row>
    <row r="88" spans="1:57" ht="16" x14ac:dyDescent="0.2">
      <c r="A88" s="32">
        <v>130</v>
      </c>
      <c r="B88" s="32" t="s">
        <v>1522</v>
      </c>
      <c r="C88" s="32" t="s">
        <v>1523</v>
      </c>
      <c r="D88" t="s">
        <v>115</v>
      </c>
      <c r="E88" t="s">
        <v>151</v>
      </c>
      <c r="F88" t="s">
        <v>152</v>
      </c>
      <c r="G88" t="s">
        <v>152</v>
      </c>
      <c r="H88" t="s">
        <v>236</v>
      </c>
      <c r="I88" t="s">
        <v>173</v>
      </c>
      <c r="J88" t="s">
        <v>174</v>
      </c>
      <c r="K88" t="s">
        <v>154</v>
      </c>
      <c r="L88" t="s">
        <v>175</v>
      </c>
      <c r="M88" t="s">
        <v>176</v>
      </c>
      <c r="N88" t="s">
        <v>177</v>
      </c>
      <c r="O88" t="s">
        <v>178</v>
      </c>
      <c r="P88" t="s">
        <v>125</v>
      </c>
      <c r="Q88">
        <v>1</v>
      </c>
      <c r="R88" t="s">
        <v>223</v>
      </c>
      <c r="S88" t="s">
        <v>623</v>
      </c>
      <c r="T88">
        <v>120</v>
      </c>
      <c r="V88" t="s">
        <v>128</v>
      </c>
      <c r="W88" t="s">
        <v>129</v>
      </c>
      <c r="X88" s="7" t="s">
        <v>130</v>
      </c>
      <c r="Y88" s="69">
        <v>-0.17599999999999999</v>
      </c>
      <c r="Z88" s="67" t="s">
        <v>130</v>
      </c>
      <c r="AA88" s="67" t="s">
        <v>130</v>
      </c>
      <c r="AC88" s="7" t="s">
        <v>130</v>
      </c>
      <c r="AD88" s="7" t="s">
        <v>159</v>
      </c>
      <c r="AE88" s="7" t="s">
        <v>130</v>
      </c>
      <c r="AF88" t="s">
        <v>133</v>
      </c>
      <c r="AG88" t="s">
        <v>134</v>
      </c>
      <c r="AH88" t="s">
        <v>1495</v>
      </c>
      <c r="AI88" t="s">
        <v>162</v>
      </c>
      <c r="AJ88" t="s">
        <v>1496</v>
      </c>
      <c r="AK88" t="s">
        <v>1172</v>
      </c>
      <c r="AL88">
        <v>24.729557</v>
      </c>
      <c r="AM88" s="32">
        <v>121.762056</v>
      </c>
      <c r="AN88" s="32" t="s">
        <v>1497</v>
      </c>
      <c r="AO88">
        <v>2013</v>
      </c>
      <c r="AP88">
        <v>1</v>
      </c>
      <c r="AQ88" t="s">
        <v>130</v>
      </c>
      <c r="AR88" t="s">
        <v>140</v>
      </c>
      <c r="AS88" t="s">
        <v>843</v>
      </c>
      <c r="AT88" s="32">
        <v>3.1469999999999998</v>
      </c>
      <c r="AU88" s="32">
        <v>-0.34975796199999998</v>
      </c>
      <c r="AV88" s="32" t="s">
        <v>130</v>
      </c>
      <c r="AW88" s="32" t="s">
        <v>130</v>
      </c>
      <c r="AX88" s="32" t="s">
        <v>130</v>
      </c>
      <c r="AY88" s="32" t="s">
        <v>130</v>
      </c>
      <c r="AZ88" s="32" t="s">
        <v>130</v>
      </c>
      <c r="BA88" s="32" t="s">
        <v>130</v>
      </c>
      <c r="BB88" t="s">
        <v>130</v>
      </c>
      <c r="BC88">
        <v>200</v>
      </c>
      <c r="BD88">
        <v>121.762056</v>
      </c>
      <c r="BE88">
        <v>24.729557</v>
      </c>
    </row>
    <row r="89" spans="1:57" ht="16" x14ac:dyDescent="0.2">
      <c r="A89" s="32">
        <v>130</v>
      </c>
      <c r="B89" s="32" t="s">
        <v>1526</v>
      </c>
      <c r="C89" s="32" t="s">
        <v>1527</v>
      </c>
      <c r="D89" t="s">
        <v>150</v>
      </c>
      <c r="E89" t="s">
        <v>151</v>
      </c>
      <c r="F89" t="s">
        <v>152</v>
      </c>
      <c r="G89" t="s">
        <v>152</v>
      </c>
      <c r="H89" t="s">
        <v>482</v>
      </c>
      <c r="I89" t="s">
        <v>173</v>
      </c>
      <c r="J89" t="s">
        <v>174</v>
      </c>
      <c r="K89" t="s">
        <v>154</v>
      </c>
      <c r="L89" t="s">
        <v>175</v>
      </c>
      <c r="M89" t="s">
        <v>176</v>
      </c>
      <c r="N89" t="s">
        <v>177</v>
      </c>
      <c r="O89" t="s">
        <v>178</v>
      </c>
      <c r="P89" t="s">
        <v>125</v>
      </c>
      <c r="Q89">
        <v>1</v>
      </c>
      <c r="R89" t="s">
        <v>223</v>
      </c>
      <c r="S89" t="s">
        <v>623</v>
      </c>
      <c r="T89">
        <v>120</v>
      </c>
      <c r="V89" t="s">
        <v>128</v>
      </c>
      <c r="W89" t="s">
        <v>129</v>
      </c>
      <c r="X89" s="7" t="s">
        <v>130</v>
      </c>
      <c r="Y89" s="69">
        <v>-0.1</v>
      </c>
      <c r="Z89" s="67" t="s">
        <v>130</v>
      </c>
      <c r="AA89" s="67" t="s">
        <v>130</v>
      </c>
      <c r="AC89" s="7" t="s">
        <v>130</v>
      </c>
      <c r="AD89" s="7" t="s">
        <v>159</v>
      </c>
      <c r="AE89" s="7" t="s">
        <v>130</v>
      </c>
      <c r="AF89" t="s">
        <v>133</v>
      </c>
      <c r="AG89" t="s">
        <v>134</v>
      </c>
      <c r="AH89" t="s">
        <v>1495</v>
      </c>
      <c r="AI89" t="s">
        <v>162</v>
      </c>
      <c r="AJ89" t="s">
        <v>1496</v>
      </c>
      <c r="AK89" t="s">
        <v>1172</v>
      </c>
      <c r="AL89">
        <v>24.729557</v>
      </c>
      <c r="AM89" s="32">
        <v>121.762056</v>
      </c>
      <c r="AN89" s="32" t="s">
        <v>1497</v>
      </c>
      <c r="AO89">
        <v>2013</v>
      </c>
      <c r="AP89">
        <v>1</v>
      </c>
      <c r="AQ89" t="s">
        <v>130</v>
      </c>
      <c r="AR89" t="s">
        <v>140</v>
      </c>
      <c r="AS89" t="s">
        <v>843</v>
      </c>
      <c r="AT89" s="32">
        <v>3.1469999999999998</v>
      </c>
      <c r="AU89" s="32">
        <v>-0.19872611500000001</v>
      </c>
      <c r="AV89" s="32" t="s">
        <v>130</v>
      </c>
      <c r="AW89" s="32" t="s">
        <v>130</v>
      </c>
      <c r="AX89" s="32" t="s">
        <v>130</v>
      </c>
      <c r="AY89" s="32" t="s">
        <v>130</v>
      </c>
      <c r="AZ89" s="32" t="s">
        <v>130</v>
      </c>
      <c r="BA89" s="32" t="s">
        <v>130</v>
      </c>
      <c r="BB89" t="s">
        <v>130</v>
      </c>
      <c r="BC89">
        <v>200</v>
      </c>
      <c r="BD89">
        <v>121.762056</v>
      </c>
      <c r="BE89">
        <v>24.729557</v>
      </c>
    </row>
    <row r="90" spans="1:57" ht="16" x14ac:dyDescent="0.2">
      <c r="A90" s="32">
        <v>130</v>
      </c>
      <c r="B90" s="32" t="s">
        <v>1504</v>
      </c>
      <c r="C90" s="32" t="s">
        <v>1505</v>
      </c>
      <c r="D90" t="s">
        <v>145</v>
      </c>
      <c r="E90" t="s">
        <v>151</v>
      </c>
      <c r="F90" t="s">
        <v>152</v>
      </c>
      <c r="G90" t="s">
        <v>152</v>
      </c>
      <c r="H90" t="s">
        <v>245</v>
      </c>
      <c r="I90" t="s">
        <v>173</v>
      </c>
      <c r="J90" t="s">
        <v>174</v>
      </c>
      <c r="K90" t="s">
        <v>154</v>
      </c>
      <c r="L90" t="s">
        <v>175</v>
      </c>
      <c r="M90" t="s">
        <v>176</v>
      </c>
      <c r="N90" t="s">
        <v>177</v>
      </c>
      <c r="O90" t="s">
        <v>178</v>
      </c>
      <c r="P90" t="s">
        <v>125</v>
      </c>
      <c r="Q90">
        <v>1</v>
      </c>
      <c r="R90" t="s">
        <v>223</v>
      </c>
      <c r="S90" t="s">
        <v>623</v>
      </c>
      <c r="T90">
        <v>120</v>
      </c>
      <c r="V90" t="s">
        <v>128</v>
      </c>
      <c r="W90" t="s">
        <v>129</v>
      </c>
      <c r="X90" s="7" t="s">
        <v>130</v>
      </c>
      <c r="Y90" s="69">
        <v>-0.09</v>
      </c>
      <c r="Z90" s="67" t="s">
        <v>130</v>
      </c>
      <c r="AA90" s="67" t="s">
        <v>130</v>
      </c>
      <c r="AC90" s="7" t="s">
        <v>130</v>
      </c>
      <c r="AD90" s="7" t="s">
        <v>159</v>
      </c>
      <c r="AE90" s="7" t="s">
        <v>130</v>
      </c>
      <c r="AF90" t="s">
        <v>133</v>
      </c>
      <c r="AG90" t="s">
        <v>134</v>
      </c>
      <c r="AH90" t="s">
        <v>1495</v>
      </c>
      <c r="AI90" t="s">
        <v>162</v>
      </c>
      <c r="AJ90" t="s">
        <v>1496</v>
      </c>
      <c r="AK90" t="s">
        <v>1219</v>
      </c>
      <c r="AL90">
        <v>24.789041000000001</v>
      </c>
      <c r="AM90" s="32">
        <v>120.96279199999999</v>
      </c>
      <c r="AN90" s="32" t="s">
        <v>1497</v>
      </c>
      <c r="AO90">
        <v>2013</v>
      </c>
      <c r="AP90">
        <v>1</v>
      </c>
      <c r="AQ90" t="s">
        <v>130</v>
      </c>
      <c r="AR90" t="s">
        <v>140</v>
      </c>
      <c r="AS90" t="s">
        <v>843</v>
      </c>
      <c r="AT90" s="32">
        <v>3.1469999999999998</v>
      </c>
      <c r="AU90" s="32">
        <v>-0.178853503</v>
      </c>
      <c r="AV90" s="32" t="s">
        <v>130</v>
      </c>
      <c r="AW90" s="32" t="s">
        <v>130</v>
      </c>
      <c r="AX90" s="32" t="s">
        <v>130</v>
      </c>
      <c r="AY90" s="32" t="s">
        <v>130</v>
      </c>
      <c r="AZ90" s="32" t="s">
        <v>130</v>
      </c>
      <c r="BA90" s="32" t="s">
        <v>130</v>
      </c>
      <c r="BB90" t="s">
        <v>130</v>
      </c>
      <c r="BC90">
        <v>200</v>
      </c>
      <c r="BD90">
        <v>120.96279199999999</v>
      </c>
      <c r="BE90">
        <v>24.789041000000001</v>
      </c>
    </row>
    <row r="91" spans="1:57" ht="16" x14ac:dyDescent="0.2">
      <c r="A91" s="32">
        <v>130</v>
      </c>
      <c r="B91" s="32" t="s">
        <v>1500</v>
      </c>
      <c r="C91" s="32" t="s">
        <v>1501</v>
      </c>
      <c r="D91" t="s">
        <v>150</v>
      </c>
      <c r="E91" t="s">
        <v>151</v>
      </c>
      <c r="F91" t="s">
        <v>152</v>
      </c>
      <c r="G91" t="s">
        <v>152</v>
      </c>
      <c r="H91" t="s">
        <v>482</v>
      </c>
      <c r="I91" t="s">
        <v>173</v>
      </c>
      <c r="J91" t="s">
        <v>174</v>
      </c>
      <c r="K91" t="s">
        <v>154</v>
      </c>
      <c r="L91" t="s">
        <v>175</v>
      </c>
      <c r="M91" t="s">
        <v>176</v>
      </c>
      <c r="N91" t="s">
        <v>177</v>
      </c>
      <c r="O91" t="s">
        <v>178</v>
      </c>
      <c r="P91" t="s">
        <v>125</v>
      </c>
      <c r="Q91">
        <v>1</v>
      </c>
      <c r="R91" t="s">
        <v>223</v>
      </c>
      <c r="S91" t="s">
        <v>623</v>
      </c>
      <c r="T91">
        <v>120</v>
      </c>
      <c r="V91" t="s">
        <v>128</v>
      </c>
      <c r="W91" t="s">
        <v>129</v>
      </c>
      <c r="X91" s="7" t="s">
        <v>130</v>
      </c>
      <c r="Y91" s="69">
        <v>-0.09</v>
      </c>
      <c r="Z91" s="67" t="s">
        <v>130</v>
      </c>
      <c r="AA91" s="67" t="s">
        <v>130</v>
      </c>
      <c r="AC91" s="7" t="s">
        <v>130</v>
      </c>
      <c r="AD91" s="7" t="s">
        <v>159</v>
      </c>
      <c r="AE91" s="7" t="s">
        <v>130</v>
      </c>
      <c r="AF91" t="s">
        <v>133</v>
      </c>
      <c r="AG91" t="s">
        <v>134</v>
      </c>
      <c r="AH91" t="s">
        <v>1495</v>
      </c>
      <c r="AI91" t="s">
        <v>162</v>
      </c>
      <c r="AJ91" t="s">
        <v>1496</v>
      </c>
      <c r="AK91" t="s">
        <v>1269</v>
      </c>
      <c r="AL91">
        <v>25.077283000000001</v>
      </c>
      <c r="AM91" s="32">
        <v>121.620187</v>
      </c>
      <c r="AN91" s="32" t="s">
        <v>1497</v>
      </c>
      <c r="AO91">
        <v>2013</v>
      </c>
      <c r="AP91">
        <v>1</v>
      </c>
      <c r="AQ91" t="s">
        <v>130</v>
      </c>
      <c r="AR91" t="s">
        <v>140</v>
      </c>
      <c r="AS91" t="s">
        <v>843</v>
      </c>
      <c r="AT91" s="32">
        <v>3.1469999999999998</v>
      </c>
      <c r="AU91" s="32">
        <v>-0.178853503</v>
      </c>
      <c r="AV91" s="32" t="s">
        <v>130</v>
      </c>
      <c r="AW91" s="32" t="s">
        <v>130</v>
      </c>
      <c r="AX91" s="32" t="s">
        <v>130</v>
      </c>
      <c r="AY91" s="32" t="s">
        <v>130</v>
      </c>
      <c r="AZ91" s="32" t="s">
        <v>130</v>
      </c>
      <c r="BA91" s="32" t="s">
        <v>130</v>
      </c>
      <c r="BB91" t="s">
        <v>130</v>
      </c>
      <c r="BC91">
        <v>200</v>
      </c>
      <c r="BD91">
        <v>121.620187</v>
      </c>
      <c r="BE91">
        <v>25.077283000000001</v>
      </c>
    </row>
    <row r="92" spans="1:57" ht="16" x14ac:dyDescent="0.2">
      <c r="A92" s="32">
        <v>130</v>
      </c>
      <c r="B92" s="32" t="s">
        <v>1532</v>
      </c>
      <c r="C92" s="32" t="s">
        <v>1533</v>
      </c>
      <c r="D92" t="s">
        <v>150</v>
      </c>
      <c r="E92" t="s">
        <v>151</v>
      </c>
      <c r="F92" t="s">
        <v>152</v>
      </c>
      <c r="G92" t="s">
        <v>152</v>
      </c>
      <c r="H92" t="s">
        <v>482</v>
      </c>
      <c r="I92" t="s">
        <v>173</v>
      </c>
      <c r="J92" t="s">
        <v>174</v>
      </c>
      <c r="K92" t="s">
        <v>154</v>
      </c>
      <c r="L92" t="s">
        <v>175</v>
      </c>
      <c r="M92" t="s">
        <v>176</v>
      </c>
      <c r="N92" t="s">
        <v>177</v>
      </c>
      <c r="O92" t="s">
        <v>178</v>
      </c>
      <c r="P92" t="s">
        <v>125</v>
      </c>
      <c r="Q92">
        <v>1</v>
      </c>
      <c r="R92" t="s">
        <v>223</v>
      </c>
      <c r="S92" t="s">
        <v>623</v>
      </c>
      <c r="T92">
        <v>120</v>
      </c>
      <c r="V92" t="s">
        <v>128</v>
      </c>
      <c r="W92" t="s">
        <v>129</v>
      </c>
      <c r="X92" s="7" t="s">
        <v>130</v>
      </c>
      <c r="Y92" s="69">
        <v>-0.08</v>
      </c>
      <c r="Z92" s="67" t="s">
        <v>130</v>
      </c>
      <c r="AA92" s="67" t="s">
        <v>130</v>
      </c>
      <c r="AC92" s="7" t="s">
        <v>130</v>
      </c>
      <c r="AD92" s="7" t="s">
        <v>159</v>
      </c>
      <c r="AE92" s="7" t="s">
        <v>130</v>
      </c>
      <c r="AF92" t="s">
        <v>133</v>
      </c>
      <c r="AG92" t="s">
        <v>134</v>
      </c>
      <c r="AH92" t="s">
        <v>1495</v>
      </c>
      <c r="AI92" t="s">
        <v>162</v>
      </c>
      <c r="AJ92" t="s">
        <v>1496</v>
      </c>
      <c r="AK92" t="s">
        <v>1180</v>
      </c>
      <c r="AL92">
        <v>23.345217999999999</v>
      </c>
      <c r="AM92" s="32">
        <v>121.44057599999999</v>
      </c>
      <c r="AN92" s="32" t="s">
        <v>1497</v>
      </c>
      <c r="AO92">
        <v>2013</v>
      </c>
      <c r="AP92">
        <v>1</v>
      </c>
      <c r="AQ92" t="s">
        <v>130</v>
      </c>
      <c r="AR92" t="s">
        <v>140</v>
      </c>
      <c r="AS92" t="s">
        <v>843</v>
      </c>
      <c r="AT92" s="32">
        <v>3.1469999999999998</v>
      </c>
      <c r="AU92" s="32">
        <v>-0.15898089200000001</v>
      </c>
      <c r="AV92" s="32" t="s">
        <v>130</v>
      </c>
      <c r="AW92" s="32" t="s">
        <v>130</v>
      </c>
      <c r="AX92" s="32" t="s">
        <v>130</v>
      </c>
      <c r="AY92" s="32" t="s">
        <v>130</v>
      </c>
      <c r="AZ92" s="32" t="s">
        <v>130</v>
      </c>
      <c r="BA92" s="32" t="s">
        <v>130</v>
      </c>
      <c r="BB92" t="s">
        <v>130</v>
      </c>
      <c r="BC92">
        <v>200</v>
      </c>
      <c r="BD92">
        <v>121.44057599999999</v>
      </c>
      <c r="BE92">
        <v>23.345217999999999</v>
      </c>
    </row>
    <row r="93" spans="1:57" ht="16" x14ac:dyDescent="0.2">
      <c r="A93" s="32">
        <v>130</v>
      </c>
      <c r="B93" s="32" t="s">
        <v>1524</v>
      </c>
      <c r="C93" s="32" t="s">
        <v>1525</v>
      </c>
      <c r="D93" t="s">
        <v>145</v>
      </c>
      <c r="E93" t="s">
        <v>151</v>
      </c>
      <c r="F93" t="s">
        <v>152</v>
      </c>
      <c r="G93" t="s">
        <v>152</v>
      </c>
      <c r="H93" t="s">
        <v>245</v>
      </c>
      <c r="I93" t="s">
        <v>173</v>
      </c>
      <c r="J93" t="s">
        <v>174</v>
      </c>
      <c r="K93" t="s">
        <v>154</v>
      </c>
      <c r="L93" t="s">
        <v>175</v>
      </c>
      <c r="M93" t="s">
        <v>176</v>
      </c>
      <c r="N93" t="s">
        <v>177</v>
      </c>
      <c r="O93" t="s">
        <v>178</v>
      </c>
      <c r="P93" t="s">
        <v>125</v>
      </c>
      <c r="Q93">
        <v>1</v>
      </c>
      <c r="R93" t="s">
        <v>223</v>
      </c>
      <c r="S93" t="s">
        <v>623</v>
      </c>
      <c r="T93">
        <v>120</v>
      </c>
      <c r="V93" t="s">
        <v>128</v>
      </c>
      <c r="W93" t="s">
        <v>129</v>
      </c>
      <c r="X93" s="7" t="s">
        <v>130</v>
      </c>
      <c r="Y93" s="69">
        <v>-7.0000000000000007E-2</v>
      </c>
      <c r="Z93" s="67" t="s">
        <v>130</v>
      </c>
      <c r="AA93" s="67" t="s">
        <v>130</v>
      </c>
      <c r="AC93" s="7" t="s">
        <v>130</v>
      </c>
      <c r="AD93" s="7" t="s">
        <v>159</v>
      </c>
      <c r="AE93" s="7" t="s">
        <v>130</v>
      </c>
      <c r="AF93" t="s">
        <v>133</v>
      </c>
      <c r="AG93" t="s">
        <v>134</v>
      </c>
      <c r="AH93" t="s">
        <v>1495</v>
      </c>
      <c r="AI93" t="s">
        <v>162</v>
      </c>
      <c r="AJ93" t="s">
        <v>1496</v>
      </c>
      <c r="AK93" t="s">
        <v>1172</v>
      </c>
      <c r="AL93">
        <v>24.729557</v>
      </c>
      <c r="AM93" s="32">
        <v>121.762056</v>
      </c>
      <c r="AN93" s="32" t="s">
        <v>1497</v>
      </c>
      <c r="AO93">
        <v>2013</v>
      </c>
      <c r="AP93">
        <v>1</v>
      </c>
      <c r="AQ93" t="s">
        <v>130</v>
      </c>
      <c r="AR93" t="s">
        <v>140</v>
      </c>
      <c r="AS93" t="s">
        <v>843</v>
      </c>
      <c r="AT93" s="32">
        <v>3.1469999999999998</v>
      </c>
      <c r="AU93" s="32">
        <v>-0.13910828</v>
      </c>
      <c r="AV93" s="32" t="s">
        <v>130</v>
      </c>
      <c r="AW93" s="32" t="s">
        <v>130</v>
      </c>
      <c r="AX93" s="32" t="s">
        <v>130</v>
      </c>
      <c r="AY93" s="32" t="s">
        <v>130</v>
      </c>
      <c r="AZ93" s="32" t="s">
        <v>130</v>
      </c>
      <c r="BA93" s="32" t="s">
        <v>130</v>
      </c>
      <c r="BB93" t="s">
        <v>130</v>
      </c>
      <c r="BC93">
        <v>200</v>
      </c>
      <c r="BD93">
        <v>121.762056</v>
      </c>
      <c r="BE93">
        <v>24.729557</v>
      </c>
    </row>
    <row r="94" spans="1:57" ht="16" x14ac:dyDescent="0.2">
      <c r="A94" s="32">
        <v>130</v>
      </c>
      <c r="B94" s="32" t="s">
        <v>1498</v>
      </c>
      <c r="C94" s="32" t="s">
        <v>1499</v>
      </c>
      <c r="D94" t="s">
        <v>145</v>
      </c>
      <c r="E94" t="s">
        <v>151</v>
      </c>
      <c r="F94" t="s">
        <v>152</v>
      </c>
      <c r="G94" t="s">
        <v>152</v>
      </c>
      <c r="H94" t="s">
        <v>245</v>
      </c>
      <c r="I94" t="s">
        <v>173</v>
      </c>
      <c r="J94" t="s">
        <v>174</v>
      </c>
      <c r="K94" t="s">
        <v>154</v>
      </c>
      <c r="L94" t="s">
        <v>175</v>
      </c>
      <c r="M94" t="s">
        <v>176</v>
      </c>
      <c r="N94" t="s">
        <v>177</v>
      </c>
      <c r="O94" t="s">
        <v>178</v>
      </c>
      <c r="P94" t="s">
        <v>125</v>
      </c>
      <c r="Q94">
        <v>1</v>
      </c>
      <c r="R94" t="s">
        <v>223</v>
      </c>
      <c r="S94" t="s">
        <v>623</v>
      </c>
      <c r="T94">
        <v>120</v>
      </c>
      <c r="V94" t="s">
        <v>128</v>
      </c>
      <c r="W94" t="s">
        <v>129</v>
      </c>
      <c r="X94" s="7" t="s">
        <v>130</v>
      </c>
      <c r="Y94" s="69">
        <v>-0.02</v>
      </c>
      <c r="Z94" s="67" t="s">
        <v>130</v>
      </c>
      <c r="AA94" s="67" t="s">
        <v>130</v>
      </c>
      <c r="AC94" s="7" t="s">
        <v>130</v>
      </c>
      <c r="AD94" s="7" t="s">
        <v>159</v>
      </c>
      <c r="AE94" s="7" t="s">
        <v>130</v>
      </c>
      <c r="AF94" t="s">
        <v>133</v>
      </c>
      <c r="AG94" t="s">
        <v>134</v>
      </c>
      <c r="AH94" t="s">
        <v>1495</v>
      </c>
      <c r="AI94" t="s">
        <v>162</v>
      </c>
      <c r="AJ94" t="s">
        <v>1496</v>
      </c>
      <c r="AK94" t="s">
        <v>1269</v>
      </c>
      <c r="AL94">
        <v>25.077283000000001</v>
      </c>
      <c r="AM94" s="32">
        <v>121.620187</v>
      </c>
      <c r="AN94" s="32" t="s">
        <v>1497</v>
      </c>
      <c r="AO94">
        <v>2013</v>
      </c>
      <c r="AP94">
        <v>1</v>
      </c>
      <c r="AQ94" t="s">
        <v>130</v>
      </c>
      <c r="AR94" t="s">
        <v>140</v>
      </c>
      <c r="AS94" t="s">
        <v>843</v>
      </c>
      <c r="AT94" s="32">
        <v>3.1469999999999998</v>
      </c>
      <c r="AU94" s="32">
        <v>-3.9745223000000003E-2</v>
      </c>
      <c r="AV94" s="32" t="s">
        <v>130</v>
      </c>
      <c r="AW94" s="32" t="s">
        <v>130</v>
      </c>
      <c r="AX94" s="32" t="s">
        <v>130</v>
      </c>
      <c r="AY94" s="32" t="s">
        <v>130</v>
      </c>
      <c r="AZ94" s="32" t="s">
        <v>130</v>
      </c>
      <c r="BA94" s="32" t="s">
        <v>130</v>
      </c>
      <c r="BB94" t="s">
        <v>130</v>
      </c>
      <c r="BC94">
        <v>200</v>
      </c>
      <c r="BD94">
        <v>121.620187</v>
      </c>
      <c r="BE94">
        <v>25.077283000000001</v>
      </c>
    </row>
    <row r="95" spans="1:57" ht="16" x14ac:dyDescent="0.2">
      <c r="A95" s="32">
        <v>130</v>
      </c>
      <c r="B95" s="32" t="s">
        <v>1551</v>
      </c>
      <c r="C95" s="32" t="s">
        <v>1552</v>
      </c>
      <c r="D95" t="s">
        <v>145</v>
      </c>
      <c r="E95" t="s">
        <v>151</v>
      </c>
      <c r="F95" t="s">
        <v>152</v>
      </c>
      <c r="G95" t="s">
        <v>152</v>
      </c>
      <c r="H95" t="s">
        <v>245</v>
      </c>
      <c r="I95" t="s">
        <v>173</v>
      </c>
      <c r="J95" t="s">
        <v>174</v>
      </c>
      <c r="K95" t="s">
        <v>154</v>
      </c>
      <c r="L95" t="s">
        <v>175</v>
      </c>
      <c r="M95" t="s">
        <v>176</v>
      </c>
      <c r="N95" t="s">
        <v>177</v>
      </c>
      <c r="O95" t="s">
        <v>178</v>
      </c>
      <c r="P95" t="s">
        <v>125</v>
      </c>
      <c r="Q95">
        <v>1</v>
      </c>
      <c r="R95" t="s">
        <v>223</v>
      </c>
      <c r="S95" t="s">
        <v>623</v>
      </c>
      <c r="T95">
        <v>120</v>
      </c>
      <c r="V95" t="s">
        <v>128</v>
      </c>
      <c r="W95" t="s">
        <v>129</v>
      </c>
      <c r="X95" s="7" t="s">
        <v>130</v>
      </c>
      <c r="Y95" s="69">
        <v>0</v>
      </c>
      <c r="Z95" s="67" t="s">
        <v>130</v>
      </c>
      <c r="AA95" s="67" t="s">
        <v>130</v>
      </c>
      <c r="AC95" s="7" t="s">
        <v>130</v>
      </c>
      <c r="AD95" s="7" t="s">
        <v>159</v>
      </c>
      <c r="AE95" s="7" t="s">
        <v>130</v>
      </c>
      <c r="AF95" t="s">
        <v>838</v>
      </c>
      <c r="AG95" t="s">
        <v>134</v>
      </c>
      <c r="AH95" t="s">
        <v>1495</v>
      </c>
      <c r="AI95" t="s">
        <v>162</v>
      </c>
      <c r="AJ95" t="s">
        <v>1496</v>
      </c>
      <c r="AK95" t="s">
        <v>1550</v>
      </c>
      <c r="AL95">
        <v>26.150666059999999</v>
      </c>
      <c r="AM95" s="32">
        <v>119.92299629999999</v>
      </c>
      <c r="AN95" s="32" t="s">
        <v>1497</v>
      </c>
      <c r="AO95">
        <v>2013</v>
      </c>
      <c r="AP95">
        <v>1</v>
      </c>
      <c r="AQ95" t="s">
        <v>130</v>
      </c>
      <c r="AR95" t="s">
        <v>140</v>
      </c>
      <c r="AS95" t="s">
        <v>843</v>
      </c>
      <c r="AT95" s="32">
        <v>3.1469999999999998</v>
      </c>
      <c r="AU95" s="32">
        <v>0</v>
      </c>
      <c r="AV95" s="32" t="s">
        <v>130</v>
      </c>
      <c r="AW95" s="32" t="s">
        <v>130</v>
      </c>
      <c r="AX95" s="32" t="s">
        <v>130</v>
      </c>
      <c r="AY95" s="32" t="s">
        <v>130</v>
      </c>
      <c r="AZ95" s="32" t="s">
        <v>130</v>
      </c>
      <c r="BA95" s="32" t="s">
        <v>130</v>
      </c>
      <c r="BB95" t="s">
        <v>130</v>
      </c>
      <c r="BC95">
        <v>200</v>
      </c>
      <c r="BD95">
        <v>119.92299629999999</v>
      </c>
      <c r="BE95">
        <v>26.150666059999999</v>
      </c>
    </row>
    <row r="96" spans="1:57" ht="16" x14ac:dyDescent="0.2">
      <c r="A96" s="32">
        <v>130</v>
      </c>
      <c r="B96" s="32" t="s">
        <v>1514</v>
      </c>
      <c r="C96" s="32" t="s">
        <v>1515</v>
      </c>
      <c r="D96" t="s">
        <v>150</v>
      </c>
      <c r="E96" t="s">
        <v>151</v>
      </c>
      <c r="F96" t="s">
        <v>152</v>
      </c>
      <c r="G96" t="s">
        <v>152</v>
      </c>
      <c r="H96" t="s">
        <v>482</v>
      </c>
      <c r="I96" t="s">
        <v>173</v>
      </c>
      <c r="J96" t="s">
        <v>174</v>
      </c>
      <c r="K96" t="s">
        <v>154</v>
      </c>
      <c r="L96" t="s">
        <v>175</v>
      </c>
      <c r="M96" t="s">
        <v>176</v>
      </c>
      <c r="N96" t="s">
        <v>177</v>
      </c>
      <c r="O96" t="s">
        <v>178</v>
      </c>
      <c r="P96" t="s">
        <v>125</v>
      </c>
      <c r="Q96">
        <v>1</v>
      </c>
      <c r="R96" t="s">
        <v>223</v>
      </c>
      <c r="S96" t="s">
        <v>623</v>
      </c>
      <c r="T96">
        <v>120</v>
      </c>
      <c r="V96" t="s">
        <v>128</v>
      </c>
      <c r="W96" t="s">
        <v>129</v>
      </c>
      <c r="X96" s="7" t="s">
        <v>130</v>
      </c>
      <c r="Y96" s="69">
        <v>0</v>
      </c>
      <c r="Z96" s="67" t="s">
        <v>130</v>
      </c>
      <c r="AA96" s="67" t="s">
        <v>130</v>
      </c>
      <c r="AC96" s="7" t="s">
        <v>130</v>
      </c>
      <c r="AD96" s="7" t="s">
        <v>159</v>
      </c>
      <c r="AE96" s="7" t="s">
        <v>130</v>
      </c>
      <c r="AF96" t="s">
        <v>838</v>
      </c>
      <c r="AG96" t="s">
        <v>134</v>
      </c>
      <c r="AH96" t="s">
        <v>1495</v>
      </c>
      <c r="AI96" t="s">
        <v>162</v>
      </c>
      <c r="AJ96" t="s">
        <v>1496</v>
      </c>
      <c r="AK96" t="s">
        <v>1510</v>
      </c>
      <c r="AL96" t="s">
        <v>1511</v>
      </c>
      <c r="AM96" s="32" t="s">
        <v>130</v>
      </c>
      <c r="AN96" s="32" t="s">
        <v>1497</v>
      </c>
      <c r="AO96">
        <v>2013</v>
      </c>
      <c r="AP96">
        <v>1</v>
      </c>
      <c r="AQ96" t="s">
        <v>130</v>
      </c>
      <c r="AR96" t="s">
        <v>140</v>
      </c>
      <c r="AS96" t="s">
        <v>843</v>
      </c>
      <c r="AT96" s="32">
        <v>3.1469999999999998</v>
      </c>
      <c r="AU96" s="32">
        <v>0</v>
      </c>
      <c r="AV96" s="32" t="s">
        <v>130</v>
      </c>
      <c r="AW96" s="32" t="s">
        <v>130</v>
      </c>
      <c r="AX96" s="32" t="s">
        <v>130</v>
      </c>
      <c r="AY96" s="32" t="s">
        <v>130</v>
      </c>
      <c r="AZ96" s="32" t="s">
        <v>130</v>
      </c>
      <c r="BA96" s="32" t="s">
        <v>130</v>
      </c>
      <c r="BB96" t="s">
        <v>130</v>
      </c>
      <c r="BC96">
        <v>200</v>
      </c>
      <c r="BD96">
        <v>121.43</v>
      </c>
      <c r="BE96">
        <v>23.692</v>
      </c>
    </row>
    <row r="97" spans="1:57" ht="16" x14ac:dyDescent="0.2">
      <c r="A97" s="32">
        <v>130</v>
      </c>
      <c r="B97" s="32" t="s">
        <v>1502</v>
      </c>
      <c r="C97" s="32" t="s">
        <v>1503</v>
      </c>
      <c r="D97" t="s">
        <v>115</v>
      </c>
      <c r="E97" t="s">
        <v>151</v>
      </c>
      <c r="F97" t="s">
        <v>152</v>
      </c>
      <c r="G97" t="s">
        <v>152</v>
      </c>
      <c r="H97" t="s">
        <v>236</v>
      </c>
      <c r="I97" t="s">
        <v>173</v>
      </c>
      <c r="J97" t="s">
        <v>174</v>
      </c>
      <c r="K97" t="s">
        <v>154</v>
      </c>
      <c r="L97" t="s">
        <v>175</v>
      </c>
      <c r="M97" t="s">
        <v>176</v>
      </c>
      <c r="N97" t="s">
        <v>177</v>
      </c>
      <c r="O97" t="s">
        <v>178</v>
      </c>
      <c r="P97" t="s">
        <v>125</v>
      </c>
      <c r="Q97">
        <v>1</v>
      </c>
      <c r="R97" t="s">
        <v>223</v>
      </c>
      <c r="S97" t="s">
        <v>623</v>
      </c>
      <c r="T97">
        <v>120</v>
      </c>
      <c r="V97" t="s">
        <v>128</v>
      </c>
      <c r="W97" t="s">
        <v>129</v>
      </c>
      <c r="X97" s="7" t="s">
        <v>130</v>
      </c>
      <c r="Y97" s="69">
        <v>1.6E-2</v>
      </c>
      <c r="Z97" s="67" t="s">
        <v>130</v>
      </c>
      <c r="AA97" s="67" t="s">
        <v>130</v>
      </c>
      <c r="AC97" s="7" t="s">
        <v>130</v>
      </c>
      <c r="AD97" s="7" t="s">
        <v>159</v>
      </c>
      <c r="AE97" s="7" t="s">
        <v>130</v>
      </c>
      <c r="AF97" t="s">
        <v>160</v>
      </c>
      <c r="AG97" t="s">
        <v>134</v>
      </c>
      <c r="AH97" t="s">
        <v>1495</v>
      </c>
      <c r="AI97" t="s">
        <v>162</v>
      </c>
      <c r="AJ97" t="s">
        <v>1496</v>
      </c>
      <c r="AK97" t="s">
        <v>1219</v>
      </c>
      <c r="AL97">
        <v>24.789041000000001</v>
      </c>
      <c r="AM97" s="32">
        <v>120.96279199999999</v>
      </c>
      <c r="AN97" s="32" t="s">
        <v>1497</v>
      </c>
      <c r="AO97">
        <v>2013</v>
      </c>
      <c r="AP97">
        <v>1</v>
      </c>
      <c r="AQ97" t="s">
        <v>130</v>
      </c>
      <c r="AR97" t="s">
        <v>140</v>
      </c>
      <c r="AS97" t="s">
        <v>843</v>
      </c>
      <c r="AT97" s="32">
        <v>3.1469999999999998</v>
      </c>
      <c r="AU97" s="32">
        <v>3.1796178000000001E-2</v>
      </c>
      <c r="AV97" s="32" t="s">
        <v>130</v>
      </c>
      <c r="AW97" s="32" t="s">
        <v>130</v>
      </c>
      <c r="AX97" s="32" t="s">
        <v>130</v>
      </c>
      <c r="AY97" s="32" t="s">
        <v>130</v>
      </c>
      <c r="AZ97" s="32" t="s">
        <v>130</v>
      </c>
      <c r="BA97" s="32" t="s">
        <v>130</v>
      </c>
      <c r="BB97" t="s">
        <v>130</v>
      </c>
      <c r="BC97">
        <v>200</v>
      </c>
      <c r="BD97">
        <v>120.96279199999999</v>
      </c>
      <c r="BE97">
        <v>24.789041000000001</v>
      </c>
    </row>
    <row r="98" spans="1:57" ht="16" x14ac:dyDescent="0.2">
      <c r="A98" s="32">
        <v>130</v>
      </c>
      <c r="B98" s="32" t="s">
        <v>1539</v>
      </c>
      <c r="C98" s="32" t="s">
        <v>1540</v>
      </c>
      <c r="D98" t="s">
        <v>150</v>
      </c>
      <c r="E98" t="s">
        <v>151</v>
      </c>
      <c r="F98" t="s">
        <v>152</v>
      </c>
      <c r="G98" t="s">
        <v>152</v>
      </c>
      <c r="H98" t="s">
        <v>482</v>
      </c>
      <c r="I98" t="s">
        <v>173</v>
      </c>
      <c r="J98" t="s">
        <v>174</v>
      </c>
      <c r="K98" t="s">
        <v>154</v>
      </c>
      <c r="L98" t="s">
        <v>175</v>
      </c>
      <c r="M98" t="s">
        <v>176</v>
      </c>
      <c r="N98" t="s">
        <v>177</v>
      </c>
      <c r="O98" t="s">
        <v>178</v>
      </c>
      <c r="P98" t="s">
        <v>125</v>
      </c>
      <c r="Q98">
        <v>1</v>
      </c>
      <c r="R98" t="s">
        <v>223</v>
      </c>
      <c r="S98" t="s">
        <v>623</v>
      </c>
      <c r="T98">
        <v>120</v>
      </c>
      <c r="V98" t="s">
        <v>128</v>
      </c>
      <c r="W98" t="s">
        <v>129</v>
      </c>
      <c r="X98" s="7" t="s">
        <v>130</v>
      </c>
      <c r="Y98" s="69">
        <v>0.08</v>
      </c>
      <c r="Z98" s="67" t="s">
        <v>130</v>
      </c>
      <c r="AA98" s="67" t="s">
        <v>130</v>
      </c>
      <c r="AC98" s="7" t="s">
        <v>130</v>
      </c>
      <c r="AD98" s="7" t="s">
        <v>159</v>
      </c>
      <c r="AE98" s="7" t="s">
        <v>130</v>
      </c>
      <c r="AF98" t="s">
        <v>160</v>
      </c>
      <c r="AG98" t="s">
        <v>134</v>
      </c>
      <c r="AH98" t="s">
        <v>1495</v>
      </c>
      <c r="AI98" t="s">
        <v>162</v>
      </c>
      <c r="AJ98" t="s">
        <v>1496</v>
      </c>
      <c r="AK98" t="s">
        <v>1536</v>
      </c>
      <c r="AL98">
        <v>23.571169999999999</v>
      </c>
      <c r="AM98" s="32">
        <v>119.60901200000001</v>
      </c>
      <c r="AN98" s="32" t="s">
        <v>1497</v>
      </c>
      <c r="AO98">
        <v>2013</v>
      </c>
      <c r="AP98">
        <v>1</v>
      </c>
      <c r="AQ98" t="s">
        <v>130</v>
      </c>
      <c r="AR98" t="s">
        <v>140</v>
      </c>
      <c r="AS98" t="s">
        <v>843</v>
      </c>
      <c r="AT98" s="32">
        <v>3.1469999999999998</v>
      </c>
      <c r="AU98" s="32">
        <v>0.15898089200000001</v>
      </c>
      <c r="AV98" s="32" t="s">
        <v>130</v>
      </c>
      <c r="AW98" s="32" t="s">
        <v>130</v>
      </c>
      <c r="AX98" s="32" t="s">
        <v>130</v>
      </c>
      <c r="AY98" s="32" t="s">
        <v>130</v>
      </c>
      <c r="AZ98" s="32" t="s">
        <v>130</v>
      </c>
      <c r="BA98" s="32" t="s">
        <v>130</v>
      </c>
      <c r="BB98" t="s">
        <v>130</v>
      </c>
      <c r="BC98">
        <v>200</v>
      </c>
      <c r="BD98">
        <v>119.60901200000001</v>
      </c>
      <c r="BE98">
        <v>23.571169999999999</v>
      </c>
    </row>
    <row r="99" spans="1:57" ht="16" x14ac:dyDescent="0.2">
      <c r="A99" s="32">
        <v>130</v>
      </c>
      <c r="B99" s="32" t="s">
        <v>1537</v>
      </c>
      <c r="C99" s="32" t="s">
        <v>1538</v>
      </c>
      <c r="D99" t="s">
        <v>145</v>
      </c>
      <c r="E99" t="s">
        <v>151</v>
      </c>
      <c r="F99" t="s">
        <v>152</v>
      </c>
      <c r="G99" t="s">
        <v>152</v>
      </c>
      <c r="H99" t="s">
        <v>245</v>
      </c>
      <c r="I99" t="s">
        <v>173</v>
      </c>
      <c r="J99" t="s">
        <v>174</v>
      </c>
      <c r="K99" t="s">
        <v>154</v>
      </c>
      <c r="L99" t="s">
        <v>175</v>
      </c>
      <c r="M99" t="s">
        <v>176</v>
      </c>
      <c r="N99" t="s">
        <v>177</v>
      </c>
      <c r="O99" t="s">
        <v>178</v>
      </c>
      <c r="P99" t="s">
        <v>125</v>
      </c>
      <c r="Q99">
        <v>1</v>
      </c>
      <c r="R99" t="s">
        <v>223</v>
      </c>
      <c r="S99" t="s">
        <v>623</v>
      </c>
      <c r="T99">
        <v>120</v>
      </c>
      <c r="V99" t="s">
        <v>128</v>
      </c>
      <c r="W99" t="s">
        <v>129</v>
      </c>
      <c r="X99" s="7" t="s">
        <v>130</v>
      </c>
      <c r="Y99" s="69">
        <v>0.15</v>
      </c>
      <c r="Z99" s="67" t="s">
        <v>130</v>
      </c>
      <c r="AA99" s="67" t="s">
        <v>130</v>
      </c>
      <c r="AC99" s="7" t="s">
        <v>130</v>
      </c>
      <c r="AD99" s="7" t="s">
        <v>159</v>
      </c>
      <c r="AE99" s="7" t="s">
        <v>130</v>
      </c>
      <c r="AF99" t="s">
        <v>160</v>
      </c>
      <c r="AG99" t="s">
        <v>134</v>
      </c>
      <c r="AH99" t="s">
        <v>1495</v>
      </c>
      <c r="AI99" t="s">
        <v>162</v>
      </c>
      <c r="AJ99" t="s">
        <v>1496</v>
      </c>
      <c r="AK99" t="s">
        <v>1536</v>
      </c>
      <c r="AL99">
        <v>23.571169999999999</v>
      </c>
      <c r="AM99" s="32">
        <v>119.60901200000001</v>
      </c>
      <c r="AN99" s="32" t="s">
        <v>1497</v>
      </c>
      <c r="AO99">
        <v>2013</v>
      </c>
      <c r="AP99">
        <v>1</v>
      </c>
      <c r="AQ99" t="s">
        <v>130</v>
      </c>
      <c r="AR99" t="s">
        <v>140</v>
      </c>
      <c r="AS99" t="s">
        <v>843</v>
      </c>
      <c r="AT99" s="32">
        <v>3.1469999999999998</v>
      </c>
      <c r="AU99" s="32">
        <v>0.29808917200000001</v>
      </c>
      <c r="AV99" s="32" t="s">
        <v>130</v>
      </c>
      <c r="AW99" s="32" t="s">
        <v>130</v>
      </c>
      <c r="AX99" s="32" t="s">
        <v>130</v>
      </c>
      <c r="AY99" s="32" t="s">
        <v>130</v>
      </c>
      <c r="AZ99" s="32" t="s">
        <v>130</v>
      </c>
      <c r="BA99" s="32" t="s">
        <v>130</v>
      </c>
      <c r="BB99" t="s">
        <v>130</v>
      </c>
      <c r="BC99">
        <v>200</v>
      </c>
      <c r="BD99">
        <v>119.60901200000001</v>
      </c>
      <c r="BE99">
        <v>23.571169999999999</v>
      </c>
    </row>
    <row r="100" spans="1:57" ht="16" x14ac:dyDescent="0.2">
      <c r="A100" s="32">
        <v>130</v>
      </c>
      <c r="B100" s="32" t="s">
        <v>1530</v>
      </c>
      <c r="C100" s="32" t="s">
        <v>1531</v>
      </c>
      <c r="D100" t="s">
        <v>145</v>
      </c>
      <c r="E100" t="s">
        <v>151</v>
      </c>
      <c r="F100" t="s">
        <v>152</v>
      </c>
      <c r="G100" t="s">
        <v>152</v>
      </c>
      <c r="H100" t="s">
        <v>245</v>
      </c>
      <c r="I100" t="s">
        <v>173</v>
      </c>
      <c r="J100" t="s">
        <v>174</v>
      </c>
      <c r="K100" t="s">
        <v>154</v>
      </c>
      <c r="L100" t="s">
        <v>175</v>
      </c>
      <c r="M100" t="s">
        <v>176</v>
      </c>
      <c r="N100" t="s">
        <v>177</v>
      </c>
      <c r="O100" t="s">
        <v>178</v>
      </c>
      <c r="P100" t="s">
        <v>125</v>
      </c>
      <c r="Q100">
        <v>1</v>
      </c>
      <c r="R100" t="s">
        <v>223</v>
      </c>
      <c r="S100" t="s">
        <v>623</v>
      </c>
      <c r="T100">
        <v>120</v>
      </c>
      <c r="V100" t="s">
        <v>128</v>
      </c>
      <c r="W100" t="s">
        <v>129</v>
      </c>
      <c r="X100" s="7" t="s">
        <v>130</v>
      </c>
      <c r="Y100" s="69">
        <v>0.16</v>
      </c>
      <c r="Z100" s="67" t="s">
        <v>130</v>
      </c>
      <c r="AA100" s="67" t="s">
        <v>130</v>
      </c>
      <c r="AC100" s="7" t="s">
        <v>130</v>
      </c>
      <c r="AD100" s="7" t="s">
        <v>159</v>
      </c>
      <c r="AE100" s="7" t="s">
        <v>130</v>
      </c>
      <c r="AF100" t="s">
        <v>160</v>
      </c>
      <c r="AG100" t="s">
        <v>134</v>
      </c>
      <c r="AH100" t="s">
        <v>1495</v>
      </c>
      <c r="AI100" t="s">
        <v>162</v>
      </c>
      <c r="AJ100" t="s">
        <v>1496</v>
      </c>
      <c r="AK100" t="s">
        <v>1180</v>
      </c>
      <c r="AL100">
        <v>23.345217999999999</v>
      </c>
      <c r="AM100" s="32">
        <v>121.44057599999999</v>
      </c>
      <c r="AN100" s="32" t="s">
        <v>1497</v>
      </c>
      <c r="AO100">
        <v>2013</v>
      </c>
      <c r="AP100">
        <v>1</v>
      </c>
      <c r="AQ100" t="s">
        <v>130</v>
      </c>
      <c r="AR100" t="s">
        <v>140</v>
      </c>
      <c r="AS100" t="s">
        <v>843</v>
      </c>
      <c r="AT100" s="32">
        <v>3.1469999999999998</v>
      </c>
      <c r="AU100" s="32">
        <v>0.317961783</v>
      </c>
      <c r="AV100" s="32" t="s">
        <v>130</v>
      </c>
      <c r="AW100" s="32" t="s">
        <v>130</v>
      </c>
      <c r="AX100" s="32" t="s">
        <v>130</v>
      </c>
      <c r="AY100" s="32" t="s">
        <v>130</v>
      </c>
      <c r="AZ100" s="32" t="s">
        <v>130</v>
      </c>
      <c r="BA100" s="32" t="s">
        <v>130</v>
      </c>
      <c r="BB100" t="s">
        <v>130</v>
      </c>
      <c r="BC100">
        <v>200</v>
      </c>
      <c r="BD100">
        <v>121.44057599999999</v>
      </c>
      <c r="BE100">
        <v>23.345217999999999</v>
      </c>
    </row>
    <row r="101" spans="1:57" ht="16" x14ac:dyDescent="0.2">
      <c r="A101" s="32">
        <v>130</v>
      </c>
      <c r="B101" s="32" t="s">
        <v>1553</v>
      </c>
      <c r="C101" s="32" t="s">
        <v>1554</v>
      </c>
      <c r="D101" t="s">
        <v>150</v>
      </c>
      <c r="E101" t="s">
        <v>151</v>
      </c>
      <c r="F101" t="s">
        <v>152</v>
      </c>
      <c r="G101" t="s">
        <v>152</v>
      </c>
      <c r="H101" t="s">
        <v>482</v>
      </c>
      <c r="I101" t="s">
        <v>173</v>
      </c>
      <c r="J101" t="s">
        <v>174</v>
      </c>
      <c r="K101" t="s">
        <v>154</v>
      </c>
      <c r="L101" t="s">
        <v>175</v>
      </c>
      <c r="M101" t="s">
        <v>176</v>
      </c>
      <c r="N101" t="s">
        <v>177</v>
      </c>
      <c r="O101" t="s">
        <v>178</v>
      </c>
      <c r="P101" t="s">
        <v>125</v>
      </c>
      <c r="Q101">
        <v>1</v>
      </c>
      <c r="R101" t="s">
        <v>223</v>
      </c>
      <c r="S101" t="s">
        <v>623</v>
      </c>
      <c r="T101">
        <v>120</v>
      </c>
      <c r="V101" t="s">
        <v>128</v>
      </c>
      <c r="W101" t="s">
        <v>129</v>
      </c>
      <c r="X101" s="7" t="s">
        <v>130</v>
      </c>
      <c r="Y101" s="69">
        <v>0.18</v>
      </c>
      <c r="Z101" s="67" t="s">
        <v>130</v>
      </c>
      <c r="AA101" s="67" t="s">
        <v>130</v>
      </c>
      <c r="AC101" s="7" t="s">
        <v>130</v>
      </c>
      <c r="AD101" s="7" t="s">
        <v>159</v>
      </c>
      <c r="AE101" s="7" t="s">
        <v>130</v>
      </c>
      <c r="AF101" t="s">
        <v>160</v>
      </c>
      <c r="AG101" t="s">
        <v>134</v>
      </c>
      <c r="AH101" t="s">
        <v>1495</v>
      </c>
      <c r="AI101" t="s">
        <v>162</v>
      </c>
      <c r="AJ101" t="s">
        <v>1496</v>
      </c>
      <c r="AK101" t="s">
        <v>1550</v>
      </c>
      <c r="AL101">
        <v>26.150666059999999</v>
      </c>
      <c r="AM101" s="32">
        <v>119.92299629999999</v>
      </c>
      <c r="AN101" s="32" t="s">
        <v>1497</v>
      </c>
      <c r="AO101">
        <v>2013</v>
      </c>
      <c r="AP101">
        <v>1</v>
      </c>
      <c r="AQ101" t="s">
        <v>130</v>
      </c>
      <c r="AR101" t="s">
        <v>140</v>
      </c>
      <c r="AS101" t="s">
        <v>843</v>
      </c>
      <c r="AT101" s="32">
        <v>3.1469999999999998</v>
      </c>
      <c r="AU101" s="32">
        <v>0.35770700599999999</v>
      </c>
      <c r="AV101" s="32" t="s">
        <v>130</v>
      </c>
      <c r="AW101" s="32" t="s">
        <v>130</v>
      </c>
      <c r="AX101" s="32" t="s">
        <v>130</v>
      </c>
      <c r="AY101" s="32" t="s">
        <v>130</v>
      </c>
      <c r="AZ101" s="32" t="s">
        <v>130</v>
      </c>
      <c r="BA101" s="32" t="s">
        <v>130</v>
      </c>
      <c r="BB101" t="s">
        <v>130</v>
      </c>
      <c r="BC101">
        <v>200</v>
      </c>
      <c r="BD101">
        <v>119.92299629999999</v>
      </c>
      <c r="BE101">
        <v>26.150666059999999</v>
      </c>
    </row>
    <row r="102" spans="1:57" ht="16" x14ac:dyDescent="0.2">
      <c r="A102" s="32">
        <v>130</v>
      </c>
      <c r="B102" s="32" t="s">
        <v>1493</v>
      </c>
      <c r="C102" s="32" t="s">
        <v>1494</v>
      </c>
      <c r="D102" t="s">
        <v>115</v>
      </c>
      <c r="E102" t="s">
        <v>151</v>
      </c>
      <c r="F102" t="s">
        <v>152</v>
      </c>
      <c r="G102" t="s">
        <v>152</v>
      </c>
      <c r="H102" t="s">
        <v>236</v>
      </c>
      <c r="I102" t="s">
        <v>173</v>
      </c>
      <c r="J102" t="s">
        <v>174</v>
      </c>
      <c r="K102" t="s">
        <v>154</v>
      </c>
      <c r="L102" t="s">
        <v>175</v>
      </c>
      <c r="M102" t="s">
        <v>176</v>
      </c>
      <c r="N102" t="s">
        <v>177</v>
      </c>
      <c r="O102" t="s">
        <v>178</v>
      </c>
      <c r="P102" t="s">
        <v>125</v>
      </c>
      <c r="Q102">
        <v>1</v>
      </c>
      <c r="R102" t="s">
        <v>223</v>
      </c>
      <c r="S102" t="s">
        <v>623</v>
      </c>
      <c r="T102">
        <v>120</v>
      </c>
      <c r="V102" t="s">
        <v>128</v>
      </c>
      <c r="W102" t="s">
        <v>129</v>
      </c>
      <c r="X102" s="7" t="s">
        <v>130</v>
      </c>
      <c r="Y102" s="69">
        <v>0.182</v>
      </c>
      <c r="Z102" s="67" t="s">
        <v>130</v>
      </c>
      <c r="AA102" s="67" t="s">
        <v>130</v>
      </c>
      <c r="AC102" s="7" t="s">
        <v>130</v>
      </c>
      <c r="AD102" s="7" t="s">
        <v>159</v>
      </c>
      <c r="AE102" s="7" t="s">
        <v>130</v>
      </c>
      <c r="AF102" t="s">
        <v>160</v>
      </c>
      <c r="AG102" t="s">
        <v>134</v>
      </c>
      <c r="AH102" t="s">
        <v>1495</v>
      </c>
      <c r="AI102" t="s">
        <v>162</v>
      </c>
      <c r="AJ102" t="s">
        <v>1496</v>
      </c>
      <c r="AK102" t="s">
        <v>1269</v>
      </c>
      <c r="AL102">
        <v>25.077283000000001</v>
      </c>
      <c r="AM102" s="32">
        <v>121.620187</v>
      </c>
      <c r="AN102" s="32" t="s">
        <v>1497</v>
      </c>
      <c r="AO102">
        <v>2013</v>
      </c>
      <c r="AP102">
        <v>1</v>
      </c>
      <c r="AQ102" t="s">
        <v>130</v>
      </c>
      <c r="AR102" t="s">
        <v>140</v>
      </c>
      <c r="AS102" t="s">
        <v>843</v>
      </c>
      <c r="AT102" s="32">
        <v>3.1469999999999998</v>
      </c>
      <c r="AU102" s="32">
        <v>0.361681529</v>
      </c>
      <c r="AV102" s="32" t="s">
        <v>130</v>
      </c>
      <c r="AW102" s="32" t="s">
        <v>130</v>
      </c>
      <c r="AX102" s="32" t="s">
        <v>130</v>
      </c>
      <c r="AY102" s="32" t="s">
        <v>130</v>
      </c>
      <c r="AZ102" s="32" t="s">
        <v>130</v>
      </c>
      <c r="BA102" s="32" t="s">
        <v>130</v>
      </c>
      <c r="BB102" t="s">
        <v>130</v>
      </c>
      <c r="BC102">
        <v>200</v>
      </c>
      <c r="BD102">
        <v>121.620187</v>
      </c>
      <c r="BE102">
        <v>25.077283000000001</v>
      </c>
    </row>
    <row r="103" spans="1:57" ht="16" x14ac:dyDescent="0.2">
      <c r="A103" s="32">
        <v>130</v>
      </c>
      <c r="B103" s="32" t="s">
        <v>1528</v>
      </c>
      <c r="C103" s="32" t="s">
        <v>1529</v>
      </c>
      <c r="D103" t="s">
        <v>115</v>
      </c>
      <c r="E103" t="s">
        <v>151</v>
      </c>
      <c r="F103" t="s">
        <v>152</v>
      </c>
      <c r="G103" t="s">
        <v>152</v>
      </c>
      <c r="H103" t="s">
        <v>236</v>
      </c>
      <c r="I103" t="s">
        <v>173</v>
      </c>
      <c r="J103" t="s">
        <v>174</v>
      </c>
      <c r="K103" t="s">
        <v>154</v>
      </c>
      <c r="L103" t="s">
        <v>175</v>
      </c>
      <c r="M103" t="s">
        <v>176</v>
      </c>
      <c r="N103" t="s">
        <v>177</v>
      </c>
      <c r="O103" t="s">
        <v>178</v>
      </c>
      <c r="P103" t="s">
        <v>125</v>
      </c>
      <c r="Q103">
        <v>1</v>
      </c>
      <c r="R103" t="s">
        <v>223</v>
      </c>
      <c r="S103" t="s">
        <v>623</v>
      </c>
      <c r="T103">
        <v>120</v>
      </c>
      <c r="V103" t="s">
        <v>128</v>
      </c>
      <c r="W103" t="s">
        <v>129</v>
      </c>
      <c r="X103" s="7" t="s">
        <v>130</v>
      </c>
      <c r="Y103" s="69">
        <v>0.20200000000000001</v>
      </c>
      <c r="Z103" s="67" t="s">
        <v>130</v>
      </c>
      <c r="AA103" s="67" t="s">
        <v>130</v>
      </c>
      <c r="AC103" s="7" t="s">
        <v>130</v>
      </c>
      <c r="AD103" s="7" t="s">
        <v>159</v>
      </c>
      <c r="AE103" s="7" t="s">
        <v>130</v>
      </c>
      <c r="AF103" t="s">
        <v>160</v>
      </c>
      <c r="AG103" t="s">
        <v>134</v>
      </c>
      <c r="AH103" t="s">
        <v>1495</v>
      </c>
      <c r="AI103" t="s">
        <v>162</v>
      </c>
      <c r="AJ103" t="s">
        <v>1496</v>
      </c>
      <c r="AK103" t="s">
        <v>1180</v>
      </c>
      <c r="AL103">
        <v>23.345217999999999</v>
      </c>
      <c r="AM103" s="32">
        <v>121.44057599999999</v>
      </c>
      <c r="AN103" s="32" t="s">
        <v>1497</v>
      </c>
      <c r="AO103">
        <v>2013</v>
      </c>
      <c r="AP103">
        <v>1</v>
      </c>
      <c r="AQ103" t="s">
        <v>130</v>
      </c>
      <c r="AR103" t="s">
        <v>140</v>
      </c>
      <c r="AS103" t="s">
        <v>843</v>
      </c>
      <c r="AT103" s="32">
        <v>3.1469999999999998</v>
      </c>
      <c r="AU103" s="32">
        <v>0.401426752</v>
      </c>
      <c r="AV103" s="32" t="s">
        <v>130</v>
      </c>
      <c r="AW103" s="32" t="s">
        <v>130</v>
      </c>
      <c r="AX103" s="32" t="s">
        <v>130</v>
      </c>
      <c r="AY103" s="32" t="s">
        <v>130</v>
      </c>
      <c r="AZ103" s="32" t="s">
        <v>130</v>
      </c>
      <c r="BA103" s="32" t="s">
        <v>130</v>
      </c>
      <c r="BB103" t="s">
        <v>130</v>
      </c>
      <c r="BC103">
        <v>200</v>
      </c>
      <c r="BD103">
        <v>121.44057599999999</v>
      </c>
      <c r="BE103">
        <v>23.345217999999999</v>
      </c>
    </row>
    <row r="104" spans="1:57" ht="16" x14ac:dyDescent="0.2">
      <c r="A104" s="32">
        <v>130</v>
      </c>
      <c r="B104" s="32" t="s">
        <v>1512</v>
      </c>
      <c r="C104" s="32" t="s">
        <v>1513</v>
      </c>
      <c r="D104" t="s">
        <v>145</v>
      </c>
      <c r="E104" t="s">
        <v>151</v>
      </c>
      <c r="F104" t="s">
        <v>152</v>
      </c>
      <c r="G104" t="s">
        <v>152</v>
      </c>
      <c r="H104" t="s">
        <v>245</v>
      </c>
      <c r="I104" t="s">
        <v>173</v>
      </c>
      <c r="J104" t="s">
        <v>174</v>
      </c>
      <c r="K104" t="s">
        <v>154</v>
      </c>
      <c r="L104" t="s">
        <v>175</v>
      </c>
      <c r="M104" t="s">
        <v>176</v>
      </c>
      <c r="N104" t="s">
        <v>177</v>
      </c>
      <c r="O104" t="s">
        <v>178</v>
      </c>
      <c r="P104" t="s">
        <v>125</v>
      </c>
      <c r="Q104">
        <v>1</v>
      </c>
      <c r="R104" t="s">
        <v>223</v>
      </c>
      <c r="S104" t="s">
        <v>623</v>
      </c>
      <c r="T104">
        <v>120</v>
      </c>
      <c r="V104" t="s">
        <v>128</v>
      </c>
      <c r="W104" t="s">
        <v>129</v>
      </c>
      <c r="X104" s="7" t="s">
        <v>130</v>
      </c>
      <c r="Y104" s="69">
        <v>0.249</v>
      </c>
      <c r="Z104" s="67" t="s">
        <v>130</v>
      </c>
      <c r="AA104" s="67" t="s">
        <v>130</v>
      </c>
      <c r="AC104" s="7" t="s">
        <v>130</v>
      </c>
      <c r="AD104" s="7" t="s">
        <v>132</v>
      </c>
      <c r="AE104" s="7" t="s">
        <v>130</v>
      </c>
      <c r="AF104" t="s">
        <v>160</v>
      </c>
      <c r="AG104" t="s">
        <v>134</v>
      </c>
      <c r="AH104" t="s">
        <v>1495</v>
      </c>
      <c r="AI104" t="s">
        <v>162</v>
      </c>
      <c r="AJ104" t="s">
        <v>1496</v>
      </c>
      <c r="AK104" t="s">
        <v>1510</v>
      </c>
      <c r="AL104" t="s">
        <v>1511</v>
      </c>
      <c r="AM104" s="32" t="s">
        <v>130</v>
      </c>
      <c r="AN104" s="32" t="s">
        <v>1497</v>
      </c>
      <c r="AO104">
        <v>2013</v>
      </c>
      <c r="AP104">
        <v>1</v>
      </c>
      <c r="AQ104" t="s">
        <v>130</v>
      </c>
      <c r="AR104" t="s">
        <v>140</v>
      </c>
      <c r="AS104" t="s">
        <v>843</v>
      </c>
      <c r="AT104" s="32">
        <v>3.1469999999999998</v>
      </c>
      <c r="AU104" s="32">
        <v>0.494828025</v>
      </c>
      <c r="AV104" s="32" t="s">
        <v>130</v>
      </c>
      <c r="AW104" s="32" t="s">
        <v>130</v>
      </c>
      <c r="AX104" s="32" t="s">
        <v>130</v>
      </c>
      <c r="AY104" s="32" t="s">
        <v>130</v>
      </c>
      <c r="AZ104" s="32" t="s">
        <v>130</v>
      </c>
      <c r="BA104" s="32" t="s">
        <v>130</v>
      </c>
      <c r="BB104" t="s">
        <v>130</v>
      </c>
      <c r="BC104">
        <v>200</v>
      </c>
      <c r="BD104">
        <v>121.43</v>
      </c>
      <c r="BE104">
        <v>23.692</v>
      </c>
    </row>
    <row r="105" spans="1:57" ht="16" x14ac:dyDescent="0.2">
      <c r="A105" s="32">
        <v>130</v>
      </c>
      <c r="B105" s="32" t="s">
        <v>1520</v>
      </c>
      <c r="C105" s="32" t="s">
        <v>1521</v>
      </c>
      <c r="D105" t="s">
        <v>150</v>
      </c>
      <c r="E105" t="s">
        <v>151</v>
      </c>
      <c r="F105" t="s">
        <v>152</v>
      </c>
      <c r="G105" t="s">
        <v>152</v>
      </c>
      <c r="H105" t="s">
        <v>482</v>
      </c>
      <c r="I105" t="s">
        <v>173</v>
      </c>
      <c r="J105" t="s">
        <v>174</v>
      </c>
      <c r="K105" t="s">
        <v>154</v>
      </c>
      <c r="L105" t="s">
        <v>175</v>
      </c>
      <c r="M105" t="s">
        <v>176</v>
      </c>
      <c r="N105" t="s">
        <v>177</v>
      </c>
      <c r="O105" t="s">
        <v>178</v>
      </c>
      <c r="P105" t="s">
        <v>125</v>
      </c>
      <c r="Q105">
        <v>1</v>
      </c>
      <c r="R105" t="s">
        <v>223</v>
      </c>
      <c r="S105" t="s">
        <v>623</v>
      </c>
      <c r="T105">
        <v>120</v>
      </c>
      <c r="V105" t="s">
        <v>128</v>
      </c>
      <c r="W105" t="s">
        <v>129</v>
      </c>
      <c r="X105" s="7" t="s">
        <v>130</v>
      </c>
      <c r="Y105" s="69">
        <v>0.27600000000000002</v>
      </c>
      <c r="Z105" s="67" t="s">
        <v>130</v>
      </c>
      <c r="AA105" s="67" t="s">
        <v>130</v>
      </c>
      <c r="AC105" s="7" t="s">
        <v>130</v>
      </c>
      <c r="AD105" s="7" t="s">
        <v>132</v>
      </c>
      <c r="AE105" s="7" t="s">
        <v>130</v>
      </c>
      <c r="AF105" t="s">
        <v>160</v>
      </c>
      <c r="AG105" t="s">
        <v>134</v>
      </c>
      <c r="AH105" t="s">
        <v>1495</v>
      </c>
      <c r="AI105" t="s">
        <v>162</v>
      </c>
      <c r="AJ105" t="s">
        <v>1496</v>
      </c>
      <c r="AK105" t="s">
        <v>1096</v>
      </c>
      <c r="AL105">
        <v>22.946214000000001</v>
      </c>
      <c r="AM105" s="32">
        <v>120.25411</v>
      </c>
      <c r="AN105" s="32" t="s">
        <v>1497</v>
      </c>
      <c r="AO105">
        <v>2013</v>
      </c>
      <c r="AP105">
        <v>1</v>
      </c>
      <c r="AQ105" t="s">
        <v>130</v>
      </c>
      <c r="AR105" t="s">
        <v>140</v>
      </c>
      <c r="AS105" t="s">
        <v>843</v>
      </c>
      <c r="AT105" s="32">
        <v>3.1469999999999998</v>
      </c>
      <c r="AU105" s="32">
        <v>0.54848407600000004</v>
      </c>
      <c r="AV105" s="32" t="s">
        <v>130</v>
      </c>
      <c r="AW105" s="32" t="s">
        <v>130</v>
      </c>
      <c r="AX105" s="32" t="s">
        <v>130</v>
      </c>
      <c r="AY105" s="32" t="s">
        <v>130</v>
      </c>
      <c r="AZ105" s="32" t="s">
        <v>130</v>
      </c>
      <c r="BA105" s="32" t="s">
        <v>130</v>
      </c>
      <c r="BB105" t="s">
        <v>130</v>
      </c>
      <c r="BC105">
        <v>200</v>
      </c>
      <c r="BD105">
        <v>120.25411</v>
      </c>
      <c r="BE105">
        <v>22.946214000000001</v>
      </c>
    </row>
    <row r="106" spans="1:57" ht="16" x14ac:dyDescent="0.2">
      <c r="A106" s="32">
        <v>130</v>
      </c>
      <c r="B106" s="32" t="s">
        <v>1518</v>
      </c>
      <c r="C106" s="32" t="s">
        <v>1519</v>
      </c>
      <c r="D106" t="s">
        <v>145</v>
      </c>
      <c r="E106" t="s">
        <v>151</v>
      </c>
      <c r="F106" t="s">
        <v>152</v>
      </c>
      <c r="G106" t="s">
        <v>152</v>
      </c>
      <c r="H106" t="s">
        <v>245</v>
      </c>
      <c r="I106" t="s">
        <v>173</v>
      </c>
      <c r="J106" t="s">
        <v>174</v>
      </c>
      <c r="K106" t="s">
        <v>154</v>
      </c>
      <c r="L106" t="s">
        <v>175</v>
      </c>
      <c r="M106" t="s">
        <v>176</v>
      </c>
      <c r="N106" t="s">
        <v>177</v>
      </c>
      <c r="O106" t="s">
        <v>178</v>
      </c>
      <c r="P106" t="s">
        <v>125</v>
      </c>
      <c r="Q106">
        <v>1</v>
      </c>
      <c r="R106" t="s">
        <v>223</v>
      </c>
      <c r="S106" t="s">
        <v>623</v>
      </c>
      <c r="T106">
        <v>120</v>
      </c>
      <c r="V106" t="s">
        <v>128</v>
      </c>
      <c r="W106" t="s">
        <v>129</v>
      </c>
      <c r="X106" s="7" t="s">
        <v>130</v>
      </c>
      <c r="Y106" s="69">
        <v>0.27900000000000003</v>
      </c>
      <c r="Z106" s="67" t="s">
        <v>130</v>
      </c>
      <c r="AA106" s="67" t="s">
        <v>130</v>
      </c>
      <c r="AC106" s="7" t="s">
        <v>130</v>
      </c>
      <c r="AD106" s="7" t="s">
        <v>132</v>
      </c>
      <c r="AE106" s="7" t="s">
        <v>130</v>
      </c>
      <c r="AF106" t="s">
        <v>160</v>
      </c>
      <c r="AG106" t="s">
        <v>134</v>
      </c>
      <c r="AH106" t="s">
        <v>1495</v>
      </c>
      <c r="AI106" t="s">
        <v>162</v>
      </c>
      <c r="AJ106" t="s">
        <v>1496</v>
      </c>
      <c r="AK106" t="s">
        <v>1096</v>
      </c>
      <c r="AL106">
        <v>22.946214000000001</v>
      </c>
      <c r="AM106" s="32">
        <v>120.25411</v>
      </c>
      <c r="AN106" s="32" t="s">
        <v>1497</v>
      </c>
      <c r="AO106">
        <v>2013</v>
      </c>
      <c r="AP106">
        <v>1</v>
      </c>
      <c r="AQ106" t="s">
        <v>130</v>
      </c>
      <c r="AR106" t="s">
        <v>140</v>
      </c>
      <c r="AS106" t="s">
        <v>843</v>
      </c>
      <c r="AT106" s="32">
        <v>3.1469999999999998</v>
      </c>
      <c r="AU106" s="32">
        <v>0.55444585999999996</v>
      </c>
      <c r="AV106" s="32" t="s">
        <v>130</v>
      </c>
      <c r="AW106" s="32" t="s">
        <v>130</v>
      </c>
      <c r="AX106" s="32" t="s">
        <v>130</v>
      </c>
      <c r="AY106" s="32" t="s">
        <v>130</v>
      </c>
      <c r="AZ106" s="32" t="s">
        <v>130</v>
      </c>
      <c r="BA106" s="32" t="s">
        <v>130</v>
      </c>
      <c r="BB106" t="s">
        <v>130</v>
      </c>
      <c r="BC106">
        <v>200</v>
      </c>
      <c r="BD106">
        <v>120.25411</v>
      </c>
      <c r="BE106">
        <v>22.946214000000001</v>
      </c>
    </row>
    <row r="107" spans="1:57" ht="16" x14ac:dyDescent="0.2">
      <c r="A107" s="32">
        <v>130</v>
      </c>
      <c r="B107" s="32" t="s">
        <v>1544</v>
      </c>
      <c r="C107" s="32" t="s">
        <v>1545</v>
      </c>
      <c r="D107" t="s">
        <v>145</v>
      </c>
      <c r="E107" t="s">
        <v>151</v>
      </c>
      <c r="F107" t="s">
        <v>152</v>
      </c>
      <c r="G107" t="s">
        <v>152</v>
      </c>
      <c r="H107" t="s">
        <v>245</v>
      </c>
      <c r="I107" t="s">
        <v>173</v>
      </c>
      <c r="J107" t="s">
        <v>174</v>
      </c>
      <c r="K107" t="s">
        <v>154</v>
      </c>
      <c r="L107" t="s">
        <v>175</v>
      </c>
      <c r="M107" t="s">
        <v>176</v>
      </c>
      <c r="N107" t="s">
        <v>177</v>
      </c>
      <c r="O107" t="s">
        <v>178</v>
      </c>
      <c r="P107" t="s">
        <v>125</v>
      </c>
      <c r="Q107">
        <v>1</v>
      </c>
      <c r="R107" t="s">
        <v>223</v>
      </c>
      <c r="S107" t="s">
        <v>623</v>
      </c>
      <c r="T107">
        <v>120</v>
      </c>
      <c r="V107" t="s">
        <v>128</v>
      </c>
      <c r="W107" t="s">
        <v>129</v>
      </c>
      <c r="X107" s="7" t="s">
        <v>130</v>
      </c>
      <c r="Y107" s="69">
        <v>0.35399999999999998</v>
      </c>
      <c r="Z107" s="67" t="s">
        <v>130</v>
      </c>
      <c r="AA107" s="67" t="s">
        <v>130</v>
      </c>
      <c r="AC107" s="7" t="s">
        <v>130</v>
      </c>
      <c r="AD107" s="7" t="s">
        <v>132</v>
      </c>
      <c r="AE107" s="7" t="s">
        <v>130</v>
      </c>
      <c r="AF107" t="s">
        <v>160</v>
      </c>
      <c r="AG107" t="s">
        <v>134</v>
      </c>
      <c r="AH107" t="s">
        <v>1495</v>
      </c>
      <c r="AI107" t="s">
        <v>162</v>
      </c>
      <c r="AJ107" t="s">
        <v>1496</v>
      </c>
      <c r="AK107" t="s">
        <v>1543</v>
      </c>
      <c r="AL107">
        <v>24.449071</v>
      </c>
      <c r="AM107" s="32">
        <v>118.39116799999999</v>
      </c>
      <c r="AN107" s="32" t="s">
        <v>1497</v>
      </c>
      <c r="AO107">
        <v>2013</v>
      </c>
      <c r="AP107">
        <v>1</v>
      </c>
      <c r="AQ107" t="s">
        <v>130</v>
      </c>
      <c r="AR107" t="s">
        <v>140</v>
      </c>
      <c r="AS107" t="s">
        <v>843</v>
      </c>
      <c r="AT107" s="32">
        <v>3.1469999999999998</v>
      </c>
      <c r="AU107" s="32">
        <v>0.70349044599999999</v>
      </c>
      <c r="AV107" s="32" t="s">
        <v>130</v>
      </c>
      <c r="AW107" s="32" t="s">
        <v>130</v>
      </c>
      <c r="AX107" s="32" t="s">
        <v>130</v>
      </c>
      <c r="AY107" s="32" t="s">
        <v>130</v>
      </c>
      <c r="AZ107" s="32" t="s">
        <v>130</v>
      </c>
      <c r="BA107" s="32" t="s">
        <v>130</v>
      </c>
      <c r="BB107" t="s">
        <v>130</v>
      </c>
      <c r="BC107">
        <v>200</v>
      </c>
      <c r="BD107">
        <v>118.39116799999999</v>
      </c>
      <c r="BE107">
        <v>24.449071</v>
      </c>
    </row>
    <row r="108" spans="1:57" ht="16" x14ac:dyDescent="0.2">
      <c r="A108" s="32">
        <v>130</v>
      </c>
      <c r="B108" s="32" t="s">
        <v>1534</v>
      </c>
      <c r="C108" s="32" t="s">
        <v>1535</v>
      </c>
      <c r="D108" t="s">
        <v>115</v>
      </c>
      <c r="E108" t="s">
        <v>151</v>
      </c>
      <c r="F108" t="s">
        <v>152</v>
      </c>
      <c r="G108" t="s">
        <v>152</v>
      </c>
      <c r="H108" t="s">
        <v>236</v>
      </c>
      <c r="I108" t="s">
        <v>173</v>
      </c>
      <c r="J108" t="s">
        <v>174</v>
      </c>
      <c r="K108" t="s">
        <v>154</v>
      </c>
      <c r="L108" t="s">
        <v>175</v>
      </c>
      <c r="M108" t="s">
        <v>176</v>
      </c>
      <c r="N108" t="s">
        <v>177</v>
      </c>
      <c r="O108" t="s">
        <v>178</v>
      </c>
      <c r="P108" t="s">
        <v>125</v>
      </c>
      <c r="Q108">
        <v>1</v>
      </c>
      <c r="R108" t="s">
        <v>223</v>
      </c>
      <c r="S108" t="s">
        <v>623</v>
      </c>
      <c r="T108">
        <v>120</v>
      </c>
      <c r="V108" t="s">
        <v>128</v>
      </c>
      <c r="W108" t="s">
        <v>129</v>
      </c>
      <c r="X108" s="7" t="s">
        <v>130</v>
      </c>
      <c r="Y108" s="69">
        <v>0.37</v>
      </c>
      <c r="Z108" s="67" t="s">
        <v>130</v>
      </c>
      <c r="AA108" s="67" t="s">
        <v>130</v>
      </c>
      <c r="AC108" s="7" t="s">
        <v>130</v>
      </c>
      <c r="AD108" s="7" t="s">
        <v>132</v>
      </c>
      <c r="AE108" s="7" t="s">
        <v>130</v>
      </c>
      <c r="AF108" t="s">
        <v>160</v>
      </c>
      <c r="AG108" t="s">
        <v>134</v>
      </c>
      <c r="AH108" t="s">
        <v>1495</v>
      </c>
      <c r="AI108" t="s">
        <v>162</v>
      </c>
      <c r="AJ108" t="s">
        <v>1496</v>
      </c>
      <c r="AK108" t="s">
        <v>1536</v>
      </c>
      <c r="AL108">
        <v>23.571169999999999</v>
      </c>
      <c r="AM108" s="32">
        <v>119.60901200000001</v>
      </c>
      <c r="AN108" s="32" t="s">
        <v>1497</v>
      </c>
      <c r="AO108">
        <v>2013</v>
      </c>
      <c r="AP108">
        <v>1</v>
      </c>
      <c r="AQ108" t="s">
        <v>130</v>
      </c>
      <c r="AR108" t="s">
        <v>140</v>
      </c>
      <c r="AS108" t="s">
        <v>843</v>
      </c>
      <c r="AT108" s="32">
        <v>3.1469999999999998</v>
      </c>
      <c r="AU108" s="32">
        <v>0.735286624</v>
      </c>
      <c r="AV108" s="32" t="s">
        <v>130</v>
      </c>
      <c r="AW108" s="32" t="s">
        <v>130</v>
      </c>
      <c r="AX108" s="32" t="s">
        <v>130</v>
      </c>
      <c r="AY108" s="32" t="s">
        <v>130</v>
      </c>
      <c r="AZ108" s="32" t="s">
        <v>130</v>
      </c>
      <c r="BA108" s="32" t="s">
        <v>130</v>
      </c>
      <c r="BB108" t="s">
        <v>130</v>
      </c>
      <c r="BC108">
        <v>200</v>
      </c>
      <c r="BD108">
        <v>119.60901200000001</v>
      </c>
      <c r="BE108">
        <v>23.571169999999999</v>
      </c>
    </row>
    <row r="109" spans="1:57" ht="16" x14ac:dyDescent="0.2">
      <c r="A109" s="32">
        <v>130</v>
      </c>
      <c r="B109" s="32" t="s">
        <v>1516</v>
      </c>
      <c r="C109" s="32" t="s">
        <v>1517</v>
      </c>
      <c r="D109" t="s">
        <v>115</v>
      </c>
      <c r="E109" t="s">
        <v>151</v>
      </c>
      <c r="F109" t="s">
        <v>152</v>
      </c>
      <c r="G109" t="s">
        <v>152</v>
      </c>
      <c r="H109" t="s">
        <v>236</v>
      </c>
      <c r="I109" t="s">
        <v>173</v>
      </c>
      <c r="J109" t="s">
        <v>174</v>
      </c>
      <c r="K109" t="s">
        <v>154</v>
      </c>
      <c r="L109" t="s">
        <v>175</v>
      </c>
      <c r="M109" t="s">
        <v>176</v>
      </c>
      <c r="N109" t="s">
        <v>177</v>
      </c>
      <c r="O109" t="s">
        <v>178</v>
      </c>
      <c r="P109" t="s">
        <v>125</v>
      </c>
      <c r="Q109">
        <v>1</v>
      </c>
      <c r="R109" t="s">
        <v>223</v>
      </c>
      <c r="S109" t="s">
        <v>623</v>
      </c>
      <c r="T109">
        <v>120</v>
      </c>
      <c r="V109" t="s">
        <v>128</v>
      </c>
      <c r="W109" t="s">
        <v>129</v>
      </c>
      <c r="X109" s="7" t="s">
        <v>130</v>
      </c>
      <c r="Y109" s="69">
        <v>0.42199999999999999</v>
      </c>
      <c r="Z109" s="67" t="s">
        <v>130</v>
      </c>
      <c r="AA109" s="67" t="s">
        <v>130</v>
      </c>
      <c r="AC109" s="7" t="s">
        <v>130</v>
      </c>
      <c r="AD109" s="7" t="s">
        <v>132</v>
      </c>
      <c r="AE109" s="7" t="s">
        <v>130</v>
      </c>
      <c r="AF109" t="s">
        <v>160</v>
      </c>
      <c r="AG109" t="s">
        <v>134</v>
      </c>
      <c r="AH109" t="s">
        <v>1495</v>
      </c>
      <c r="AI109" t="s">
        <v>162</v>
      </c>
      <c r="AJ109" t="s">
        <v>1496</v>
      </c>
      <c r="AK109" t="s">
        <v>1096</v>
      </c>
      <c r="AL109">
        <v>22.946214000000001</v>
      </c>
      <c r="AM109" s="32">
        <v>120.25411</v>
      </c>
      <c r="AN109" s="32" t="s">
        <v>1497</v>
      </c>
      <c r="AO109">
        <v>2013</v>
      </c>
      <c r="AP109">
        <v>1</v>
      </c>
      <c r="AQ109" t="s">
        <v>130</v>
      </c>
      <c r="AR109" t="s">
        <v>140</v>
      </c>
      <c r="AS109" t="s">
        <v>843</v>
      </c>
      <c r="AT109" s="32">
        <v>3.1469999999999998</v>
      </c>
      <c r="AU109" s="32">
        <v>0.83862420400000004</v>
      </c>
      <c r="AV109" s="32" t="s">
        <v>130</v>
      </c>
      <c r="AW109" s="32" t="s">
        <v>130</v>
      </c>
      <c r="AX109" s="32" t="s">
        <v>130</v>
      </c>
      <c r="AY109" s="32" t="s">
        <v>130</v>
      </c>
      <c r="AZ109" s="32" t="s">
        <v>130</v>
      </c>
      <c r="BA109" s="32" t="s">
        <v>130</v>
      </c>
      <c r="BB109" t="s">
        <v>130</v>
      </c>
      <c r="BC109">
        <v>200</v>
      </c>
      <c r="BD109">
        <v>120.25411</v>
      </c>
      <c r="BE109">
        <v>22.946214000000001</v>
      </c>
    </row>
    <row r="110" spans="1:57" ht="16" x14ac:dyDescent="0.2">
      <c r="A110" s="32">
        <v>130</v>
      </c>
      <c r="B110" s="32" t="s">
        <v>1508</v>
      </c>
      <c r="C110" s="32" t="s">
        <v>1509</v>
      </c>
      <c r="D110" t="s">
        <v>115</v>
      </c>
      <c r="E110" t="s">
        <v>151</v>
      </c>
      <c r="F110" t="s">
        <v>152</v>
      </c>
      <c r="G110" t="s">
        <v>152</v>
      </c>
      <c r="H110" t="s">
        <v>236</v>
      </c>
      <c r="I110" t="s">
        <v>173</v>
      </c>
      <c r="J110" t="s">
        <v>174</v>
      </c>
      <c r="K110" t="s">
        <v>154</v>
      </c>
      <c r="L110" t="s">
        <v>175</v>
      </c>
      <c r="M110" t="s">
        <v>176</v>
      </c>
      <c r="N110" t="s">
        <v>177</v>
      </c>
      <c r="O110" t="s">
        <v>178</v>
      </c>
      <c r="P110" t="s">
        <v>125</v>
      </c>
      <c r="Q110">
        <v>1</v>
      </c>
      <c r="R110" t="s">
        <v>223</v>
      </c>
      <c r="S110" t="s">
        <v>623</v>
      </c>
      <c r="T110">
        <v>120</v>
      </c>
      <c r="V110" t="s">
        <v>128</v>
      </c>
      <c r="W110" t="s">
        <v>129</v>
      </c>
      <c r="X110" s="7" t="s">
        <v>130</v>
      </c>
      <c r="Y110" s="69">
        <v>0.47499999999999998</v>
      </c>
      <c r="Z110" s="67" t="s">
        <v>130</v>
      </c>
      <c r="AA110" s="67" t="s">
        <v>130</v>
      </c>
      <c r="AC110" s="7" t="s">
        <v>130</v>
      </c>
      <c r="AD110" s="7" t="s">
        <v>132</v>
      </c>
      <c r="AE110" s="7" t="s">
        <v>130</v>
      </c>
      <c r="AF110" t="s">
        <v>160</v>
      </c>
      <c r="AG110" t="s">
        <v>134</v>
      </c>
      <c r="AH110" t="s">
        <v>1495</v>
      </c>
      <c r="AI110" t="s">
        <v>162</v>
      </c>
      <c r="AJ110" t="s">
        <v>1496</v>
      </c>
      <c r="AK110" t="s">
        <v>1510</v>
      </c>
      <c r="AL110" t="s">
        <v>1511</v>
      </c>
      <c r="AM110" s="32" t="s">
        <v>130</v>
      </c>
      <c r="AN110" s="32" t="s">
        <v>1497</v>
      </c>
      <c r="AO110">
        <v>2013</v>
      </c>
      <c r="AP110">
        <v>1</v>
      </c>
      <c r="AQ110" t="s">
        <v>130</v>
      </c>
      <c r="AR110" t="s">
        <v>140</v>
      </c>
      <c r="AS110" t="s">
        <v>843</v>
      </c>
      <c r="AT110" s="32">
        <v>3.1469999999999998</v>
      </c>
      <c r="AU110" s="32">
        <v>0.94394904499999999</v>
      </c>
      <c r="AV110" s="32" t="s">
        <v>130</v>
      </c>
      <c r="AW110" s="32" t="s">
        <v>130</v>
      </c>
      <c r="AX110" s="32" t="s">
        <v>130</v>
      </c>
      <c r="AY110" s="32" t="s">
        <v>130</v>
      </c>
      <c r="AZ110" s="32" t="s">
        <v>130</v>
      </c>
      <c r="BA110" s="32" t="s">
        <v>130</v>
      </c>
      <c r="BB110" t="s">
        <v>130</v>
      </c>
      <c r="BC110">
        <v>200</v>
      </c>
      <c r="BD110">
        <v>121.43</v>
      </c>
      <c r="BE110">
        <v>23.692</v>
      </c>
    </row>
    <row r="111" spans="1:57" ht="16" x14ac:dyDescent="0.2">
      <c r="A111" s="32">
        <v>130</v>
      </c>
      <c r="B111" s="32" t="s">
        <v>1546</v>
      </c>
      <c r="C111" s="32" t="s">
        <v>1547</v>
      </c>
      <c r="D111" t="s">
        <v>150</v>
      </c>
      <c r="E111" t="s">
        <v>151</v>
      </c>
      <c r="F111" t="s">
        <v>152</v>
      </c>
      <c r="G111" t="s">
        <v>152</v>
      </c>
      <c r="H111" t="s">
        <v>482</v>
      </c>
      <c r="I111" t="s">
        <v>173</v>
      </c>
      <c r="J111" t="s">
        <v>174</v>
      </c>
      <c r="K111" t="s">
        <v>154</v>
      </c>
      <c r="L111" t="s">
        <v>175</v>
      </c>
      <c r="M111" t="s">
        <v>176</v>
      </c>
      <c r="N111" t="s">
        <v>177</v>
      </c>
      <c r="O111" t="s">
        <v>178</v>
      </c>
      <c r="P111" t="s">
        <v>125</v>
      </c>
      <c r="Q111">
        <v>1</v>
      </c>
      <c r="R111" t="s">
        <v>223</v>
      </c>
      <c r="S111" t="s">
        <v>623</v>
      </c>
      <c r="T111">
        <v>120</v>
      </c>
      <c r="V111" t="s">
        <v>128</v>
      </c>
      <c r="W111" t="s">
        <v>129</v>
      </c>
      <c r="X111" s="7" t="s">
        <v>130</v>
      </c>
      <c r="Y111" s="69">
        <v>0.56699999999999995</v>
      </c>
      <c r="Z111" s="67" t="s">
        <v>130</v>
      </c>
      <c r="AA111" s="67" t="s">
        <v>130</v>
      </c>
      <c r="AC111" s="7" t="s">
        <v>130</v>
      </c>
      <c r="AD111" s="7" t="s">
        <v>132</v>
      </c>
      <c r="AE111" s="7" t="s">
        <v>130</v>
      </c>
      <c r="AF111" t="s">
        <v>160</v>
      </c>
      <c r="AG111" t="s">
        <v>134</v>
      </c>
      <c r="AH111" t="s">
        <v>1495</v>
      </c>
      <c r="AI111" t="s">
        <v>162</v>
      </c>
      <c r="AJ111" t="s">
        <v>1496</v>
      </c>
      <c r="AK111" t="s">
        <v>1543</v>
      </c>
      <c r="AL111">
        <v>24.449071</v>
      </c>
      <c r="AM111" s="32">
        <v>118.39116799999999</v>
      </c>
      <c r="AN111" s="32" t="s">
        <v>1497</v>
      </c>
      <c r="AO111">
        <v>2013</v>
      </c>
      <c r="AP111">
        <v>1</v>
      </c>
      <c r="AQ111" t="s">
        <v>130</v>
      </c>
      <c r="AR111" t="s">
        <v>140</v>
      </c>
      <c r="AS111" t="s">
        <v>843</v>
      </c>
      <c r="AT111" s="32">
        <v>3.1469999999999998</v>
      </c>
      <c r="AU111" s="32">
        <v>1.1267770699999999</v>
      </c>
      <c r="AV111" s="32" t="s">
        <v>130</v>
      </c>
      <c r="AW111" s="32" t="s">
        <v>130</v>
      </c>
      <c r="AX111" s="32" t="s">
        <v>130</v>
      </c>
      <c r="AY111" s="32" t="s">
        <v>130</v>
      </c>
      <c r="AZ111" s="32" t="s">
        <v>130</v>
      </c>
      <c r="BA111" s="32" t="s">
        <v>130</v>
      </c>
      <c r="BB111" t="s">
        <v>130</v>
      </c>
      <c r="BC111">
        <v>200</v>
      </c>
      <c r="BD111">
        <v>118.39116799999999</v>
      </c>
      <c r="BE111">
        <v>24.449071</v>
      </c>
    </row>
    <row r="112" spans="1:57" ht="16" x14ac:dyDescent="0.2">
      <c r="A112" s="32">
        <v>130</v>
      </c>
      <c r="B112" s="32" t="s">
        <v>1548</v>
      </c>
      <c r="C112" s="32" t="s">
        <v>1549</v>
      </c>
      <c r="D112" t="s">
        <v>115</v>
      </c>
      <c r="E112" t="s">
        <v>151</v>
      </c>
      <c r="F112" t="s">
        <v>152</v>
      </c>
      <c r="G112" t="s">
        <v>152</v>
      </c>
      <c r="H112" t="s">
        <v>236</v>
      </c>
      <c r="I112" t="s">
        <v>173</v>
      </c>
      <c r="J112" t="s">
        <v>174</v>
      </c>
      <c r="K112" t="s">
        <v>154</v>
      </c>
      <c r="L112" t="s">
        <v>175</v>
      </c>
      <c r="M112" t="s">
        <v>176</v>
      </c>
      <c r="N112" t="s">
        <v>177</v>
      </c>
      <c r="O112" t="s">
        <v>178</v>
      </c>
      <c r="P112" t="s">
        <v>125</v>
      </c>
      <c r="Q112">
        <v>1</v>
      </c>
      <c r="R112" t="s">
        <v>223</v>
      </c>
      <c r="S112" t="s">
        <v>623</v>
      </c>
      <c r="T112">
        <v>120</v>
      </c>
      <c r="V112" t="s">
        <v>128</v>
      </c>
      <c r="W112" t="s">
        <v>129</v>
      </c>
      <c r="X112" s="7" t="s">
        <v>130</v>
      </c>
      <c r="Y112" s="69">
        <v>0.58299999999999996</v>
      </c>
      <c r="Z112" s="67" t="s">
        <v>130</v>
      </c>
      <c r="AA112" s="67" t="s">
        <v>130</v>
      </c>
      <c r="AC112" s="7" t="s">
        <v>130</v>
      </c>
      <c r="AD112" s="7" t="s">
        <v>132</v>
      </c>
      <c r="AE112" s="7" t="s">
        <v>130</v>
      </c>
      <c r="AF112" t="s">
        <v>160</v>
      </c>
      <c r="AG112" t="s">
        <v>134</v>
      </c>
      <c r="AH112" t="s">
        <v>1495</v>
      </c>
      <c r="AI112" t="s">
        <v>162</v>
      </c>
      <c r="AJ112" t="s">
        <v>1496</v>
      </c>
      <c r="AK112" t="s">
        <v>1550</v>
      </c>
      <c r="AL112">
        <v>26.150666059999999</v>
      </c>
      <c r="AM112" s="32">
        <v>119.92299629999999</v>
      </c>
      <c r="AN112" s="32" t="s">
        <v>1497</v>
      </c>
      <c r="AO112">
        <v>2013</v>
      </c>
      <c r="AP112">
        <v>1</v>
      </c>
      <c r="AQ112" t="s">
        <v>130</v>
      </c>
      <c r="AR112" t="s">
        <v>140</v>
      </c>
      <c r="AS112" t="s">
        <v>843</v>
      </c>
      <c r="AT112" s="32">
        <v>3.1469999999999998</v>
      </c>
      <c r="AU112" s="32">
        <v>1.1585732479999999</v>
      </c>
      <c r="AV112" s="32" t="s">
        <v>130</v>
      </c>
      <c r="AW112" s="32" t="s">
        <v>130</v>
      </c>
      <c r="AX112" s="32" t="s">
        <v>130</v>
      </c>
      <c r="AY112" s="32" t="s">
        <v>130</v>
      </c>
      <c r="AZ112" s="32" t="s">
        <v>130</v>
      </c>
      <c r="BA112" s="32" t="s">
        <v>130</v>
      </c>
      <c r="BB112" t="s">
        <v>130</v>
      </c>
      <c r="BC112">
        <v>200</v>
      </c>
      <c r="BD112">
        <v>119.92299629999999</v>
      </c>
      <c r="BE112">
        <v>26.150666059999999</v>
      </c>
    </row>
    <row r="113" spans="1:57" ht="16" x14ac:dyDescent="0.2">
      <c r="A113" s="32">
        <v>130</v>
      </c>
      <c r="B113" s="32" t="s">
        <v>1541</v>
      </c>
      <c r="C113" s="32" t="s">
        <v>1542</v>
      </c>
      <c r="D113" t="s">
        <v>115</v>
      </c>
      <c r="E113" t="s">
        <v>151</v>
      </c>
      <c r="F113" t="s">
        <v>152</v>
      </c>
      <c r="G113" t="s">
        <v>152</v>
      </c>
      <c r="H113" t="s">
        <v>236</v>
      </c>
      <c r="I113" t="s">
        <v>173</v>
      </c>
      <c r="J113" t="s">
        <v>174</v>
      </c>
      <c r="K113" t="s">
        <v>154</v>
      </c>
      <c r="L113" t="s">
        <v>175</v>
      </c>
      <c r="M113" t="s">
        <v>176</v>
      </c>
      <c r="N113" t="s">
        <v>177</v>
      </c>
      <c r="O113" t="s">
        <v>178</v>
      </c>
      <c r="P113" t="s">
        <v>125</v>
      </c>
      <c r="Q113">
        <v>1</v>
      </c>
      <c r="R113" t="s">
        <v>223</v>
      </c>
      <c r="S113" t="s">
        <v>623</v>
      </c>
      <c r="T113">
        <v>120</v>
      </c>
      <c r="V113" t="s">
        <v>128</v>
      </c>
      <c r="W113" t="s">
        <v>129</v>
      </c>
      <c r="X113" s="7" t="s">
        <v>130</v>
      </c>
      <c r="Y113" s="69">
        <v>0.623</v>
      </c>
      <c r="Z113" s="67" t="s">
        <v>130</v>
      </c>
      <c r="AA113" s="67" t="s">
        <v>130</v>
      </c>
      <c r="AC113" s="7" t="s">
        <v>130</v>
      </c>
      <c r="AD113" s="7" t="s">
        <v>132</v>
      </c>
      <c r="AE113" s="7" t="s">
        <v>130</v>
      </c>
      <c r="AF113" t="s">
        <v>160</v>
      </c>
      <c r="AG113" t="s">
        <v>134</v>
      </c>
      <c r="AH113" t="s">
        <v>1495</v>
      </c>
      <c r="AI113" t="s">
        <v>162</v>
      </c>
      <c r="AJ113" t="s">
        <v>1496</v>
      </c>
      <c r="AK113" t="s">
        <v>1543</v>
      </c>
      <c r="AL113">
        <v>24.449071</v>
      </c>
      <c r="AM113" s="32">
        <v>118.39116799999999</v>
      </c>
      <c r="AN113" s="32" t="s">
        <v>1497</v>
      </c>
      <c r="AO113">
        <v>2013</v>
      </c>
      <c r="AP113">
        <v>1</v>
      </c>
      <c r="AQ113" t="s">
        <v>130</v>
      </c>
      <c r="AR113" t="s">
        <v>140</v>
      </c>
      <c r="AS113" t="s">
        <v>843</v>
      </c>
      <c r="AT113" s="32">
        <v>3.1469999999999998</v>
      </c>
      <c r="AU113" s="32">
        <v>1.238063694</v>
      </c>
      <c r="AV113" s="32" t="s">
        <v>130</v>
      </c>
      <c r="AW113" s="32" t="s">
        <v>130</v>
      </c>
      <c r="AX113" s="32" t="s">
        <v>130</v>
      </c>
      <c r="AY113" s="32" t="s">
        <v>130</v>
      </c>
      <c r="AZ113" s="32" t="s">
        <v>130</v>
      </c>
      <c r="BA113" s="32" t="s">
        <v>130</v>
      </c>
      <c r="BB113" t="s">
        <v>130</v>
      </c>
      <c r="BC113">
        <v>200</v>
      </c>
      <c r="BD113">
        <v>118.39116799999999</v>
      </c>
      <c r="BE113">
        <v>24.449071</v>
      </c>
    </row>
    <row r="114" spans="1:57" ht="16" x14ac:dyDescent="0.2">
      <c r="A114" s="32">
        <v>151</v>
      </c>
      <c r="B114" s="32" t="s">
        <v>1748</v>
      </c>
      <c r="C114" s="32" t="s">
        <v>1749</v>
      </c>
      <c r="D114" t="s">
        <v>150</v>
      </c>
      <c r="E114" t="s">
        <v>151</v>
      </c>
      <c r="F114" t="s">
        <v>200</v>
      </c>
      <c r="G114" t="s">
        <v>200</v>
      </c>
      <c r="H114" t="s">
        <v>482</v>
      </c>
      <c r="I114" t="s">
        <v>202</v>
      </c>
      <c r="J114" t="s">
        <v>203</v>
      </c>
      <c r="K114" t="s">
        <v>121</v>
      </c>
      <c r="L114" t="s">
        <v>122</v>
      </c>
      <c r="M114" t="s">
        <v>123</v>
      </c>
      <c r="N114" t="s">
        <v>204</v>
      </c>
      <c r="P114" t="s">
        <v>205</v>
      </c>
      <c r="Q114">
        <v>1</v>
      </c>
      <c r="R114" t="s">
        <v>223</v>
      </c>
      <c r="S114" t="s">
        <v>224</v>
      </c>
      <c r="T114">
        <v>1931</v>
      </c>
      <c r="V114" t="s">
        <v>128</v>
      </c>
      <c r="W114" t="s">
        <v>129</v>
      </c>
      <c r="X114" s="7">
        <v>0.51</v>
      </c>
      <c r="Y114" s="69">
        <v>-0.44600000000000001</v>
      </c>
      <c r="Z114" s="67">
        <v>-0.56499999999999995</v>
      </c>
      <c r="AA114" s="67">
        <v>-0.32700000000000001</v>
      </c>
      <c r="AB114" s="7" t="s">
        <v>179</v>
      </c>
      <c r="AC114" s="7">
        <v>0.11899999999999999</v>
      </c>
      <c r="AD114" s="7" t="s">
        <v>147</v>
      </c>
      <c r="AE114" s="7" t="s">
        <v>130</v>
      </c>
      <c r="AF114" t="s">
        <v>133</v>
      </c>
      <c r="AG114" t="s">
        <v>208</v>
      </c>
      <c r="AH114" t="s">
        <v>1743</v>
      </c>
      <c r="AI114" t="s">
        <v>162</v>
      </c>
      <c r="AJ114" t="s">
        <v>226</v>
      </c>
      <c r="AK114" t="s">
        <v>1744</v>
      </c>
      <c r="AL114">
        <v>41.799999</v>
      </c>
      <c r="AM114" s="32">
        <v>123.400002</v>
      </c>
      <c r="AN114" s="32" t="s">
        <v>877</v>
      </c>
      <c r="AO114">
        <v>2011</v>
      </c>
      <c r="AP114">
        <v>1</v>
      </c>
      <c r="AQ114">
        <v>-1</v>
      </c>
      <c r="AR114" t="s">
        <v>1745</v>
      </c>
      <c r="AS114" t="s">
        <v>843</v>
      </c>
      <c r="AT114" s="32">
        <v>3.1469999999999998</v>
      </c>
      <c r="AU114" s="32">
        <v>-8.5312128000000001E-2</v>
      </c>
      <c r="AV114" s="32">
        <v>482.3108666</v>
      </c>
      <c r="AW114" s="32">
        <v>1931</v>
      </c>
      <c r="AX114" s="32">
        <v>4.5534071000000002E-2</v>
      </c>
      <c r="AY114" s="32">
        <v>2.0733520000000001E-3</v>
      </c>
      <c r="AZ114" s="32">
        <v>-0.17455726699999999</v>
      </c>
      <c r="BA114" s="32">
        <v>3.9330099999999998E-3</v>
      </c>
      <c r="BB114" t="s">
        <v>142</v>
      </c>
      <c r="BC114">
        <v>106</v>
      </c>
      <c r="BD114">
        <v>123.400002</v>
      </c>
      <c r="BE114">
        <v>41.799999</v>
      </c>
    </row>
    <row r="115" spans="1:57" ht="16" x14ac:dyDescent="0.2">
      <c r="A115" s="32">
        <v>151</v>
      </c>
      <c r="B115" s="32" t="s">
        <v>1741</v>
      </c>
      <c r="C115" s="32" t="s">
        <v>1742</v>
      </c>
      <c r="D115" t="s">
        <v>115</v>
      </c>
      <c r="E115" t="s">
        <v>151</v>
      </c>
      <c r="F115" t="s">
        <v>200</v>
      </c>
      <c r="G115" t="s">
        <v>200</v>
      </c>
      <c r="H115" t="s">
        <v>236</v>
      </c>
      <c r="I115" t="s">
        <v>202</v>
      </c>
      <c r="J115" t="s">
        <v>203</v>
      </c>
      <c r="K115" t="s">
        <v>121</v>
      </c>
      <c r="L115" t="s">
        <v>122</v>
      </c>
      <c r="M115" t="s">
        <v>123</v>
      </c>
      <c r="N115" t="s">
        <v>204</v>
      </c>
      <c r="P115" t="s">
        <v>205</v>
      </c>
      <c r="Q115">
        <v>1</v>
      </c>
      <c r="R115" t="s">
        <v>223</v>
      </c>
      <c r="S115" t="s">
        <v>224</v>
      </c>
      <c r="T115">
        <v>1931</v>
      </c>
      <c r="V115" t="s">
        <v>128</v>
      </c>
      <c r="W115" t="s">
        <v>129</v>
      </c>
      <c r="X115" s="7">
        <v>0.51</v>
      </c>
      <c r="Y115" s="69">
        <v>-0.16500000000000001</v>
      </c>
      <c r="Z115" s="67">
        <v>-0.28399999999999997</v>
      </c>
      <c r="AA115" s="67">
        <v>-4.5999999999999999E-2</v>
      </c>
      <c r="AB115" s="7" t="s">
        <v>179</v>
      </c>
      <c r="AC115" s="7">
        <v>0.11899999999999999</v>
      </c>
      <c r="AD115" s="7" t="s">
        <v>147</v>
      </c>
      <c r="AE115" s="7" t="s">
        <v>130</v>
      </c>
      <c r="AF115" t="s">
        <v>133</v>
      </c>
      <c r="AG115" t="s">
        <v>208</v>
      </c>
      <c r="AH115" t="s">
        <v>1743</v>
      </c>
      <c r="AI115" t="s">
        <v>162</v>
      </c>
      <c r="AJ115" t="s">
        <v>226</v>
      </c>
      <c r="AK115" t="s">
        <v>1744</v>
      </c>
      <c r="AL115">
        <v>41.799999</v>
      </c>
      <c r="AM115" s="32">
        <v>123.400002</v>
      </c>
      <c r="AN115" s="32" t="s">
        <v>877</v>
      </c>
      <c r="AO115">
        <v>2011</v>
      </c>
      <c r="AP115">
        <v>1</v>
      </c>
      <c r="AQ115">
        <v>4</v>
      </c>
      <c r="AR115" t="s">
        <v>1745</v>
      </c>
      <c r="AS115" t="s">
        <v>843</v>
      </c>
      <c r="AT115" s="32">
        <v>3.1469999999999998</v>
      </c>
      <c r="AU115" s="32">
        <v>-3.1536861999999999E-2</v>
      </c>
      <c r="AV115" s="32">
        <v>482.68994450000002</v>
      </c>
      <c r="AW115" s="32">
        <v>1931</v>
      </c>
      <c r="AX115" s="32">
        <v>4.5516187E-2</v>
      </c>
      <c r="AY115" s="32">
        <v>2.0717230000000001E-3</v>
      </c>
      <c r="AZ115" s="32">
        <v>-0.12074695000000001</v>
      </c>
      <c r="BA115" s="32">
        <v>5.7673225000000002E-2</v>
      </c>
      <c r="BB115" t="s">
        <v>142</v>
      </c>
      <c r="BC115">
        <v>106</v>
      </c>
      <c r="BD115">
        <v>123.400002</v>
      </c>
      <c r="BE115">
        <v>41.799999</v>
      </c>
    </row>
    <row r="116" spans="1:57" ht="16" x14ac:dyDescent="0.2">
      <c r="A116" s="32">
        <v>151</v>
      </c>
      <c r="B116" s="32" t="s">
        <v>1746</v>
      </c>
      <c r="C116" s="32" t="s">
        <v>1747</v>
      </c>
      <c r="D116" t="s">
        <v>145</v>
      </c>
      <c r="E116" t="s">
        <v>151</v>
      </c>
      <c r="F116" t="s">
        <v>200</v>
      </c>
      <c r="G116" t="s">
        <v>200</v>
      </c>
      <c r="H116" t="s">
        <v>245</v>
      </c>
      <c r="I116" t="s">
        <v>202</v>
      </c>
      <c r="J116" t="s">
        <v>203</v>
      </c>
      <c r="K116" t="s">
        <v>121</v>
      </c>
      <c r="L116" t="s">
        <v>122</v>
      </c>
      <c r="M116" t="s">
        <v>123</v>
      </c>
      <c r="N116" t="s">
        <v>204</v>
      </c>
      <c r="P116" t="s">
        <v>205</v>
      </c>
      <c r="Q116">
        <v>1</v>
      </c>
      <c r="R116" t="s">
        <v>223</v>
      </c>
      <c r="S116" t="s">
        <v>224</v>
      </c>
      <c r="T116">
        <v>1931</v>
      </c>
      <c r="V116" t="s">
        <v>128</v>
      </c>
      <c r="W116" t="s">
        <v>129</v>
      </c>
      <c r="X116" s="7">
        <v>0.51</v>
      </c>
      <c r="Y116" s="69">
        <v>-0.161</v>
      </c>
      <c r="Z116" s="67">
        <v>-0.28000000000000003</v>
      </c>
      <c r="AA116" s="67">
        <v>-4.2000000000000003E-2</v>
      </c>
      <c r="AB116" s="7" t="s">
        <v>179</v>
      </c>
      <c r="AC116" s="7">
        <v>0.11899999999999999</v>
      </c>
      <c r="AD116" s="7" t="s">
        <v>147</v>
      </c>
      <c r="AE116" s="7" t="s">
        <v>130</v>
      </c>
      <c r="AF116" t="s">
        <v>133</v>
      </c>
      <c r="AG116" t="s">
        <v>208</v>
      </c>
      <c r="AH116" t="s">
        <v>1743</v>
      </c>
      <c r="AI116" t="s">
        <v>162</v>
      </c>
      <c r="AJ116" t="s">
        <v>226</v>
      </c>
      <c r="AK116" t="s">
        <v>1744</v>
      </c>
      <c r="AL116">
        <v>41.799999</v>
      </c>
      <c r="AM116" s="32">
        <v>123.400002</v>
      </c>
      <c r="AN116" s="32" t="s">
        <v>877</v>
      </c>
      <c r="AO116">
        <v>2011</v>
      </c>
      <c r="AP116">
        <v>1</v>
      </c>
      <c r="AQ116">
        <v>3</v>
      </c>
      <c r="AR116" t="s">
        <v>1745</v>
      </c>
      <c r="AS116" t="s">
        <v>843</v>
      </c>
      <c r="AT116" s="32">
        <v>3.1469999999999998</v>
      </c>
      <c r="AU116" s="32">
        <v>-3.0772148999999999E-2</v>
      </c>
      <c r="AV116" s="32">
        <v>482.69282129999999</v>
      </c>
      <c r="AW116" s="32">
        <v>1931</v>
      </c>
      <c r="AX116" s="32">
        <v>4.5516051000000002E-2</v>
      </c>
      <c r="AY116" s="32">
        <v>2.071711E-3</v>
      </c>
      <c r="AZ116" s="32">
        <v>-0.11998196999999999</v>
      </c>
      <c r="BA116" s="32">
        <v>5.8437673000000002E-2</v>
      </c>
      <c r="BB116" t="s">
        <v>142</v>
      </c>
      <c r="BC116">
        <v>106</v>
      </c>
      <c r="BD116">
        <v>123.400002</v>
      </c>
      <c r="BE116">
        <v>41.799999</v>
      </c>
    </row>
    <row r="117" spans="1:57" ht="16" x14ac:dyDescent="0.2">
      <c r="A117" s="32">
        <v>166</v>
      </c>
      <c r="B117" s="32" t="s">
        <v>1868</v>
      </c>
      <c r="C117" s="32" t="s">
        <v>1869</v>
      </c>
      <c r="D117" t="s">
        <v>150</v>
      </c>
      <c r="E117" t="s">
        <v>151</v>
      </c>
      <c r="F117" t="s">
        <v>152</v>
      </c>
      <c r="G117" t="s">
        <v>200</v>
      </c>
      <c r="H117" t="s">
        <v>1863</v>
      </c>
      <c r="I117" t="s">
        <v>505</v>
      </c>
      <c r="J117" t="s">
        <v>505</v>
      </c>
      <c r="K117" t="s">
        <v>154</v>
      </c>
      <c r="L117" t="s">
        <v>122</v>
      </c>
      <c r="M117" t="s">
        <v>123</v>
      </c>
      <c r="N117" t="s">
        <v>506</v>
      </c>
      <c r="P117" t="s">
        <v>205</v>
      </c>
      <c r="Q117">
        <v>1</v>
      </c>
      <c r="R117" t="s">
        <v>126</v>
      </c>
      <c r="S117" t="s">
        <v>127</v>
      </c>
      <c r="T117">
        <v>417</v>
      </c>
      <c r="V117" t="s">
        <v>994</v>
      </c>
      <c r="W117" t="s">
        <v>129</v>
      </c>
      <c r="X117" s="7" t="s">
        <v>130</v>
      </c>
      <c r="Y117" s="69">
        <v>-4</v>
      </c>
      <c r="Z117" s="67">
        <v>-6</v>
      </c>
      <c r="AA117" s="67">
        <v>-1.9</v>
      </c>
      <c r="AB117" s="7" t="s">
        <v>131</v>
      </c>
      <c r="AC117" s="7" t="s">
        <v>130</v>
      </c>
      <c r="AD117" s="7" t="s">
        <v>147</v>
      </c>
      <c r="AE117" s="7" t="s">
        <v>130</v>
      </c>
      <c r="AF117" t="s">
        <v>133</v>
      </c>
      <c r="AG117" t="s">
        <v>134</v>
      </c>
      <c r="AH117" t="s">
        <v>1858</v>
      </c>
      <c r="AI117" t="s">
        <v>162</v>
      </c>
      <c r="AJ117" t="s">
        <v>210</v>
      </c>
      <c r="AM117" s="32" t="s">
        <v>130</v>
      </c>
      <c r="AN117" s="32" t="s">
        <v>272</v>
      </c>
      <c r="AO117">
        <v>2017</v>
      </c>
      <c r="AP117">
        <v>1</v>
      </c>
      <c r="AQ117" t="s">
        <v>130</v>
      </c>
      <c r="AR117" t="s">
        <v>706</v>
      </c>
      <c r="AS117" t="s">
        <v>843</v>
      </c>
      <c r="AT117" s="32">
        <v>3.1469999999999998</v>
      </c>
      <c r="AU117" s="32">
        <v>-7.9727411999999998E-2</v>
      </c>
      <c r="AV117" s="32">
        <v>104.1669332</v>
      </c>
      <c r="AW117" s="32">
        <v>417</v>
      </c>
      <c r="AX117" s="32">
        <v>9.7979464000000002E-2</v>
      </c>
      <c r="AY117" s="32">
        <v>9.5999750000000002E-3</v>
      </c>
      <c r="AZ117" s="32">
        <v>-0.27176363399999998</v>
      </c>
      <c r="BA117" s="32">
        <v>0.112308809</v>
      </c>
      <c r="BB117" t="s">
        <v>142</v>
      </c>
      <c r="BC117">
        <v>200</v>
      </c>
      <c r="BD117">
        <v>127.024612</v>
      </c>
      <c r="BE117">
        <v>37.532600000000002</v>
      </c>
    </row>
    <row r="118" spans="1:57" ht="16" x14ac:dyDescent="0.2">
      <c r="A118" s="32">
        <v>166</v>
      </c>
      <c r="B118" s="32" t="s">
        <v>1859</v>
      </c>
      <c r="C118" s="32" t="s">
        <v>1860</v>
      </c>
      <c r="D118" t="s">
        <v>145</v>
      </c>
      <c r="E118" t="s">
        <v>151</v>
      </c>
      <c r="F118" t="s">
        <v>152</v>
      </c>
      <c r="G118" t="s">
        <v>200</v>
      </c>
      <c r="H118" t="s">
        <v>701</v>
      </c>
      <c r="I118" t="s">
        <v>202</v>
      </c>
      <c r="J118" t="s">
        <v>203</v>
      </c>
      <c r="K118" t="s">
        <v>121</v>
      </c>
      <c r="L118" t="s">
        <v>122</v>
      </c>
      <c r="M118" t="s">
        <v>123</v>
      </c>
      <c r="N118" t="s">
        <v>204</v>
      </c>
      <c r="P118" t="s">
        <v>205</v>
      </c>
      <c r="Q118">
        <v>1</v>
      </c>
      <c r="R118" t="s">
        <v>126</v>
      </c>
      <c r="S118" t="s">
        <v>127</v>
      </c>
      <c r="T118">
        <v>96</v>
      </c>
      <c r="V118" t="s">
        <v>994</v>
      </c>
      <c r="W118" t="s">
        <v>129</v>
      </c>
      <c r="X118" s="7" t="s">
        <v>130</v>
      </c>
      <c r="Y118" s="69">
        <v>-2.4</v>
      </c>
      <c r="Z118" s="67">
        <v>-3.2</v>
      </c>
      <c r="AA118" s="67">
        <v>-1.5</v>
      </c>
      <c r="AB118" s="7" t="s">
        <v>131</v>
      </c>
      <c r="AC118" s="7" t="s">
        <v>130</v>
      </c>
      <c r="AD118" s="7" t="s">
        <v>147</v>
      </c>
      <c r="AE118" s="7" t="s">
        <v>130</v>
      </c>
      <c r="AF118" t="s">
        <v>133</v>
      </c>
      <c r="AG118" t="s">
        <v>134</v>
      </c>
      <c r="AH118" t="s">
        <v>1858</v>
      </c>
      <c r="AI118" t="s">
        <v>162</v>
      </c>
      <c r="AJ118" t="s">
        <v>210</v>
      </c>
      <c r="AM118" s="32" t="s">
        <v>130</v>
      </c>
      <c r="AN118" s="32" t="s">
        <v>272</v>
      </c>
      <c r="AO118">
        <v>2017</v>
      </c>
      <c r="AP118">
        <v>1</v>
      </c>
      <c r="AQ118" t="s">
        <v>130</v>
      </c>
      <c r="AR118" t="s">
        <v>140</v>
      </c>
      <c r="AS118" t="s">
        <v>843</v>
      </c>
      <c r="AT118" s="32">
        <v>3.1469999999999998</v>
      </c>
      <c r="AU118" s="32">
        <v>-4.7130964999999997E-2</v>
      </c>
      <c r="AV118" s="32">
        <v>23.993230010000001</v>
      </c>
      <c r="AW118" s="32">
        <v>96</v>
      </c>
      <c r="AX118" s="32">
        <v>0.204152941</v>
      </c>
      <c r="AY118" s="32">
        <v>4.1678422999999999E-2</v>
      </c>
      <c r="AZ118" s="32">
        <v>-0.44726337700000002</v>
      </c>
      <c r="BA118" s="32">
        <v>0.35300144700000002</v>
      </c>
      <c r="BB118" t="s">
        <v>142</v>
      </c>
      <c r="BC118">
        <v>14</v>
      </c>
      <c r="BD118">
        <v>127.024612</v>
      </c>
      <c r="BE118">
        <v>37.532600000000002</v>
      </c>
    </row>
    <row r="119" spans="1:57" ht="16" x14ac:dyDescent="0.2">
      <c r="A119" s="32">
        <v>166</v>
      </c>
      <c r="B119" s="32" t="s">
        <v>1861</v>
      </c>
      <c r="C119" s="32" t="s">
        <v>1862</v>
      </c>
      <c r="D119" t="s">
        <v>150</v>
      </c>
      <c r="E119" t="s">
        <v>151</v>
      </c>
      <c r="F119" t="s">
        <v>152</v>
      </c>
      <c r="G119" t="s">
        <v>200</v>
      </c>
      <c r="H119" t="s">
        <v>1863</v>
      </c>
      <c r="I119" t="s">
        <v>202</v>
      </c>
      <c r="J119" t="s">
        <v>203</v>
      </c>
      <c r="K119" t="s">
        <v>121</v>
      </c>
      <c r="L119" t="s">
        <v>122</v>
      </c>
      <c r="M119" t="s">
        <v>123</v>
      </c>
      <c r="N119" t="s">
        <v>204</v>
      </c>
      <c r="P119" t="s">
        <v>205</v>
      </c>
      <c r="Q119">
        <v>1</v>
      </c>
      <c r="R119" t="s">
        <v>126</v>
      </c>
      <c r="S119" t="s">
        <v>127</v>
      </c>
      <c r="T119">
        <v>96</v>
      </c>
      <c r="V119" t="s">
        <v>994</v>
      </c>
      <c r="W119" t="s">
        <v>129</v>
      </c>
      <c r="X119" s="7" t="s">
        <v>130</v>
      </c>
      <c r="Y119" s="69">
        <v>-2.2999999999999998</v>
      </c>
      <c r="Z119" s="67">
        <v>-3.3</v>
      </c>
      <c r="AA119" s="67">
        <v>-1.3</v>
      </c>
      <c r="AB119" s="7" t="s">
        <v>131</v>
      </c>
      <c r="AC119" s="7" t="s">
        <v>130</v>
      </c>
      <c r="AD119" s="7" t="s">
        <v>147</v>
      </c>
      <c r="AE119" s="7" t="s">
        <v>130</v>
      </c>
      <c r="AF119" t="s">
        <v>133</v>
      </c>
      <c r="AG119" t="s">
        <v>134</v>
      </c>
      <c r="AH119" t="s">
        <v>1858</v>
      </c>
      <c r="AI119" t="s">
        <v>162</v>
      </c>
      <c r="AJ119" t="s">
        <v>210</v>
      </c>
      <c r="AM119" s="32" t="s">
        <v>130</v>
      </c>
      <c r="AN119" s="32" t="s">
        <v>272</v>
      </c>
      <c r="AO119">
        <v>2017</v>
      </c>
      <c r="AP119">
        <v>1</v>
      </c>
      <c r="AQ119">
        <v>1</v>
      </c>
      <c r="AR119" t="s">
        <v>140</v>
      </c>
      <c r="AS119" t="s">
        <v>843</v>
      </c>
      <c r="AT119" s="32">
        <v>3.1469999999999998</v>
      </c>
      <c r="AU119" s="32">
        <v>-4.5166113000000001E-2</v>
      </c>
      <c r="AV119" s="32">
        <v>23.99378257</v>
      </c>
      <c r="AW119" s="32">
        <v>96</v>
      </c>
      <c r="AX119" s="32">
        <v>0.20415059099999999</v>
      </c>
      <c r="AY119" s="32">
        <v>4.1677463999999997E-2</v>
      </c>
      <c r="AZ119" s="32">
        <v>-0.44529391800000001</v>
      </c>
      <c r="BA119" s="32">
        <v>0.354961692</v>
      </c>
      <c r="BB119" t="s">
        <v>142</v>
      </c>
      <c r="BC119">
        <v>14</v>
      </c>
      <c r="BD119">
        <v>127.024612</v>
      </c>
      <c r="BE119">
        <v>37.532600000000002</v>
      </c>
    </row>
    <row r="120" spans="1:57" ht="16" x14ac:dyDescent="0.2">
      <c r="A120" s="32">
        <v>166</v>
      </c>
      <c r="B120" s="32" t="s">
        <v>1866</v>
      </c>
      <c r="C120" s="32" t="s">
        <v>1867</v>
      </c>
      <c r="D120" t="s">
        <v>145</v>
      </c>
      <c r="E120" t="s">
        <v>151</v>
      </c>
      <c r="F120" t="s">
        <v>152</v>
      </c>
      <c r="G120" t="s">
        <v>200</v>
      </c>
      <c r="H120" t="s">
        <v>701</v>
      </c>
      <c r="I120" t="s">
        <v>505</v>
      </c>
      <c r="J120" t="s">
        <v>505</v>
      </c>
      <c r="K120" t="s">
        <v>154</v>
      </c>
      <c r="L120" t="s">
        <v>122</v>
      </c>
      <c r="M120" t="s">
        <v>123</v>
      </c>
      <c r="N120" t="s">
        <v>506</v>
      </c>
      <c r="P120" t="s">
        <v>205</v>
      </c>
      <c r="Q120">
        <v>1</v>
      </c>
      <c r="R120" t="s">
        <v>126</v>
      </c>
      <c r="S120" t="s">
        <v>127</v>
      </c>
      <c r="T120">
        <v>417</v>
      </c>
      <c r="V120" t="s">
        <v>994</v>
      </c>
      <c r="W120" t="s">
        <v>129</v>
      </c>
      <c r="X120" s="7" t="s">
        <v>130</v>
      </c>
      <c r="Y120" s="69">
        <v>2</v>
      </c>
      <c r="Z120" s="67">
        <v>1.2</v>
      </c>
      <c r="AA120" s="67">
        <v>2.8</v>
      </c>
      <c r="AB120" s="7" t="s">
        <v>131</v>
      </c>
      <c r="AC120" s="7" t="s">
        <v>130</v>
      </c>
      <c r="AD120" s="7" t="s">
        <v>147</v>
      </c>
      <c r="AE120" s="7" t="s">
        <v>130</v>
      </c>
      <c r="AF120" t="s">
        <v>160</v>
      </c>
      <c r="AG120" t="s">
        <v>134</v>
      </c>
      <c r="AH120" t="s">
        <v>1858</v>
      </c>
      <c r="AI120" t="s">
        <v>162</v>
      </c>
      <c r="AJ120" t="s">
        <v>210</v>
      </c>
      <c r="AM120" s="32" t="s">
        <v>130</v>
      </c>
      <c r="AN120" s="32" t="s">
        <v>272</v>
      </c>
      <c r="AO120">
        <v>2017</v>
      </c>
      <c r="AP120">
        <v>1</v>
      </c>
      <c r="AQ120">
        <v>6</v>
      </c>
      <c r="AR120" t="s">
        <v>706</v>
      </c>
      <c r="AS120" t="s">
        <v>843</v>
      </c>
      <c r="AT120" s="32">
        <v>3.1469999999999998</v>
      </c>
      <c r="AU120" s="32">
        <v>3.9839771000000003E-2</v>
      </c>
      <c r="AV120" s="32">
        <v>104.2292458</v>
      </c>
      <c r="AW120" s="32">
        <v>417</v>
      </c>
      <c r="AX120" s="32">
        <v>9.7950172000000002E-2</v>
      </c>
      <c r="AY120" s="32">
        <v>9.5942360000000008E-3</v>
      </c>
      <c r="AZ120" s="32">
        <v>-0.152139038</v>
      </c>
      <c r="BA120" s="32">
        <v>0.23181858</v>
      </c>
      <c r="BB120" t="s">
        <v>142</v>
      </c>
      <c r="BC120">
        <v>200</v>
      </c>
      <c r="BD120">
        <v>127.024612</v>
      </c>
      <c r="BE120">
        <v>37.532600000000002</v>
      </c>
    </row>
    <row r="121" spans="1:57" ht="16" x14ac:dyDescent="0.2">
      <c r="A121" s="32">
        <v>166</v>
      </c>
      <c r="B121" s="32" t="s">
        <v>1855</v>
      </c>
      <c r="C121" s="32" t="s">
        <v>1856</v>
      </c>
      <c r="D121" t="s">
        <v>115</v>
      </c>
      <c r="E121" t="s">
        <v>151</v>
      </c>
      <c r="F121" t="s">
        <v>152</v>
      </c>
      <c r="G121" t="s">
        <v>200</v>
      </c>
      <c r="H121" t="s">
        <v>1857</v>
      </c>
      <c r="I121" t="s">
        <v>202</v>
      </c>
      <c r="J121" t="s">
        <v>203</v>
      </c>
      <c r="K121" t="s">
        <v>121</v>
      </c>
      <c r="L121" t="s">
        <v>122</v>
      </c>
      <c r="M121" t="s">
        <v>123</v>
      </c>
      <c r="N121" t="s">
        <v>204</v>
      </c>
      <c r="P121" t="s">
        <v>205</v>
      </c>
      <c r="Q121">
        <v>1</v>
      </c>
      <c r="R121" t="s">
        <v>126</v>
      </c>
      <c r="S121" t="s">
        <v>127</v>
      </c>
      <c r="T121">
        <v>96</v>
      </c>
      <c r="V121" t="s">
        <v>994</v>
      </c>
      <c r="W121" t="s">
        <v>129</v>
      </c>
      <c r="X121" s="7" t="s">
        <v>130</v>
      </c>
      <c r="Y121" s="69">
        <v>8.8000000000000007</v>
      </c>
      <c r="Z121" s="67">
        <v>7.1</v>
      </c>
      <c r="AA121" s="67">
        <v>10.5</v>
      </c>
      <c r="AB121" s="7" t="s">
        <v>131</v>
      </c>
      <c r="AC121" s="7" t="s">
        <v>130</v>
      </c>
      <c r="AD121" s="7" t="s">
        <v>147</v>
      </c>
      <c r="AE121" s="7" t="s">
        <v>130</v>
      </c>
      <c r="AF121" t="s">
        <v>160</v>
      </c>
      <c r="AG121" t="s">
        <v>134</v>
      </c>
      <c r="AH121" t="s">
        <v>1858</v>
      </c>
      <c r="AI121" t="s">
        <v>162</v>
      </c>
      <c r="AJ121" t="s">
        <v>210</v>
      </c>
      <c r="AM121" s="32" t="s">
        <v>130</v>
      </c>
      <c r="AN121" s="32" t="s">
        <v>272</v>
      </c>
      <c r="AO121">
        <v>2017</v>
      </c>
      <c r="AP121">
        <v>1</v>
      </c>
      <c r="AQ121" t="s">
        <v>130</v>
      </c>
      <c r="AR121" t="s">
        <v>140</v>
      </c>
      <c r="AS121" t="s">
        <v>843</v>
      </c>
      <c r="AT121" s="32">
        <v>3.1469999999999998</v>
      </c>
      <c r="AU121" s="32">
        <v>0.17343661299999999</v>
      </c>
      <c r="AV121" s="32">
        <v>23.908646910000002</v>
      </c>
      <c r="AW121" s="32">
        <v>96</v>
      </c>
      <c r="AX121" s="32">
        <v>0.204513745</v>
      </c>
      <c r="AY121" s="32">
        <v>4.1825872E-2</v>
      </c>
      <c r="AZ121" s="32">
        <v>-0.22740296099999999</v>
      </c>
      <c r="BA121" s="32">
        <v>0.57427618700000005</v>
      </c>
      <c r="BB121" t="s">
        <v>142</v>
      </c>
      <c r="BC121">
        <v>14</v>
      </c>
      <c r="BD121">
        <v>127.024612</v>
      </c>
      <c r="BE121">
        <v>37.532600000000002</v>
      </c>
    </row>
    <row r="122" spans="1:57" ht="16" x14ac:dyDescent="0.2">
      <c r="A122" s="32">
        <v>166</v>
      </c>
      <c r="B122" s="32" t="s">
        <v>1864</v>
      </c>
      <c r="C122" s="32" t="s">
        <v>1865</v>
      </c>
      <c r="D122" t="s">
        <v>115</v>
      </c>
      <c r="E122" t="s">
        <v>151</v>
      </c>
      <c r="F122" t="s">
        <v>152</v>
      </c>
      <c r="G122" t="s">
        <v>200</v>
      </c>
      <c r="H122" t="s">
        <v>1857</v>
      </c>
      <c r="I122" t="s">
        <v>505</v>
      </c>
      <c r="J122" t="s">
        <v>505</v>
      </c>
      <c r="K122" t="s">
        <v>154</v>
      </c>
      <c r="L122" t="s">
        <v>122</v>
      </c>
      <c r="M122" t="s">
        <v>123</v>
      </c>
      <c r="N122" t="s">
        <v>506</v>
      </c>
      <c r="P122" t="s">
        <v>205</v>
      </c>
      <c r="Q122">
        <v>1</v>
      </c>
      <c r="R122" t="s">
        <v>126</v>
      </c>
      <c r="S122" t="s">
        <v>127</v>
      </c>
      <c r="T122">
        <v>417</v>
      </c>
      <c r="V122" t="s">
        <v>994</v>
      </c>
      <c r="W122" t="s">
        <v>129</v>
      </c>
      <c r="X122" s="7" t="s">
        <v>130</v>
      </c>
      <c r="Y122" s="69">
        <v>13.1</v>
      </c>
      <c r="Z122" s="67">
        <v>9.4</v>
      </c>
      <c r="AA122" s="67">
        <v>16.899999999999999</v>
      </c>
      <c r="AB122" s="7" t="s">
        <v>131</v>
      </c>
      <c r="AC122" s="7" t="s">
        <v>130</v>
      </c>
      <c r="AD122" s="7" t="s">
        <v>147</v>
      </c>
      <c r="AE122" s="7" t="s">
        <v>130</v>
      </c>
      <c r="AF122" t="s">
        <v>160</v>
      </c>
      <c r="AG122" t="s">
        <v>134</v>
      </c>
      <c r="AH122" t="s">
        <v>1858</v>
      </c>
      <c r="AI122" t="s">
        <v>162</v>
      </c>
      <c r="AJ122" t="s">
        <v>210</v>
      </c>
      <c r="AM122" s="32" t="s">
        <v>130</v>
      </c>
      <c r="AN122" s="32" t="s">
        <v>272</v>
      </c>
      <c r="AO122">
        <v>2017</v>
      </c>
      <c r="AP122">
        <v>1</v>
      </c>
      <c r="AQ122" t="s">
        <v>130</v>
      </c>
      <c r="AR122" t="s">
        <v>706</v>
      </c>
      <c r="AS122" t="s">
        <v>843</v>
      </c>
      <c r="AT122" s="32">
        <v>3.1469999999999998</v>
      </c>
      <c r="AU122" s="32">
        <v>0.263166175</v>
      </c>
      <c r="AV122" s="32">
        <v>103.3520311</v>
      </c>
      <c r="AW122" s="32">
        <v>417</v>
      </c>
      <c r="AX122" s="32">
        <v>9.8364976000000007E-2</v>
      </c>
      <c r="AY122" s="32">
        <v>9.6756689999999996E-3</v>
      </c>
      <c r="AZ122" s="32">
        <v>7.0374363999999995E-2</v>
      </c>
      <c r="BA122" s="32">
        <v>0.45595798599999998</v>
      </c>
      <c r="BB122" t="s">
        <v>142</v>
      </c>
      <c r="BC122">
        <v>200</v>
      </c>
      <c r="BD122">
        <v>127.024612</v>
      </c>
      <c r="BE122">
        <v>37.532600000000002</v>
      </c>
    </row>
    <row r="123" spans="1:57" ht="16" x14ac:dyDescent="0.2">
      <c r="A123" s="32">
        <v>231</v>
      </c>
      <c r="B123" s="32" t="s">
        <v>2247</v>
      </c>
      <c r="C123" s="32" t="s">
        <v>2248</v>
      </c>
      <c r="D123" t="s">
        <v>145</v>
      </c>
      <c r="E123" t="s">
        <v>320</v>
      </c>
      <c r="F123" t="s">
        <v>321</v>
      </c>
      <c r="G123" t="s">
        <v>2249</v>
      </c>
      <c r="H123" t="s">
        <v>308</v>
      </c>
      <c r="I123" t="s">
        <v>153</v>
      </c>
      <c r="J123" t="s">
        <v>153</v>
      </c>
      <c r="K123" t="s">
        <v>154</v>
      </c>
      <c r="L123" t="s">
        <v>122</v>
      </c>
      <c r="M123" t="s">
        <v>123</v>
      </c>
      <c r="N123" t="s">
        <v>155</v>
      </c>
      <c r="P123" t="s">
        <v>156</v>
      </c>
      <c r="Q123">
        <v>1</v>
      </c>
      <c r="R123" t="s">
        <v>126</v>
      </c>
      <c r="S123" t="s">
        <v>2250</v>
      </c>
      <c r="T123">
        <v>4079</v>
      </c>
      <c r="V123" t="s">
        <v>5101</v>
      </c>
      <c r="W123" t="s">
        <v>129</v>
      </c>
      <c r="X123" s="7" t="s">
        <v>130</v>
      </c>
      <c r="Y123" s="69">
        <v>-1.2999999999999999E-4</v>
      </c>
      <c r="Z123" s="67" t="s">
        <v>130</v>
      </c>
      <c r="AA123" s="67" t="s">
        <v>130</v>
      </c>
      <c r="AC123" s="7" t="s">
        <v>130</v>
      </c>
      <c r="AD123" s="7" t="s">
        <v>132</v>
      </c>
      <c r="AE123" s="7">
        <v>1.1000000000000001E-3</v>
      </c>
      <c r="AF123" t="s">
        <v>133</v>
      </c>
      <c r="AG123" t="s">
        <v>383</v>
      </c>
      <c r="AH123" t="s">
        <v>2251</v>
      </c>
      <c r="AI123" t="s">
        <v>373</v>
      </c>
      <c r="AJ123" t="s">
        <v>2252</v>
      </c>
      <c r="AK123" t="s">
        <v>2253</v>
      </c>
      <c r="AM123" s="32" t="s">
        <v>130</v>
      </c>
      <c r="AN123" s="32" t="s">
        <v>2254</v>
      </c>
      <c r="AO123">
        <v>2010</v>
      </c>
      <c r="AP123">
        <v>1</v>
      </c>
      <c r="AQ123" t="s">
        <v>130</v>
      </c>
      <c r="AR123" t="s">
        <v>2255</v>
      </c>
      <c r="AS123" t="s">
        <v>843</v>
      </c>
      <c r="AT123" s="32">
        <v>3.1469999999999998</v>
      </c>
      <c r="AU123" s="32">
        <v>-2.5995199999999998E-4</v>
      </c>
      <c r="AV123" s="32" t="s">
        <v>130</v>
      </c>
      <c r="AW123" s="32" t="s">
        <v>130</v>
      </c>
      <c r="AX123" s="32" t="s">
        <v>130</v>
      </c>
      <c r="AY123" s="32" t="s">
        <v>130</v>
      </c>
      <c r="AZ123" s="32" t="s">
        <v>130</v>
      </c>
      <c r="BA123" s="32" t="s">
        <v>130</v>
      </c>
      <c r="BB123" t="s">
        <v>130</v>
      </c>
      <c r="BC123">
        <v>64</v>
      </c>
      <c r="BD123">
        <v>-3.7492000000000001</v>
      </c>
      <c r="BE123">
        <v>40.463700000000003</v>
      </c>
    </row>
    <row r="124" spans="1:57" ht="16" x14ac:dyDescent="0.2">
      <c r="A124" s="32">
        <v>236</v>
      </c>
      <c r="B124" s="32" t="s">
        <v>2287</v>
      </c>
      <c r="C124" s="32" t="s">
        <v>2288</v>
      </c>
      <c r="D124" t="s">
        <v>115</v>
      </c>
      <c r="E124" t="s">
        <v>151</v>
      </c>
      <c r="F124" t="s">
        <v>152</v>
      </c>
      <c r="G124" t="s">
        <v>2289</v>
      </c>
      <c r="H124" t="s">
        <v>260</v>
      </c>
      <c r="I124" t="s">
        <v>202</v>
      </c>
      <c r="J124" t="s">
        <v>203</v>
      </c>
      <c r="K124" t="s">
        <v>121</v>
      </c>
      <c r="L124" t="s">
        <v>122</v>
      </c>
      <c r="M124" t="s">
        <v>123</v>
      </c>
      <c r="N124" t="s">
        <v>204</v>
      </c>
      <c r="P124" t="s">
        <v>205</v>
      </c>
      <c r="Q124">
        <v>1</v>
      </c>
      <c r="R124" t="s">
        <v>126</v>
      </c>
      <c r="S124" t="s">
        <v>127</v>
      </c>
      <c r="T124">
        <v>140</v>
      </c>
      <c r="V124" t="s">
        <v>994</v>
      </c>
      <c r="W124" t="s">
        <v>129</v>
      </c>
      <c r="X124" s="7" t="s">
        <v>130</v>
      </c>
      <c r="Y124" s="69">
        <v>7.7</v>
      </c>
      <c r="Z124" s="67">
        <v>-87.6</v>
      </c>
      <c r="AA124" s="67">
        <v>836.5</v>
      </c>
      <c r="AB124" s="7" t="s">
        <v>131</v>
      </c>
      <c r="AC124" s="7" t="s">
        <v>130</v>
      </c>
      <c r="AD124" s="7" t="s">
        <v>159</v>
      </c>
      <c r="AE124" s="7">
        <v>0.94699999999999995</v>
      </c>
      <c r="AF124" t="s">
        <v>160</v>
      </c>
      <c r="AG124" t="s">
        <v>383</v>
      </c>
      <c r="AH124" t="s">
        <v>2290</v>
      </c>
      <c r="AI124" t="s">
        <v>162</v>
      </c>
      <c r="AJ124" t="s">
        <v>226</v>
      </c>
      <c r="AK124" t="s">
        <v>722</v>
      </c>
      <c r="AL124">
        <v>43.891261999999998</v>
      </c>
      <c r="AM124" s="32">
        <v>125.331345</v>
      </c>
      <c r="AN124" s="32" t="s">
        <v>2291</v>
      </c>
      <c r="AO124">
        <v>2014</v>
      </c>
      <c r="AP124">
        <v>1</v>
      </c>
      <c r="AQ124" t="s">
        <v>130</v>
      </c>
      <c r="AR124" t="s">
        <v>2292</v>
      </c>
      <c r="AS124" t="s">
        <v>843</v>
      </c>
      <c r="AT124" s="32">
        <v>3.1469999999999998</v>
      </c>
      <c r="AU124" s="32">
        <v>0.152516385</v>
      </c>
      <c r="AV124" s="32">
        <v>34.897416300000003</v>
      </c>
      <c r="AW124" s="32">
        <v>140</v>
      </c>
      <c r="AX124" s="32">
        <v>0.16927910800000001</v>
      </c>
      <c r="AY124" s="32">
        <v>2.8655416999999999E-2</v>
      </c>
      <c r="AZ124" s="32">
        <v>-0.17926457100000001</v>
      </c>
      <c r="BA124" s="32">
        <v>0.48429734099999999</v>
      </c>
      <c r="BB124" t="s">
        <v>142</v>
      </c>
      <c r="BC124">
        <v>200</v>
      </c>
      <c r="BD124">
        <v>125.331345</v>
      </c>
      <c r="BE124">
        <v>43.891261999999998</v>
      </c>
    </row>
    <row r="125" spans="1:57" ht="16" x14ac:dyDescent="0.2">
      <c r="A125" s="32">
        <v>198</v>
      </c>
      <c r="B125" s="32" t="s">
        <v>2462</v>
      </c>
      <c r="C125" s="32" t="s">
        <v>2463</v>
      </c>
      <c r="D125" t="s">
        <v>150</v>
      </c>
      <c r="E125" t="s">
        <v>151</v>
      </c>
      <c r="F125" t="s">
        <v>321</v>
      </c>
      <c r="G125" t="s">
        <v>2454</v>
      </c>
      <c r="H125" t="s">
        <v>2464</v>
      </c>
      <c r="I125" t="s">
        <v>248</v>
      </c>
      <c r="J125" t="s">
        <v>2456</v>
      </c>
      <c r="K125" t="s">
        <v>250</v>
      </c>
      <c r="L125" t="s">
        <v>122</v>
      </c>
      <c r="M125" t="s">
        <v>123</v>
      </c>
      <c r="N125" t="s">
        <v>251</v>
      </c>
      <c r="P125" t="s">
        <v>125</v>
      </c>
      <c r="Q125">
        <v>1</v>
      </c>
      <c r="R125" t="s">
        <v>1047</v>
      </c>
      <c r="S125" t="s">
        <v>2457</v>
      </c>
      <c r="T125">
        <v>344</v>
      </c>
      <c r="U125" t="s">
        <v>130</v>
      </c>
      <c r="W125" t="s">
        <v>2328</v>
      </c>
      <c r="X125" s="7" t="s">
        <v>130</v>
      </c>
      <c r="Y125" s="69" t="s">
        <v>130</v>
      </c>
      <c r="Z125" s="67" t="s">
        <v>130</v>
      </c>
      <c r="AA125" s="67" t="s">
        <v>130</v>
      </c>
      <c r="AB125" s="7" t="s">
        <v>2343</v>
      </c>
      <c r="AC125" s="7" t="s">
        <v>130</v>
      </c>
      <c r="AE125" s="7" t="s">
        <v>130</v>
      </c>
      <c r="AG125" t="s">
        <v>208</v>
      </c>
      <c r="AH125" t="s">
        <v>2458</v>
      </c>
      <c r="AI125" t="s">
        <v>162</v>
      </c>
      <c r="AJ125" t="s">
        <v>226</v>
      </c>
      <c r="AK125" t="s">
        <v>1214</v>
      </c>
      <c r="AL125" t="s">
        <v>130</v>
      </c>
      <c r="AM125" s="32" t="s">
        <v>130</v>
      </c>
      <c r="AN125" s="32" t="s">
        <v>2459</v>
      </c>
      <c r="AO125">
        <v>2022</v>
      </c>
      <c r="AP125">
        <v>1</v>
      </c>
      <c r="AQ125" t="s">
        <v>130</v>
      </c>
      <c r="AR125" t="s">
        <v>2460</v>
      </c>
      <c r="AS125" t="s">
        <v>2461</v>
      </c>
      <c r="AT125" s="32">
        <v>3.819</v>
      </c>
      <c r="AU125" s="32" t="s">
        <v>130</v>
      </c>
      <c r="AV125" s="32" t="s">
        <v>130</v>
      </c>
      <c r="AW125" s="32" t="s">
        <v>130</v>
      </c>
      <c r="AX125" s="32" t="s">
        <v>130</v>
      </c>
      <c r="AY125" s="32" t="s">
        <v>130</v>
      </c>
      <c r="AZ125" s="32" t="s">
        <v>130</v>
      </c>
      <c r="BA125" s="32" t="s">
        <v>130</v>
      </c>
      <c r="BB125" t="s">
        <v>130</v>
      </c>
      <c r="BC125" t="s">
        <v>130</v>
      </c>
      <c r="BD125">
        <v>102.55</v>
      </c>
      <c r="BE125">
        <v>31.077999999999999</v>
      </c>
    </row>
    <row r="126" spans="1:57" ht="16" x14ac:dyDescent="0.2">
      <c r="A126" s="32">
        <v>198</v>
      </c>
      <c r="B126" s="32" t="s">
        <v>2452</v>
      </c>
      <c r="C126" s="32" t="s">
        <v>2453</v>
      </c>
      <c r="D126" t="s">
        <v>145</v>
      </c>
      <c r="E126" t="s">
        <v>151</v>
      </c>
      <c r="F126" t="s">
        <v>321</v>
      </c>
      <c r="G126" t="s">
        <v>2454</v>
      </c>
      <c r="H126" t="s">
        <v>2455</v>
      </c>
      <c r="I126" t="s">
        <v>248</v>
      </c>
      <c r="J126" t="s">
        <v>2456</v>
      </c>
      <c r="K126" t="s">
        <v>250</v>
      </c>
      <c r="L126" t="s">
        <v>122</v>
      </c>
      <c r="M126" t="s">
        <v>123</v>
      </c>
      <c r="N126" t="s">
        <v>251</v>
      </c>
      <c r="P126" t="s">
        <v>125</v>
      </c>
      <c r="Q126">
        <v>1</v>
      </c>
      <c r="R126" t="s">
        <v>1047</v>
      </c>
      <c r="S126" t="s">
        <v>2457</v>
      </c>
      <c r="T126">
        <v>344</v>
      </c>
      <c r="U126" t="s">
        <v>130</v>
      </c>
      <c r="W126" t="s">
        <v>2328</v>
      </c>
      <c r="X126" s="7" t="s">
        <v>130</v>
      </c>
      <c r="Y126" s="69" t="s">
        <v>130</v>
      </c>
      <c r="Z126" s="67" t="s">
        <v>130</v>
      </c>
      <c r="AA126" s="67" t="s">
        <v>130</v>
      </c>
      <c r="AB126" s="7" t="s">
        <v>2343</v>
      </c>
      <c r="AC126" s="7" t="s">
        <v>130</v>
      </c>
      <c r="AE126" s="7" t="s">
        <v>130</v>
      </c>
      <c r="AG126" t="s">
        <v>208</v>
      </c>
      <c r="AH126" t="s">
        <v>2458</v>
      </c>
      <c r="AI126" t="s">
        <v>162</v>
      </c>
      <c r="AJ126" t="s">
        <v>226</v>
      </c>
      <c r="AK126" t="s">
        <v>1214</v>
      </c>
      <c r="AL126" t="s">
        <v>130</v>
      </c>
      <c r="AM126" s="32" t="s">
        <v>130</v>
      </c>
      <c r="AN126" s="32" t="s">
        <v>2459</v>
      </c>
      <c r="AO126">
        <v>2022</v>
      </c>
      <c r="AP126">
        <v>1</v>
      </c>
      <c r="AQ126" t="s">
        <v>130</v>
      </c>
      <c r="AR126" t="s">
        <v>2460</v>
      </c>
      <c r="AS126" t="s">
        <v>2461</v>
      </c>
      <c r="AT126" s="32">
        <v>3.819</v>
      </c>
      <c r="AU126" s="32" t="s">
        <v>130</v>
      </c>
      <c r="AV126" s="32" t="s">
        <v>130</v>
      </c>
      <c r="AW126" s="32" t="s">
        <v>130</v>
      </c>
      <c r="AX126" s="32" t="s">
        <v>130</v>
      </c>
      <c r="AY126" s="32" t="s">
        <v>130</v>
      </c>
      <c r="AZ126" s="32" t="s">
        <v>130</v>
      </c>
      <c r="BA126" s="32" t="s">
        <v>130</v>
      </c>
      <c r="BB126" t="s">
        <v>130</v>
      </c>
      <c r="BC126" t="s">
        <v>130</v>
      </c>
      <c r="BD126">
        <v>102.55</v>
      </c>
      <c r="BE126">
        <v>31.077999999999999</v>
      </c>
    </row>
    <row r="127" spans="1:57" ht="16" x14ac:dyDescent="0.2">
      <c r="A127" s="32">
        <v>199</v>
      </c>
      <c r="B127" s="32" t="s">
        <v>2472</v>
      </c>
      <c r="C127" s="32" t="s">
        <v>2473</v>
      </c>
      <c r="D127" t="s">
        <v>145</v>
      </c>
      <c r="E127" t="s">
        <v>151</v>
      </c>
      <c r="F127" t="s">
        <v>200</v>
      </c>
      <c r="G127" t="s">
        <v>1634</v>
      </c>
      <c r="H127" t="s">
        <v>245</v>
      </c>
      <c r="I127" t="s">
        <v>202</v>
      </c>
      <c r="J127" t="s">
        <v>203</v>
      </c>
      <c r="K127" t="s">
        <v>121</v>
      </c>
      <c r="L127" t="s">
        <v>122</v>
      </c>
      <c r="M127" t="s">
        <v>123</v>
      </c>
      <c r="N127" t="s">
        <v>204</v>
      </c>
      <c r="P127" t="s">
        <v>205</v>
      </c>
      <c r="Q127">
        <v>1</v>
      </c>
      <c r="R127" t="s">
        <v>874</v>
      </c>
      <c r="S127" t="s">
        <v>2467</v>
      </c>
      <c r="T127">
        <v>88830</v>
      </c>
      <c r="U127" t="s">
        <v>130</v>
      </c>
      <c r="W127" t="s">
        <v>2328</v>
      </c>
      <c r="X127" s="7" t="s">
        <v>130</v>
      </c>
      <c r="Y127" s="69" t="s">
        <v>130</v>
      </c>
      <c r="Z127" s="67" t="s">
        <v>130</v>
      </c>
      <c r="AA127" s="67" t="s">
        <v>130</v>
      </c>
      <c r="AB127" s="7" t="s">
        <v>2343</v>
      </c>
      <c r="AC127" s="7" t="s">
        <v>130</v>
      </c>
      <c r="AE127" s="7" t="s">
        <v>130</v>
      </c>
      <c r="AG127" t="s">
        <v>208</v>
      </c>
      <c r="AH127" t="s">
        <v>2468</v>
      </c>
      <c r="AI127" t="s">
        <v>162</v>
      </c>
      <c r="AJ127" t="s">
        <v>226</v>
      </c>
      <c r="AK127" t="s">
        <v>2469</v>
      </c>
      <c r="AL127" t="s">
        <v>130</v>
      </c>
      <c r="AM127" s="32" t="s">
        <v>130</v>
      </c>
      <c r="AN127" s="32" t="s">
        <v>2470</v>
      </c>
      <c r="AO127">
        <v>2019</v>
      </c>
      <c r="AP127">
        <v>1</v>
      </c>
      <c r="AQ127" t="s">
        <v>130</v>
      </c>
      <c r="AR127" t="s">
        <v>2471</v>
      </c>
      <c r="AS127" t="s">
        <v>2461</v>
      </c>
      <c r="AT127" s="32">
        <v>3.819</v>
      </c>
      <c r="AU127" s="32" t="s">
        <v>130</v>
      </c>
      <c r="AV127" s="32" t="s">
        <v>130</v>
      </c>
      <c r="AW127" s="32" t="s">
        <v>130</v>
      </c>
      <c r="AX127" s="32" t="s">
        <v>130</v>
      </c>
      <c r="AY127" s="32" t="s">
        <v>130</v>
      </c>
      <c r="AZ127" s="32" t="s">
        <v>130</v>
      </c>
      <c r="BA127" s="32" t="s">
        <v>130</v>
      </c>
      <c r="BB127" t="s">
        <v>130</v>
      </c>
      <c r="BC127" t="s">
        <v>130</v>
      </c>
      <c r="BD127">
        <v>123.247</v>
      </c>
      <c r="BE127">
        <v>46.314999999999998</v>
      </c>
    </row>
    <row r="128" spans="1:57" ht="16" x14ac:dyDescent="0.2">
      <c r="A128" s="32">
        <v>199</v>
      </c>
      <c r="B128" s="32" t="s">
        <v>2465</v>
      </c>
      <c r="C128" s="32" t="s">
        <v>2466</v>
      </c>
      <c r="D128" t="s">
        <v>115</v>
      </c>
      <c r="E128" t="s">
        <v>151</v>
      </c>
      <c r="F128" t="s">
        <v>200</v>
      </c>
      <c r="G128" t="s">
        <v>1634</v>
      </c>
      <c r="H128" t="s">
        <v>236</v>
      </c>
      <c r="I128" t="s">
        <v>202</v>
      </c>
      <c r="J128" t="s">
        <v>203</v>
      </c>
      <c r="K128" t="s">
        <v>121</v>
      </c>
      <c r="L128" t="s">
        <v>122</v>
      </c>
      <c r="M128" t="s">
        <v>123</v>
      </c>
      <c r="N128" t="s">
        <v>204</v>
      </c>
      <c r="P128" t="s">
        <v>205</v>
      </c>
      <c r="Q128">
        <v>1</v>
      </c>
      <c r="R128" t="s">
        <v>874</v>
      </c>
      <c r="S128" t="s">
        <v>2467</v>
      </c>
      <c r="T128">
        <v>88830</v>
      </c>
      <c r="U128" t="s">
        <v>130</v>
      </c>
      <c r="W128" t="s">
        <v>2328</v>
      </c>
      <c r="X128" s="7" t="s">
        <v>130</v>
      </c>
      <c r="Y128" s="69" t="s">
        <v>130</v>
      </c>
      <c r="Z128" s="67" t="s">
        <v>130</v>
      </c>
      <c r="AA128" s="67" t="s">
        <v>130</v>
      </c>
      <c r="AB128" s="7" t="s">
        <v>2343</v>
      </c>
      <c r="AC128" s="7" t="s">
        <v>130</v>
      </c>
      <c r="AE128" s="7" t="s">
        <v>130</v>
      </c>
      <c r="AG128" t="s">
        <v>208</v>
      </c>
      <c r="AH128" t="s">
        <v>2468</v>
      </c>
      <c r="AI128" t="s">
        <v>162</v>
      </c>
      <c r="AJ128" t="s">
        <v>226</v>
      </c>
      <c r="AK128" t="s">
        <v>2469</v>
      </c>
      <c r="AL128" t="s">
        <v>130</v>
      </c>
      <c r="AM128" s="32" t="s">
        <v>130</v>
      </c>
      <c r="AN128" s="32" t="s">
        <v>2470</v>
      </c>
      <c r="AO128">
        <v>2019</v>
      </c>
      <c r="AP128">
        <v>1</v>
      </c>
      <c r="AQ128" t="s">
        <v>130</v>
      </c>
      <c r="AR128" t="s">
        <v>2471</v>
      </c>
      <c r="AS128" t="s">
        <v>2461</v>
      </c>
      <c r="AT128" s="32">
        <v>3.819</v>
      </c>
      <c r="AU128" s="32" t="s">
        <v>130</v>
      </c>
      <c r="AV128" s="32" t="s">
        <v>130</v>
      </c>
      <c r="AW128" s="32" t="s">
        <v>130</v>
      </c>
      <c r="AX128" s="32" t="s">
        <v>130</v>
      </c>
      <c r="AY128" s="32" t="s">
        <v>130</v>
      </c>
      <c r="AZ128" s="32" t="s">
        <v>130</v>
      </c>
      <c r="BA128" s="32" t="s">
        <v>130</v>
      </c>
      <c r="BB128" t="s">
        <v>130</v>
      </c>
      <c r="BC128" t="s">
        <v>130</v>
      </c>
      <c r="BD128">
        <v>123.247</v>
      </c>
      <c r="BE128">
        <v>46.314999999999998</v>
      </c>
    </row>
    <row r="129" spans="1:57" ht="16" x14ac:dyDescent="0.2">
      <c r="A129" s="32">
        <v>199</v>
      </c>
      <c r="B129" s="32" t="s">
        <v>2474</v>
      </c>
      <c r="C129" s="32" t="s">
        <v>2475</v>
      </c>
      <c r="D129" t="s">
        <v>150</v>
      </c>
      <c r="E129" t="s">
        <v>151</v>
      </c>
      <c r="F129" t="s">
        <v>200</v>
      </c>
      <c r="G129" t="s">
        <v>1634</v>
      </c>
      <c r="H129" t="s">
        <v>482</v>
      </c>
      <c r="I129" t="s">
        <v>202</v>
      </c>
      <c r="J129" t="s">
        <v>203</v>
      </c>
      <c r="K129" t="s">
        <v>121</v>
      </c>
      <c r="L129" t="s">
        <v>122</v>
      </c>
      <c r="M129" t="s">
        <v>123</v>
      </c>
      <c r="N129" t="s">
        <v>204</v>
      </c>
      <c r="P129" t="s">
        <v>205</v>
      </c>
      <c r="Q129">
        <v>1</v>
      </c>
      <c r="R129" t="s">
        <v>874</v>
      </c>
      <c r="S129" t="s">
        <v>2467</v>
      </c>
      <c r="T129">
        <v>88830</v>
      </c>
      <c r="U129" t="s">
        <v>130</v>
      </c>
      <c r="W129" t="s">
        <v>2328</v>
      </c>
      <c r="X129" s="7" t="s">
        <v>130</v>
      </c>
      <c r="Y129" s="69" t="s">
        <v>130</v>
      </c>
      <c r="Z129" s="67" t="s">
        <v>130</v>
      </c>
      <c r="AA129" s="67" t="s">
        <v>130</v>
      </c>
      <c r="AB129" s="7" t="s">
        <v>2343</v>
      </c>
      <c r="AC129" s="7" t="s">
        <v>130</v>
      </c>
      <c r="AE129" s="7" t="s">
        <v>130</v>
      </c>
      <c r="AG129" t="s">
        <v>208</v>
      </c>
      <c r="AH129" t="s">
        <v>2468</v>
      </c>
      <c r="AI129" t="s">
        <v>162</v>
      </c>
      <c r="AJ129" t="s">
        <v>226</v>
      </c>
      <c r="AK129" t="s">
        <v>2469</v>
      </c>
      <c r="AL129" t="s">
        <v>130</v>
      </c>
      <c r="AM129" s="32" t="s">
        <v>130</v>
      </c>
      <c r="AN129" s="32" t="s">
        <v>2470</v>
      </c>
      <c r="AO129">
        <v>2019</v>
      </c>
      <c r="AP129">
        <v>1</v>
      </c>
      <c r="AQ129" t="s">
        <v>130</v>
      </c>
      <c r="AR129" t="s">
        <v>2471</v>
      </c>
      <c r="AS129" t="s">
        <v>2461</v>
      </c>
      <c r="AT129" s="32">
        <v>3.819</v>
      </c>
      <c r="AU129" s="32" t="s">
        <v>130</v>
      </c>
      <c r="AV129" s="32" t="s">
        <v>130</v>
      </c>
      <c r="AW129" s="32" t="s">
        <v>130</v>
      </c>
      <c r="AX129" s="32" t="s">
        <v>130</v>
      </c>
      <c r="AY129" s="32" t="s">
        <v>130</v>
      </c>
      <c r="AZ129" s="32" t="s">
        <v>130</v>
      </c>
      <c r="BA129" s="32" t="s">
        <v>130</v>
      </c>
      <c r="BB129" t="s">
        <v>130</v>
      </c>
      <c r="BC129" t="s">
        <v>130</v>
      </c>
      <c r="BD129">
        <v>123.247</v>
      </c>
      <c r="BE129">
        <v>46.314999999999998</v>
      </c>
    </row>
    <row r="130" spans="1:57" ht="16" x14ac:dyDescent="0.2">
      <c r="A130" s="32">
        <v>6</v>
      </c>
      <c r="B130" s="32" t="s">
        <v>198</v>
      </c>
      <c r="C130" s="32" t="s">
        <v>199</v>
      </c>
      <c r="D130" t="s">
        <v>115</v>
      </c>
      <c r="E130" t="s">
        <v>151</v>
      </c>
      <c r="F130" t="s">
        <v>200</v>
      </c>
      <c r="G130" t="s">
        <v>201</v>
      </c>
      <c r="H130" t="s">
        <v>119</v>
      </c>
      <c r="I130" t="s">
        <v>202</v>
      </c>
      <c r="J130" t="s">
        <v>203</v>
      </c>
      <c r="K130" t="s">
        <v>121</v>
      </c>
      <c r="L130" t="s">
        <v>122</v>
      </c>
      <c r="M130" t="s">
        <v>123</v>
      </c>
      <c r="N130" t="s">
        <v>204</v>
      </c>
      <c r="P130" t="s">
        <v>205</v>
      </c>
      <c r="Q130">
        <v>1</v>
      </c>
      <c r="R130" t="s">
        <v>126</v>
      </c>
      <c r="S130" t="s">
        <v>206</v>
      </c>
      <c r="T130">
        <v>108</v>
      </c>
      <c r="V130" t="s">
        <v>207</v>
      </c>
      <c r="W130" t="s">
        <v>129</v>
      </c>
      <c r="X130" s="7" t="s">
        <v>130</v>
      </c>
      <c r="Y130" s="69">
        <v>1.022</v>
      </c>
      <c r="Z130" s="67">
        <v>1.0129999999999999</v>
      </c>
      <c r="AA130" s="67">
        <v>1.032</v>
      </c>
      <c r="AB130" s="7" t="s">
        <v>131</v>
      </c>
      <c r="AC130" s="7" t="s">
        <v>130</v>
      </c>
      <c r="AD130" s="7" t="s">
        <v>188</v>
      </c>
      <c r="AE130" s="7" t="s">
        <v>130</v>
      </c>
      <c r="AF130" t="s">
        <v>160</v>
      </c>
      <c r="AG130" t="s">
        <v>208</v>
      </c>
      <c r="AH130" t="s">
        <v>209</v>
      </c>
      <c r="AI130" t="s">
        <v>162</v>
      </c>
      <c r="AJ130" t="s">
        <v>210</v>
      </c>
      <c r="AL130">
        <v>37.532600000000002</v>
      </c>
      <c r="AM130" s="32">
        <v>127.024612</v>
      </c>
      <c r="AN130" s="32" t="s">
        <v>211</v>
      </c>
      <c r="AO130">
        <v>2013</v>
      </c>
      <c r="AP130">
        <v>1</v>
      </c>
      <c r="AQ130">
        <v>1</v>
      </c>
      <c r="AR130" t="s">
        <v>140</v>
      </c>
      <c r="AS130" t="s">
        <v>212</v>
      </c>
      <c r="AT130" s="32">
        <v>3.3889999999999998</v>
      </c>
      <c r="AU130" s="32">
        <v>1.1912649000000001E-2</v>
      </c>
      <c r="AV130" s="32">
        <v>505534.29690000002</v>
      </c>
      <c r="AW130" s="32">
        <v>108</v>
      </c>
      <c r="AX130" s="32">
        <v>1.406451E-3</v>
      </c>
      <c r="AY130" s="50">
        <v>1.9800000000000001E-6</v>
      </c>
      <c r="AZ130" s="32">
        <v>9.1560549999999997E-3</v>
      </c>
      <c r="BA130" s="32">
        <v>1.4669243E-2</v>
      </c>
      <c r="BB130" t="s">
        <v>142</v>
      </c>
      <c r="BC130">
        <v>200</v>
      </c>
      <c r="BD130">
        <v>127.024612</v>
      </c>
      <c r="BE130">
        <v>37.532600000000002</v>
      </c>
    </row>
    <row r="131" spans="1:57" ht="16" x14ac:dyDescent="0.2">
      <c r="A131" s="32">
        <v>6</v>
      </c>
      <c r="B131" s="32" t="s">
        <v>213</v>
      </c>
      <c r="C131" s="32" t="s">
        <v>214</v>
      </c>
      <c r="D131" t="s">
        <v>145</v>
      </c>
      <c r="E131" t="s">
        <v>151</v>
      </c>
      <c r="F131" t="s">
        <v>200</v>
      </c>
      <c r="G131" t="s">
        <v>201</v>
      </c>
      <c r="H131" t="s">
        <v>215</v>
      </c>
      <c r="I131" t="s">
        <v>202</v>
      </c>
      <c r="J131" t="s">
        <v>203</v>
      </c>
      <c r="K131" t="s">
        <v>121</v>
      </c>
      <c r="L131" t="s">
        <v>122</v>
      </c>
      <c r="M131" t="s">
        <v>123</v>
      </c>
      <c r="N131" t="s">
        <v>204</v>
      </c>
      <c r="P131" t="s">
        <v>205</v>
      </c>
      <c r="Q131">
        <v>1</v>
      </c>
      <c r="R131" t="s">
        <v>126</v>
      </c>
      <c r="S131" t="s">
        <v>206</v>
      </c>
      <c r="T131">
        <v>108</v>
      </c>
      <c r="V131" t="s">
        <v>207</v>
      </c>
      <c r="W131" t="s">
        <v>129</v>
      </c>
      <c r="X131" s="7" t="s">
        <v>130</v>
      </c>
      <c r="Y131" s="69">
        <v>1.022</v>
      </c>
      <c r="Z131" s="67">
        <v>1.018</v>
      </c>
      <c r="AA131" s="67">
        <v>1.026</v>
      </c>
      <c r="AB131" s="7" t="s">
        <v>131</v>
      </c>
      <c r="AC131" s="7" t="s">
        <v>130</v>
      </c>
      <c r="AD131" s="7" t="s">
        <v>188</v>
      </c>
      <c r="AE131" s="7" t="s">
        <v>130</v>
      </c>
      <c r="AF131" t="s">
        <v>160</v>
      </c>
      <c r="AG131" t="s">
        <v>208</v>
      </c>
      <c r="AH131" t="s">
        <v>209</v>
      </c>
      <c r="AI131" t="s">
        <v>162</v>
      </c>
      <c r="AJ131" t="s">
        <v>210</v>
      </c>
      <c r="AL131">
        <v>37.532600000000002</v>
      </c>
      <c r="AM131" s="32">
        <v>127.024612</v>
      </c>
      <c r="AN131" s="32" t="s">
        <v>211</v>
      </c>
      <c r="AO131">
        <v>2013</v>
      </c>
      <c r="AP131">
        <v>1</v>
      </c>
      <c r="AQ131">
        <v>3</v>
      </c>
      <c r="AR131" t="s">
        <v>216</v>
      </c>
      <c r="AS131" t="s">
        <v>212</v>
      </c>
      <c r="AT131" s="32">
        <v>3.3889999999999998</v>
      </c>
      <c r="AU131" s="32">
        <v>1.1912649000000001E-2</v>
      </c>
      <c r="AV131" s="32">
        <v>3159589.3560000001</v>
      </c>
      <c r="AW131" s="32">
        <v>108</v>
      </c>
      <c r="AX131" s="32">
        <v>5.6258100000000004E-4</v>
      </c>
      <c r="AY131" s="50">
        <v>3.1600000000000002E-7</v>
      </c>
      <c r="AZ131" s="32">
        <v>1.0810011E-2</v>
      </c>
      <c r="BA131" s="32">
        <v>1.3015285999999999E-2</v>
      </c>
      <c r="BB131" t="s">
        <v>142</v>
      </c>
      <c r="BC131">
        <v>200</v>
      </c>
      <c r="BD131">
        <v>127.024612</v>
      </c>
      <c r="BE131">
        <v>37.532600000000002</v>
      </c>
    </row>
    <row r="132" spans="1:57" ht="16" x14ac:dyDescent="0.2">
      <c r="A132" s="32">
        <v>6</v>
      </c>
      <c r="B132" s="32" t="s">
        <v>217</v>
      </c>
      <c r="C132" s="32" t="s">
        <v>218</v>
      </c>
      <c r="D132" t="s">
        <v>150</v>
      </c>
      <c r="E132" t="s">
        <v>151</v>
      </c>
      <c r="F132" t="s">
        <v>200</v>
      </c>
      <c r="G132" t="s">
        <v>201</v>
      </c>
      <c r="H132" t="s">
        <v>219</v>
      </c>
      <c r="I132" t="s">
        <v>202</v>
      </c>
      <c r="J132" t="s">
        <v>203</v>
      </c>
      <c r="K132" t="s">
        <v>121</v>
      </c>
      <c r="L132" t="s">
        <v>122</v>
      </c>
      <c r="M132" t="s">
        <v>123</v>
      </c>
      <c r="N132" t="s">
        <v>204</v>
      </c>
      <c r="P132" t="s">
        <v>205</v>
      </c>
      <c r="Q132">
        <v>1</v>
      </c>
      <c r="R132" t="s">
        <v>126</v>
      </c>
      <c r="S132" t="s">
        <v>206</v>
      </c>
      <c r="T132">
        <v>108</v>
      </c>
      <c r="V132" t="s">
        <v>207</v>
      </c>
      <c r="W132" t="s">
        <v>129</v>
      </c>
      <c r="X132" s="7" t="s">
        <v>130</v>
      </c>
      <c r="Y132" s="69">
        <v>1.1020000000000001</v>
      </c>
      <c r="Z132" s="67">
        <v>1.0940000000000001</v>
      </c>
      <c r="AA132" s="67">
        <v>1.1100000000000001</v>
      </c>
      <c r="AB132" s="7" t="s">
        <v>131</v>
      </c>
      <c r="AC132" s="7" t="s">
        <v>130</v>
      </c>
      <c r="AD132" s="7" t="s">
        <v>188</v>
      </c>
      <c r="AE132" s="7" t="s">
        <v>130</v>
      </c>
      <c r="AF132" t="s">
        <v>160</v>
      </c>
      <c r="AG132" t="s">
        <v>208</v>
      </c>
      <c r="AH132" t="s">
        <v>209</v>
      </c>
      <c r="AI132" t="s">
        <v>162</v>
      </c>
      <c r="AJ132" t="s">
        <v>210</v>
      </c>
      <c r="AL132">
        <v>37.532600000000002</v>
      </c>
      <c r="AM132" s="32">
        <v>127.024612</v>
      </c>
      <c r="AN132" s="32" t="s">
        <v>211</v>
      </c>
      <c r="AO132">
        <v>2013</v>
      </c>
      <c r="AP132">
        <v>1</v>
      </c>
      <c r="AQ132">
        <v>4</v>
      </c>
      <c r="AR132" t="s">
        <v>220</v>
      </c>
      <c r="AS132" t="s">
        <v>212</v>
      </c>
      <c r="AT132" s="32">
        <v>3.3889999999999998</v>
      </c>
      <c r="AU132" s="32">
        <v>5.3168984000000002E-2</v>
      </c>
      <c r="AV132" s="32">
        <v>789897.33889999997</v>
      </c>
      <c r="AW132" s="32">
        <v>108</v>
      </c>
      <c r="AX132" s="32">
        <v>1.125161E-3</v>
      </c>
      <c r="AY132" s="50">
        <v>1.2699999999999999E-6</v>
      </c>
      <c r="AZ132" s="32">
        <v>5.0963709000000003E-2</v>
      </c>
      <c r="BA132" s="32">
        <v>5.5374259000000002E-2</v>
      </c>
      <c r="BB132" t="s">
        <v>142</v>
      </c>
      <c r="BC132">
        <v>200</v>
      </c>
      <c r="BD132">
        <v>127.024612</v>
      </c>
      <c r="BE132">
        <v>37.532600000000002</v>
      </c>
    </row>
    <row r="133" spans="1:57" ht="16" x14ac:dyDescent="0.2">
      <c r="A133" s="32">
        <v>53</v>
      </c>
      <c r="B133" s="32" t="s">
        <v>2336</v>
      </c>
      <c r="C133" s="32" t="s">
        <v>2337</v>
      </c>
      <c r="D133" t="s">
        <v>115</v>
      </c>
      <c r="E133" t="s">
        <v>151</v>
      </c>
      <c r="F133" t="s">
        <v>152</v>
      </c>
      <c r="G133" t="s">
        <v>492</v>
      </c>
      <c r="H133" t="s">
        <v>580</v>
      </c>
      <c r="I133" t="s">
        <v>153</v>
      </c>
      <c r="J133" t="s">
        <v>153</v>
      </c>
      <c r="K133" t="s">
        <v>154</v>
      </c>
      <c r="L133" t="s">
        <v>122</v>
      </c>
      <c r="M133" t="s">
        <v>123</v>
      </c>
      <c r="N133" t="s">
        <v>155</v>
      </c>
      <c r="P133" t="s">
        <v>156</v>
      </c>
      <c r="Q133">
        <v>1</v>
      </c>
      <c r="R133" t="s">
        <v>874</v>
      </c>
      <c r="S133" t="s">
        <v>2338</v>
      </c>
      <c r="T133">
        <v>168</v>
      </c>
      <c r="U133" t="s">
        <v>130</v>
      </c>
      <c r="V133" t="s">
        <v>207</v>
      </c>
      <c r="W133" t="s">
        <v>2328</v>
      </c>
      <c r="X133" s="7" t="s">
        <v>130</v>
      </c>
      <c r="Y133" s="69" t="s">
        <v>130</v>
      </c>
      <c r="Z133" s="67" t="s">
        <v>130</v>
      </c>
      <c r="AA133" s="67" t="s">
        <v>130</v>
      </c>
      <c r="AB133" s="7" t="s">
        <v>131</v>
      </c>
      <c r="AC133" s="7" t="s">
        <v>130</v>
      </c>
      <c r="AE133" s="7" t="s">
        <v>130</v>
      </c>
      <c r="AG133" t="s">
        <v>134</v>
      </c>
      <c r="AH133" t="s">
        <v>2339</v>
      </c>
      <c r="AI133" t="s">
        <v>162</v>
      </c>
      <c r="AJ133" t="s">
        <v>226</v>
      </c>
      <c r="AK133" t="s">
        <v>2340</v>
      </c>
      <c r="AL133">
        <v>38.244371999999998</v>
      </c>
      <c r="AM133" s="32">
        <v>109.726449</v>
      </c>
      <c r="AN133" s="32" t="s">
        <v>1700</v>
      </c>
      <c r="AO133">
        <v>2020</v>
      </c>
      <c r="AP133">
        <v>1</v>
      </c>
      <c r="AQ133" t="s">
        <v>130</v>
      </c>
      <c r="AR133" t="s">
        <v>364</v>
      </c>
      <c r="AS133" t="s">
        <v>212</v>
      </c>
      <c r="AT133" s="32">
        <v>3.3889999999999998</v>
      </c>
      <c r="AU133" s="32" t="s">
        <v>130</v>
      </c>
      <c r="AV133" s="32" t="s">
        <v>130</v>
      </c>
      <c r="AW133" s="32" t="s">
        <v>130</v>
      </c>
      <c r="AX133" s="32" t="s">
        <v>130</v>
      </c>
      <c r="AY133" s="32" t="s">
        <v>130</v>
      </c>
      <c r="AZ133" s="32" t="s">
        <v>130</v>
      </c>
      <c r="BA133" s="32" t="s">
        <v>130</v>
      </c>
      <c r="BB133" t="s">
        <v>130</v>
      </c>
      <c r="BC133" t="s">
        <v>130</v>
      </c>
      <c r="BD133">
        <v>109.726449</v>
      </c>
      <c r="BE133">
        <v>38.244371999999998</v>
      </c>
    </row>
    <row r="134" spans="1:57" ht="16" x14ac:dyDescent="0.2">
      <c r="A134" s="32">
        <v>69</v>
      </c>
      <c r="B134" s="32" t="s">
        <v>818</v>
      </c>
      <c r="C134" s="32" t="s">
        <v>819</v>
      </c>
      <c r="D134" t="s">
        <v>115</v>
      </c>
      <c r="E134" t="s">
        <v>151</v>
      </c>
      <c r="F134" t="s">
        <v>152</v>
      </c>
      <c r="G134" t="s">
        <v>152</v>
      </c>
      <c r="H134" t="s">
        <v>236</v>
      </c>
      <c r="I134" t="s">
        <v>288</v>
      </c>
      <c r="J134" t="s">
        <v>594</v>
      </c>
      <c r="K134" t="s">
        <v>121</v>
      </c>
      <c r="L134" t="s">
        <v>175</v>
      </c>
      <c r="M134" t="s">
        <v>176</v>
      </c>
      <c r="N134" t="s">
        <v>595</v>
      </c>
      <c r="O134" t="s">
        <v>541</v>
      </c>
      <c r="P134" t="s">
        <v>125</v>
      </c>
      <c r="Q134">
        <v>1</v>
      </c>
      <c r="R134" t="s">
        <v>126</v>
      </c>
      <c r="S134" t="s">
        <v>820</v>
      </c>
      <c r="T134">
        <v>144</v>
      </c>
      <c r="V134" t="s">
        <v>310</v>
      </c>
      <c r="W134" t="s">
        <v>129</v>
      </c>
      <c r="X134" s="7" t="s">
        <v>130</v>
      </c>
      <c r="Y134" s="69">
        <v>1.0549999999999999</v>
      </c>
      <c r="Z134" s="67">
        <v>1.048</v>
      </c>
      <c r="AA134" s="67">
        <v>1.0620000000000001</v>
      </c>
      <c r="AB134" s="7" t="s">
        <v>131</v>
      </c>
      <c r="AC134" s="7" t="s">
        <v>130</v>
      </c>
      <c r="AD134" s="7" t="s">
        <v>188</v>
      </c>
      <c r="AE134" s="7" t="s">
        <v>130</v>
      </c>
      <c r="AF134" t="s">
        <v>160</v>
      </c>
      <c r="AG134" t="s">
        <v>134</v>
      </c>
      <c r="AH134" t="s">
        <v>821</v>
      </c>
      <c r="AI134" t="s">
        <v>373</v>
      </c>
      <c r="AJ134" t="s">
        <v>822</v>
      </c>
      <c r="AM134" s="32" t="s">
        <v>130</v>
      </c>
      <c r="AN134" s="32" t="s">
        <v>823</v>
      </c>
      <c r="AO134">
        <v>2012</v>
      </c>
      <c r="AP134">
        <v>1</v>
      </c>
      <c r="AQ134" t="s">
        <v>130</v>
      </c>
      <c r="AR134" t="s">
        <v>140</v>
      </c>
      <c r="AS134" t="s">
        <v>212</v>
      </c>
      <c r="AT134" s="32">
        <v>3.3889999999999998</v>
      </c>
      <c r="AU134" s="32">
        <v>2.9362388999999999E-2</v>
      </c>
      <c r="AV134" s="32">
        <v>1031702.647</v>
      </c>
      <c r="AW134" s="32">
        <v>144</v>
      </c>
      <c r="AX134" s="32">
        <v>9.8451599999999995E-4</v>
      </c>
      <c r="AY134" s="50">
        <v>9.6899999999999996E-7</v>
      </c>
      <c r="AZ134" s="32">
        <v>2.7432773000000001E-2</v>
      </c>
      <c r="BA134" s="32">
        <v>3.1292004999999998E-2</v>
      </c>
      <c r="BB134" t="s">
        <v>142</v>
      </c>
      <c r="BC134">
        <v>200</v>
      </c>
      <c r="BD134">
        <v>25.485800000000001</v>
      </c>
      <c r="BE134">
        <v>42.733899999999998</v>
      </c>
    </row>
    <row r="135" spans="1:57" ht="16" x14ac:dyDescent="0.2">
      <c r="A135" s="32">
        <v>74</v>
      </c>
      <c r="B135" s="32" t="s">
        <v>868</v>
      </c>
      <c r="C135" s="32" t="s">
        <v>869</v>
      </c>
      <c r="D135" t="s">
        <v>145</v>
      </c>
      <c r="E135" t="s">
        <v>460</v>
      </c>
      <c r="F135" t="s">
        <v>200</v>
      </c>
      <c r="G135" t="s">
        <v>200</v>
      </c>
      <c r="H135" t="s">
        <v>260</v>
      </c>
      <c r="I135" t="s">
        <v>248</v>
      </c>
      <c r="J135" t="s">
        <v>249</v>
      </c>
      <c r="K135" t="s">
        <v>250</v>
      </c>
      <c r="L135" t="s">
        <v>122</v>
      </c>
      <c r="M135" t="s">
        <v>123</v>
      </c>
      <c r="N135" t="s">
        <v>251</v>
      </c>
      <c r="P135" t="s">
        <v>156</v>
      </c>
      <c r="Q135">
        <v>1</v>
      </c>
      <c r="R135" t="s">
        <v>126</v>
      </c>
      <c r="S135" t="s">
        <v>744</v>
      </c>
      <c r="T135">
        <v>266</v>
      </c>
      <c r="V135" t="s">
        <v>327</v>
      </c>
      <c r="W135" t="s">
        <v>129</v>
      </c>
      <c r="X135" s="7" t="s">
        <v>130</v>
      </c>
      <c r="Y135" s="69">
        <v>1.0009999999999999</v>
      </c>
      <c r="Z135" s="67">
        <v>1</v>
      </c>
      <c r="AA135" s="67">
        <v>1.0029999999999999</v>
      </c>
      <c r="AB135" s="7" t="s">
        <v>131</v>
      </c>
      <c r="AC135" s="7" t="s">
        <v>130</v>
      </c>
      <c r="AD135" s="7" t="s">
        <v>159</v>
      </c>
      <c r="AE135" s="7">
        <v>0.157</v>
      </c>
      <c r="AF135" t="s">
        <v>160</v>
      </c>
      <c r="AG135" t="s">
        <v>134</v>
      </c>
      <c r="AH135" t="s">
        <v>865</v>
      </c>
      <c r="AI135" t="s">
        <v>162</v>
      </c>
      <c r="AJ135" t="s">
        <v>163</v>
      </c>
      <c r="AK135" t="s">
        <v>866</v>
      </c>
      <c r="AL135">
        <v>29.778872</v>
      </c>
      <c r="AM135" s="32">
        <v>51.570222999999999</v>
      </c>
      <c r="AN135" s="32" t="s">
        <v>867</v>
      </c>
      <c r="AO135">
        <v>2020</v>
      </c>
      <c r="AP135">
        <v>1</v>
      </c>
      <c r="AQ135" t="s">
        <v>130</v>
      </c>
      <c r="AS135" t="s">
        <v>212</v>
      </c>
      <c r="AT135" s="32">
        <v>3.3889999999999998</v>
      </c>
      <c r="AU135" s="32">
        <v>5.4948599999999996E-4</v>
      </c>
      <c r="AV135" s="32">
        <v>5617047.7429999998</v>
      </c>
      <c r="AW135" s="32">
        <v>266</v>
      </c>
      <c r="AX135" s="32">
        <v>4.2193500000000002E-4</v>
      </c>
      <c r="AY135" s="50">
        <v>1.7800000000000001E-7</v>
      </c>
      <c r="AZ135" s="32">
        <v>-2.7749200000000001E-4</v>
      </c>
      <c r="BA135" s="32">
        <v>1.3764649999999999E-3</v>
      </c>
      <c r="BB135" t="s">
        <v>142</v>
      </c>
      <c r="BC135">
        <v>46</v>
      </c>
      <c r="BD135">
        <v>51.570222999999999</v>
      </c>
      <c r="BE135">
        <v>29.778872</v>
      </c>
    </row>
    <row r="136" spans="1:57" ht="16" x14ac:dyDescent="0.2">
      <c r="A136" s="32">
        <v>74</v>
      </c>
      <c r="B136" s="32" t="s">
        <v>863</v>
      </c>
      <c r="C136" s="32" t="s">
        <v>864</v>
      </c>
      <c r="D136" t="s">
        <v>115</v>
      </c>
      <c r="E136" t="s">
        <v>460</v>
      </c>
      <c r="F136" t="s">
        <v>200</v>
      </c>
      <c r="G136" t="s">
        <v>200</v>
      </c>
      <c r="H136" t="s">
        <v>260</v>
      </c>
      <c r="I136" t="s">
        <v>248</v>
      </c>
      <c r="J136" t="s">
        <v>249</v>
      </c>
      <c r="K136" t="s">
        <v>250</v>
      </c>
      <c r="L136" t="s">
        <v>122</v>
      </c>
      <c r="M136" t="s">
        <v>123</v>
      </c>
      <c r="N136" t="s">
        <v>251</v>
      </c>
      <c r="P136" t="s">
        <v>156</v>
      </c>
      <c r="Q136">
        <v>1</v>
      </c>
      <c r="R136" t="s">
        <v>126</v>
      </c>
      <c r="S136" t="s">
        <v>744</v>
      </c>
      <c r="T136">
        <v>266</v>
      </c>
      <c r="V136" t="s">
        <v>327</v>
      </c>
      <c r="W136" t="s">
        <v>129</v>
      </c>
      <c r="X136" s="7" t="s">
        <v>130</v>
      </c>
      <c r="Y136" s="69">
        <v>1.006</v>
      </c>
      <c r="Z136" s="67">
        <v>0.95899999999999996</v>
      </c>
      <c r="AA136" s="67">
        <v>1.056</v>
      </c>
      <c r="AB136" s="7" t="s">
        <v>131</v>
      </c>
      <c r="AC136" s="7" t="s">
        <v>130</v>
      </c>
      <c r="AD136" s="7" t="s">
        <v>159</v>
      </c>
      <c r="AE136" s="7">
        <v>0.8</v>
      </c>
      <c r="AF136" t="s">
        <v>160</v>
      </c>
      <c r="AG136" t="s">
        <v>134</v>
      </c>
      <c r="AH136" t="s">
        <v>865</v>
      </c>
      <c r="AI136" t="s">
        <v>162</v>
      </c>
      <c r="AJ136" t="s">
        <v>163</v>
      </c>
      <c r="AK136" t="s">
        <v>866</v>
      </c>
      <c r="AL136">
        <v>29.778872</v>
      </c>
      <c r="AM136" s="32">
        <v>51.570222999999999</v>
      </c>
      <c r="AN136" s="32" t="s">
        <v>867</v>
      </c>
      <c r="AO136">
        <v>2020</v>
      </c>
      <c r="AP136">
        <v>1</v>
      </c>
      <c r="AQ136" t="s">
        <v>130</v>
      </c>
      <c r="AS136" t="s">
        <v>212</v>
      </c>
      <c r="AT136" s="32">
        <v>3.3889999999999998</v>
      </c>
      <c r="AU136" s="32">
        <v>3.2887110000000002E-3</v>
      </c>
      <c r="AV136" s="32">
        <v>5372.8801880000001</v>
      </c>
      <c r="AW136" s="32">
        <v>266</v>
      </c>
      <c r="AX136" s="32">
        <v>1.3642576999999999E-2</v>
      </c>
      <c r="AY136" s="32">
        <v>1.8611999999999999E-4</v>
      </c>
      <c r="AZ136" s="32">
        <v>-2.3450249999999999E-2</v>
      </c>
      <c r="BA136" s="32">
        <v>3.0027670999999999E-2</v>
      </c>
      <c r="BB136" t="s">
        <v>142</v>
      </c>
      <c r="BC136">
        <v>46</v>
      </c>
      <c r="BD136">
        <v>51.570222999999999</v>
      </c>
      <c r="BE136">
        <v>29.778872</v>
      </c>
    </row>
    <row r="137" spans="1:57" ht="16" x14ac:dyDescent="0.2">
      <c r="A137" s="32">
        <v>74</v>
      </c>
      <c r="B137" s="32" t="s">
        <v>870</v>
      </c>
      <c r="C137" s="32" t="s">
        <v>871</v>
      </c>
      <c r="D137" t="s">
        <v>150</v>
      </c>
      <c r="E137" t="s">
        <v>460</v>
      </c>
      <c r="F137" t="s">
        <v>200</v>
      </c>
      <c r="G137" t="s">
        <v>200</v>
      </c>
      <c r="H137" t="s">
        <v>260</v>
      </c>
      <c r="I137" t="s">
        <v>248</v>
      </c>
      <c r="J137" t="s">
        <v>249</v>
      </c>
      <c r="K137" t="s">
        <v>250</v>
      </c>
      <c r="L137" t="s">
        <v>122</v>
      </c>
      <c r="M137" t="s">
        <v>123</v>
      </c>
      <c r="N137" t="s">
        <v>251</v>
      </c>
      <c r="P137" t="s">
        <v>156</v>
      </c>
      <c r="Q137">
        <v>1</v>
      </c>
      <c r="R137" t="s">
        <v>126</v>
      </c>
      <c r="S137" t="s">
        <v>744</v>
      </c>
      <c r="T137">
        <v>266</v>
      </c>
      <c r="V137" t="s">
        <v>327</v>
      </c>
      <c r="W137" t="s">
        <v>129</v>
      </c>
      <c r="X137" s="7" t="s">
        <v>130</v>
      </c>
      <c r="Y137" s="69">
        <v>1.1359999999999999</v>
      </c>
      <c r="Z137" s="67">
        <v>1.0680000000000001</v>
      </c>
      <c r="AA137" s="67">
        <v>1.2090000000000001</v>
      </c>
      <c r="AB137" s="7" t="s">
        <v>131</v>
      </c>
      <c r="AC137" s="7" t="s">
        <v>130</v>
      </c>
      <c r="AD137" s="7" t="s">
        <v>188</v>
      </c>
      <c r="AE137" s="7" t="s">
        <v>130</v>
      </c>
      <c r="AF137" t="s">
        <v>160</v>
      </c>
      <c r="AG137" t="s">
        <v>134</v>
      </c>
      <c r="AH137" t="s">
        <v>865</v>
      </c>
      <c r="AI137" t="s">
        <v>162</v>
      </c>
      <c r="AJ137" t="s">
        <v>163</v>
      </c>
      <c r="AK137" t="s">
        <v>866</v>
      </c>
      <c r="AL137">
        <v>29.778872</v>
      </c>
      <c r="AM137" s="32">
        <v>51.570222999999999</v>
      </c>
      <c r="AN137" s="32" t="s">
        <v>867</v>
      </c>
      <c r="AO137">
        <v>2020</v>
      </c>
      <c r="AP137">
        <v>1</v>
      </c>
      <c r="AQ137" t="s">
        <v>130</v>
      </c>
      <c r="AS137" t="s">
        <v>212</v>
      </c>
      <c r="AT137" s="32">
        <v>3.3889999999999998</v>
      </c>
      <c r="AU137" s="32">
        <v>7.0101867999999998E-2</v>
      </c>
      <c r="AV137" s="32">
        <v>2542.8011510000001</v>
      </c>
      <c r="AW137" s="32">
        <v>266</v>
      </c>
      <c r="AX137" s="32">
        <v>1.9830963E-2</v>
      </c>
      <c r="AY137" s="32">
        <v>3.9326699999999999E-4</v>
      </c>
      <c r="AZ137" s="32">
        <v>3.1233895000000001E-2</v>
      </c>
      <c r="BA137" s="32">
        <v>0.108969841</v>
      </c>
      <c r="BB137" t="s">
        <v>142</v>
      </c>
      <c r="BC137">
        <v>46</v>
      </c>
      <c r="BD137">
        <v>51.570222999999999</v>
      </c>
      <c r="BE137">
        <v>29.778872</v>
      </c>
    </row>
    <row r="138" spans="1:57" ht="16" x14ac:dyDescent="0.2">
      <c r="A138" s="32">
        <v>154</v>
      </c>
      <c r="B138" s="32" t="s">
        <v>1770</v>
      </c>
      <c r="C138" s="32" t="s">
        <v>1771</v>
      </c>
      <c r="D138" t="s">
        <v>115</v>
      </c>
      <c r="E138" t="s">
        <v>151</v>
      </c>
      <c r="F138" t="s">
        <v>152</v>
      </c>
      <c r="G138" t="s">
        <v>200</v>
      </c>
      <c r="H138" t="s">
        <v>283</v>
      </c>
      <c r="I138" t="s">
        <v>288</v>
      </c>
      <c r="J138" t="s">
        <v>594</v>
      </c>
      <c r="K138" t="s">
        <v>121</v>
      </c>
      <c r="L138" t="s">
        <v>175</v>
      </c>
      <c r="M138" t="s">
        <v>176</v>
      </c>
      <c r="N138" t="s">
        <v>595</v>
      </c>
      <c r="O138" t="s">
        <v>541</v>
      </c>
      <c r="P138" t="s">
        <v>125</v>
      </c>
      <c r="Q138">
        <v>1</v>
      </c>
      <c r="R138" t="s">
        <v>237</v>
      </c>
      <c r="S138" t="s">
        <v>280</v>
      </c>
      <c r="T138">
        <v>190</v>
      </c>
      <c r="V138" t="s">
        <v>5101</v>
      </c>
      <c r="W138" t="s">
        <v>129</v>
      </c>
      <c r="X138" s="7" t="s">
        <v>130</v>
      </c>
      <c r="Y138" s="69">
        <v>-0.26</v>
      </c>
      <c r="Z138" s="67">
        <v>-0.37</v>
      </c>
      <c r="AA138" s="67">
        <v>-0.15</v>
      </c>
      <c r="AB138" s="7" t="s">
        <v>179</v>
      </c>
      <c r="AC138" s="7">
        <v>0.11</v>
      </c>
      <c r="AD138" s="7" t="s">
        <v>147</v>
      </c>
      <c r="AE138" s="7">
        <v>0.02</v>
      </c>
      <c r="AF138" t="s">
        <v>133</v>
      </c>
      <c r="AG138" t="s">
        <v>208</v>
      </c>
      <c r="AH138" t="s">
        <v>1767</v>
      </c>
      <c r="AI138" t="s">
        <v>162</v>
      </c>
      <c r="AJ138" t="s">
        <v>163</v>
      </c>
      <c r="AK138" t="s">
        <v>1768</v>
      </c>
      <c r="AL138">
        <v>29.496300000000002</v>
      </c>
      <c r="AM138" s="32">
        <v>60.862900000000003</v>
      </c>
      <c r="AN138" s="32" t="s">
        <v>1769</v>
      </c>
      <c r="AO138">
        <v>2020</v>
      </c>
      <c r="AP138">
        <v>1</v>
      </c>
      <c r="AQ138">
        <v>5</v>
      </c>
      <c r="AR138" t="s">
        <v>1772</v>
      </c>
      <c r="AS138" t="s">
        <v>212</v>
      </c>
      <c r="AT138" s="32">
        <v>3.3889999999999998</v>
      </c>
      <c r="AU138" s="32">
        <v>-0.53353878600000004</v>
      </c>
      <c r="AV138" s="32">
        <v>45.855221280000002</v>
      </c>
      <c r="AW138" s="32">
        <v>190</v>
      </c>
      <c r="AX138" s="32">
        <v>0.147674532</v>
      </c>
      <c r="AY138" s="32">
        <v>2.1807766999999999E-2</v>
      </c>
      <c r="AZ138" s="32">
        <v>-0.82297555</v>
      </c>
      <c r="BA138" s="32">
        <v>-0.244102022</v>
      </c>
      <c r="BB138" t="s">
        <v>142</v>
      </c>
      <c r="BC138">
        <v>106</v>
      </c>
      <c r="BD138">
        <v>60.862900000000003</v>
      </c>
      <c r="BE138">
        <v>29.496300000000002</v>
      </c>
    </row>
    <row r="139" spans="1:57" ht="16" x14ac:dyDescent="0.2">
      <c r="A139" s="32">
        <v>154</v>
      </c>
      <c r="B139" s="32" t="s">
        <v>1765</v>
      </c>
      <c r="C139" s="32" t="s">
        <v>1766</v>
      </c>
      <c r="D139" t="s">
        <v>115</v>
      </c>
      <c r="E139" t="s">
        <v>151</v>
      </c>
      <c r="F139" t="s">
        <v>152</v>
      </c>
      <c r="G139" t="s">
        <v>200</v>
      </c>
      <c r="H139" t="s">
        <v>236</v>
      </c>
      <c r="I139" t="s">
        <v>288</v>
      </c>
      <c r="J139" t="s">
        <v>594</v>
      </c>
      <c r="K139" t="s">
        <v>121</v>
      </c>
      <c r="L139" t="s">
        <v>175</v>
      </c>
      <c r="M139" t="s">
        <v>176</v>
      </c>
      <c r="N139" t="s">
        <v>595</v>
      </c>
      <c r="O139" t="s">
        <v>541</v>
      </c>
      <c r="P139" t="s">
        <v>125</v>
      </c>
      <c r="Q139">
        <v>1</v>
      </c>
      <c r="R139" t="s">
        <v>237</v>
      </c>
      <c r="S139" t="s">
        <v>280</v>
      </c>
      <c r="T139">
        <v>190</v>
      </c>
      <c r="V139" t="s">
        <v>5101</v>
      </c>
      <c r="W139" t="s">
        <v>129</v>
      </c>
      <c r="X139" s="7" t="s">
        <v>130</v>
      </c>
      <c r="Y139" s="69">
        <v>-0.24</v>
      </c>
      <c r="Z139" s="67">
        <v>-0.42</v>
      </c>
      <c r="AA139" s="67">
        <v>-0.06</v>
      </c>
      <c r="AB139" s="7" t="s">
        <v>179</v>
      </c>
      <c r="AC139" s="7">
        <v>0.18</v>
      </c>
      <c r="AD139" s="7" t="s">
        <v>159</v>
      </c>
      <c r="AE139" s="7">
        <v>0.18</v>
      </c>
      <c r="AF139" t="s">
        <v>133</v>
      </c>
      <c r="AG139" t="s">
        <v>208</v>
      </c>
      <c r="AH139" t="s">
        <v>1767</v>
      </c>
      <c r="AI139" t="s">
        <v>162</v>
      </c>
      <c r="AJ139" t="s">
        <v>163</v>
      </c>
      <c r="AK139" t="s">
        <v>1768</v>
      </c>
      <c r="AL139">
        <v>29.496300000000002</v>
      </c>
      <c r="AM139" s="32">
        <v>60.862900000000003</v>
      </c>
      <c r="AN139" s="32" t="s">
        <v>1769</v>
      </c>
      <c r="AO139">
        <v>2020</v>
      </c>
      <c r="AP139">
        <v>1</v>
      </c>
      <c r="AQ139" t="s">
        <v>130</v>
      </c>
      <c r="AR139" t="s">
        <v>1560</v>
      </c>
      <c r="AS139" t="s">
        <v>212</v>
      </c>
      <c r="AT139" s="32">
        <v>3.3889999999999998</v>
      </c>
      <c r="AU139" s="32">
        <v>-0.489877377</v>
      </c>
      <c r="AV139" s="32">
        <v>46.105825109999998</v>
      </c>
      <c r="AW139" s="32">
        <v>190</v>
      </c>
      <c r="AX139" s="32">
        <v>0.14727265</v>
      </c>
      <c r="AY139" s="32">
        <v>2.1689232999999999E-2</v>
      </c>
      <c r="AZ139" s="32">
        <v>-0.77852646599999997</v>
      </c>
      <c r="BA139" s="32">
        <v>-0.20122828700000001</v>
      </c>
      <c r="BB139" t="s">
        <v>142</v>
      </c>
      <c r="BC139">
        <v>106</v>
      </c>
      <c r="BD139">
        <v>60.862900000000003</v>
      </c>
      <c r="BE139">
        <v>29.496300000000002</v>
      </c>
    </row>
    <row r="140" spans="1:57" ht="16" x14ac:dyDescent="0.2">
      <c r="A140" s="32">
        <v>154</v>
      </c>
      <c r="B140" s="32" t="s">
        <v>1773</v>
      </c>
      <c r="C140" s="32" t="s">
        <v>1774</v>
      </c>
      <c r="D140" t="s">
        <v>145</v>
      </c>
      <c r="E140" t="s">
        <v>151</v>
      </c>
      <c r="F140" t="s">
        <v>152</v>
      </c>
      <c r="G140" t="s">
        <v>200</v>
      </c>
      <c r="H140" t="s">
        <v>245</v>
      </c>
      <c r="I140" t="s">
        <v>288</v>
      </c>
      <c r="J140" t="s">
        <v>594</v>
      </c>
      <c r="K140" t="s">
        <v>121</v>
      </c>
      <c r="L140" t="s">
        <v>175</v>
      </c>
      <c r="M140" t="s">
        <v>176</v>
      </c>
      <c r="N140" t="s">
        <v>595</v>
      </c>
      <c r="O140" t="s">
        <v>541</v>
      </c>
      <c r="P140" t="s">
        <v>125</v>
      </c>
      <c r="Q140">
        <v>1</v>
      </c>
      <c r="R140" t="s">
        <v>237</v>
      </c>
      <c r="S140" t="s">
        <v>280</v>
      </c>
      <c r="T140">
        <v>190</v>
      </c>
      <c r="V140" t="s">
        <v>5101</v>
      </c>
      <c r="W140" t="s">
        <v>129</v>
      </c>
      <c r="X140" s="7" t="s">
        <v>130</v>
      </c>
      <c r="Y140" s="69">
        <v>0.02</v>
      </c>
      <c r="Z140" s="67">
        <v>-0.02</v>
      </c>
      <c r="AA140" s="67">
        <v>0.06</v>
      </c>
      <c r="AB140" s="7" t="s">
        <v>179</v>
      </c>
      <c r="AC140" s="7">
        <v>0.04</v>
      </c>
      <c r="AD140" s="7" t="s">
        <v>159</v>
      </c>
      <c r="AE140" s="7">
        <v>0.56000000000000005</v>
      </c>
      <c r="AF140" t="s">
        <v>160</v>
      </c>
      <c r="AG140" t="s">
        <v>208</v>
      </c>
      <c r="AH140" t="s">
        <v>1767</v>
      </c>
      <c r="AI140" t="s">
        <v>162</v>
      </c>
      <c r="AJ140" t="s">
        <v>163</v>
      </c>
      <c r="AK140" t="s">
        <v>1768</v>
      </c>
      <c r="AL140">
        <v>29.496300000000002</v>
      </c>
      <c r="AM140" s="32">
        <v>60.862900000000003</v>
      </c>
      <c r="AN140" s="32" t="s">
        <v>1769</v>
      </c>
      <c r="AO140">
        <v>2020</v>
      </c>
      <c r="AP140">
        <v>1</v>
      </c>
      <c r="AQ140" t="s">
        <v>130</v>
      </c>
      <c r="AR140" t="s">
        <v>1560</v>
      </c>
      <c r="AS140" t="s">
        <v>212</v>
      </c>
      <c r="AT140" s="32">
        <v>3.3889999999999998</v>
      </c>
      <c r="AU140" s="32">
        <v>3.9637901000000003E-2</v>
      </c>
      <c r="AV140" s="32">
        <v>47.4905981</v>
      </c>
      <c r="AW140" s="32">
        <v>190</v>
      </c>
      <c r="AX140" s="32">
        <v>0.145109612</v>
      </c>
      <c r="AY140" s="32">
        <v>2.1056799000000001E-2</v>
      </c>
      <c r="AZ140" s="32">
        <v>-0.244771712</v>
      </c>
      <c r="BA140" s="32">
        <v>0.32404751399999998</v>
      </c>
      <c r="BB140" t="s">
        <v>142</v>
      </c>
      <c r="BC140">
        <v>106</v>
      </c>
      <c r="BD140">
        <v>60.862900000000003</v>
      </c>
      <c r="BE140">
        <v>29.496300000000002</v>
      </c>
    </row>
    <row r="141" spans="1:57" ht="16" x14ac:dyDescent="0.2">
      <c r="A141" s="32">
        <v>154</v>
      </c>
      <c r="B141" s="32" t="s">
        <v>1775</v>
      </c>
      <c r="C141" s="32" t="s">
        <v>1776</v>
      </c>
      <c r="D141" t="s">
        <v>150</v>
      </c>
      <c r="E141" t="s">
        <v>151</v>
      </c>
      <c r="F141" t="s">
        <v>152</v>
      </c>
      <c r="G141" t="s">
        <v>200</v>
      </c>
      <c r="H141" t="s">
        <v>482</v>
      </c>
      <c r="I141" t="s">
        <v>288</v>
      </c>
      <c r="J141" t="s">
        <v>594</v>
      </c>
      <c r="K141" t="s">
        <v>121</v>
      </c>
      <c r="L141" t="s">
        <v>175</v>
      </c>
      <c r="M141" t="s">
        <v>176</v>
      </c>
      <c r="N141" t="s">
        <v>595</v>
      </c>
      <c r="O141" t="s">
        <v>541</v>
      </c>
      <c r="P141" t="s">
        <v>125</v>
      </c>
      <c r="Q141">
        <v>1</v>
      </c>
      <c r="R141" t="s">
        <v>237</v>
      </c>
      <c r="S141" t="s">
        <v>280</v>
      </c>
      <c r="T141">
        <v>190</v>
      </c>
      <c r="V141" t="s">
        <v>5101</v>
      </c>
      <c r="W141" t="s">
        <v>129</v>
      </c>
      <c r="X141" s="7" t="s">
        <v>130</v>
      </c>
      <c r="Y141" s="69">
        <v>0.06</v>
      </c>
      <c r="Z141" s="67">
        <v>0</v>
      </c>
      <c r="AA141" s="67">
        <v>0.12</v>
      </c>
      <c r="AB141" s="7" t="s">
        <v>179</v>
      </c>
      <c r="AC141" s="7">
        <v>0.06</v>
      </c>
      <c r="AD141" s="7" t="s">
        <v>159</v>
      </c>
      <c r="AE141" s="7">
        <v>0.35</v>
      </c>
      <c r="AF141" t="s">
        <v>160</v>
      </c>
      <c r="AG141" t="s">
        <v>208</v>
      </c>
      <c r="AH141" t="s">
        <v>1767</v>
      </c>
      <c r="AI141" t="s">
        <v>162</v>
      </c>
      <c r="AJ141" t="s">
        <v>163</v>
      </c>
      <c r="AK141" t="s">
        <v>1768</v>
      </c>
      <c r="AL141">
        <v>29.496300000000002</v>
      </c>
      <c r="AM141" s="32">
        <v>60.862900000000003</v>
      </c>
      <c r="AN141" s="32" t="s">
        <v>1769</v>
      </c>
      <c r="AO141">
        <v>2020</v>
      </c>
      <c r="AP141">
        <v>1</v>
      </c>
      <c r="AQ141" t="s">
        <v>130</v>
      </c>
      <c r="AR141" t="s">
        <v>1560</v>
      </c>
      <c r="AS141" t="s">
        <v>212</v>
      </c>
      <c r="AT141" s="32">
        <v>3.3889999999999998</v>
      </c>
      <c r="AU141" s="32">
        <v>0.1191045</v>
      </c>
      <c r="AV141" s="32">
        <v>47.415245839999997</v>
      </c>
      <c r="AW141" s="32">
        <v>190</v>
      </c>
      <c r="AX141" s="32">
        <v>0.14522487000000001</v>
      </c>
      <c r="AY141" s="32">
        <v>2.1090263000000001E-2</v>
      </c>
      <c r="AZ141" s="32">
        <v>-0.165531015</v>
      </c>
      <c r="BA141" s="32">
        <v>0.40374001500000001</v>
      </c>
      <c r="BB141" t="s">
        <v>142</v>
      </c>
      <c r="BC141">
        <v>106</v>
      </c>
      <c r="BD141">
        <v>60.862900000000003</v>
      </c>
      <c r="BE141">
        <v>29.496300000000002</v>
      </c>
    </row>
    <row r="142" spans="1:57" ht="16" x14ac:dyDescent="0.2">
      <c r="A142" s="32">
        <v>204</v>
      </c>
      <c r="B142" s="32" t="s">
        <v>2481</v>
      </c>
      <c r="C142" s="32" t="s">
        <v>2482</v>
      </c>
      <c r="D142" t="s">
        <v>145</v>
      </c>
      <c r="E142" t="s">
        <v>151</v>
      </c>
      <c r="F142" t="s">
        <v>152</v>
      </c>
      <c r="G142" t="s">
        <v>152</v>
      </c>
      <c r="H142" t="s">
        <v>632</v>
      </c>
      <c r="I142" t="s">
        <v>202</v>
      </c>
      <c r="J142" t="s">
        <v>203</v>
      </c>
      <c r="K142" t="s">
        <v>121</v>
      </c>
      <c r="L142" t="s">
        <v>122</v>
      </c>
      <c r="M142" t="s">
        <v>123</v>
      </c>
      <c r="N142" t="s">
        <v>204</v>
      </c>
      <c r="P142" t="s">
        <v>205</v>
      </c>
      <c r="Q142">
        <v>1</v>
      </c>
      <c r="R142" t="s">
        <v>874</v>
      </c>
      <c r="S142" t="s">
        <v>2338</v>
      </c>
      <c r="T142">
        <v>1196</v>
      </c>
      <c r="U142" t="s">
        <v>130</v>
      </c>
      <c r="V142" t="s">
        <v>207</v>
      </c>
      <c r="W142" t="s">
        <v>2328</v>
      </c>
      <c r="X142" s="7" t="s">
        <v>130</v>
      </c>
      <c r="Y142" s="69" t="s">
        <v>130</v>
      </c>
      <c r="Z142" s="67" t="s">
        <v>130</v>
      </c>
      <c r="AA142" s="67" t="s">
        <v>130</v>
      </c>
      <c r="AB142" s="7" t="s">
        <v>2343</v>
      </c>
      <c r="AC142" s="7" t="s">
        <v>130</v>
      </c>
      <c r="AE142" s="7" t="s">
        <v>130</v>
      </c>
      <c r="AG142" t="s">
        <v>134</v>
      </c>
      <c r="AH142" t="s">
        <v>2478</v>
      </c>
      <c r="AI142" t="s">
        <v>162</v>
      </c>
      <c r="AJ142" t="s">
        <v>226</v>
      </c>
      <c r="AK142" t="s">
        <v>2479</v>
      </c>
      <c r="AL142">
        <v>32.490690000000001</v>
      </c>
      <c r="AM142" s="32">
        <v>119.90812</v>
      </c>
      <c r="AN142" s="32" t="s">
        <v>2480</v>
      </c>
      <c r="AO142">
        <v>2022</v>
      </c>
      <c r="AP142">
        <v>1</v>
      </c>
      <c r="AQ142">
        <v>3</v>
      </c>
      <c r="AS142" t="s">
        <v>212</v>
      </c>
      <c r="AT142" s="32">
        <v>3.3889999999999998</v>
      </c>
      <c r="AU142" s="32" t="s">
        <v>130</v>
      </c>
      <c r="AV142" s="32" t="s">
        <v>130</v>
      </c>
      <c r="AW142" s="32" t="s">
        <v>130</v>
      </c>
      <c r="AX142" s="32" t="s">
        <v>130</v>
      </c>
      <c r="AY142" s="32" t="s">
        <v>130</v>
      </c>
      <c r="AZ142" s="32" t="s">
        <v>130</v>
      </c>
      <c r="BA142" s="32" t="s">
        <v>130</v>
      </c>
      <c r="BB142" t="s">
        <v>130</v>
      </c>
      <c r="BC142" t="s">
        <v>130</v>
      </c>
      <c r="BD142">
        <v>119.90812</v>
      </c>
      <c r="BE142">
        <v>32.490690000000001</v>
      </c>
    </row>
    <row r="143" spans="1:57" ht="16" x14ac:dyDescent="0.2">
      <c r="A143" s="32">
        <v>204</v>
      </c>
      <c r="B143" s="32" t="s">
        <v>2476</v>
      </c>
      <c r="C143" s="32" t="s">
        <v>2477</v>
      </c>
      <c r="D143" t="s">
        <v>115</v>
      </c>
      <c r="E143" t="s">
        <v>151</v>
      </c>
      <c r="F143" t="s">
        <v>152</v>
      </c>
      <c r="G143" t="s">
        <v>152</v>
      </c>
      <c r="H143" t="s">
        <v>701</v>
      </c>
      <c r="I143" t="s">
        <v>202</v>
      </c>
      <c r="J143" t="s">
        <v>203</v>
      </c>
      <c r="K143" t="s">
        <v>121</v>
      </c>
      <c r="L143" t="s">
        <v>122</v>
      </c>
      <c r="M143" t="s">
        <v>123</v>
      </c>
      <c r="N143" t="s">
        <v>204</v>
      </c>
      <c r="P143" t="s">
        <v>205</v>
      </c>
      <c r="Q143">
        <v>1</v>
      </c>
      <c r="R143" t="s">
        <v>874</v>
      </c>
      <c r="S143" t="s">
        <v>2338</v>
      </c>
      <c r="T143">
        <v>1196</v>
      </c>
      <c r="U143" t="s">
        <v>130</v>
      </c>
      <c r="V143" t="s">
        <v>207</v>
      </c>
      <c r="W143" t="s">
        <v>2328</v>
      </c>
      <c r="X143" s="7" t="s">
        <v>130</v>
      </c>
      <c r="Y143" s="69" t="s">
        <v>130</v>
      </c>
      <c r="Z143" s="67" t="s">
        <v>130</v>
      </c>
      <c r="AA143" s="67" t="s">
        <v>130</v>
      </c>
      <c r="AB143" s="7" t="s">
        <v>2343</v>
      </c>
      <c r="AC143" s="7" t="s">
        <v>130</v>
      </c>
      <c r="AE143" s="7" t="s">
        <v>130</v>
      </c>
      <c r="AG143" t="s">
        <v>134</v>
      </c>
      <c r="AH143" t="s">
        <v>2478</v>
      </c>
      <c r="AI143" t="s">
        <v>162</v>
      </c>
      <c r="AJ143" t="s">
        <v>226</v>
      </c>
      <c r="AK143" t="s">
        <v>2479</v>
      </c>
      <c r="AL143">
        <v>32.490690000000001</v>
      </c>
      <c r="AM143" s="32">
        <v>119.90812</v>
      </c>
      <c r="AN143" s="32" t="s">
        <v>2480</v>
      </c>
      <c r="AO143">
        <v>2022</v>
      </c>
      <c r="AP143">
        <v>1</v>
      </c>
      <c r="AQ143">
        <v>3</v>
      </c>
      <c r="AS143" t="s">
        <v>212</v>
      </c>
      <c r="AT143" s="32">
        <v>3.3889999999999998</v>
      </c>
      <c r="AU143" s="32" t="s">
        <v>130</v>
      </c>
      <c r="AV143" s="32" t="s">
        <v>130</v>
      </c>
      <c r="AW143" s="32" t="s">
        <v>130</v>
      </c>
      <c r="AX143" s="32" t="s">
        <v>130</v>
      </c>
      <c r="AY143" s="32" t="s">
        <v>130</v>
      </c>
      <c r="AZ143" s="32" t="s">
        <v>130</v>
      </c>
      <c r="BA143" s="32" t="s">
        <v>130</v>
      </c>
      <c r="BB143" t="s">
        <v>130</v>
      </c>
      <c r="BC143" t="s">
        <v>130</v>
      </c>
      <c r="BD143">
        <v>119.90812</v>
      </c>
      <c r="BE143">
        <v>32.490690000000001</v>
      </c>
    </row>
    <row r="144" spans="1:57" ht="16" x14ac:dyDescent="0.2">
      <c r="A144" s="32">
        <v>204</v>
      </c>
      <c r="B144" s="32" t="s">
        <v>2483</v>
      </c>
      <c r="C144" s="32" t="s">
        <v>2484</v>
      </c>
      <c r="D144" t="s">
        <v>150</v>
      </c>
      <c r="E144" t="s">
        <v>151</v>
      </c>
      <c r="F144" t="s">
        <v>152</v>
      </c>
      <c r="G144" t="s">
        <v>152</v>
      </c>
      <c r="H144" t="s">
        <v>635</v>
      </c>
      <c r="I144" t="s">
        <v>202</v>
      </c>
      <c r="J144" t="s">
        <v>203</v>
      </c>
      <c r="K144" t="s">
        <v>121</v>
      </c>
      <c r="L144" t="s">
        <v>122</v>
      </c>
      <c r="M144" t="s">
        <v>123</v>
      </c>
      <c r="N144" t="s">
        <v>204</v>
      </c>
      <c r="P144" t="s">
        <v>205</v>
      </c>
      <c r="Q144">
        <v>1</v>
      </c>
      <c r="R144" t="s">
        <v>874</v>
      </c>
      <c r="S144" t="s">
        <v>2338</v>
      </c>
      <c r="T144">
        <v>1196</v>
      </c>
      <c r="U144" t="s">
        <v>130</v>
      </c>
      <c r="V144" t="s">
        <v>207</v>
      </c>
      <c r="W144" t="s">
        <v>2328</v>
      </c>
      <c r="X144" s="7" t="s">
        <v>130</v>
      </c>
      <c r="Y144" s="69" t="s">
        <v>130</v>
      </c>
      <c r="Z144" s="67" t="s">
        <v>130</v>
      </c>
      <c r="AA144" s="67" t="s">
        <v>130</v>
      </c>
      <c r="AB144" s="7" t="s">
        <v>2343</v>
      </c>
      <c r="AC144" s="7" t="s">
        <v>130</v>
      </c>
      <c r="AE144" s="7" t="s">
        <v>130</v>
      </c>
      <c r="AG144" t="s">
        <v>134</v>
      </c>
      <c r="AH144" t="s">
        <v>2478</v>
      </c>
      <c r="AI144" t="s">
        <v>162</v>
      </c>
      <c r="AJ144" t="s">
        <v>226</v>
      </c>
      <c r="AK144" t="s">
        <v>2479</v>
      </c>
      <c r="AL144">
        <v>32.490690000000001</v>
      </c>
      <c r="AM144" s="32">
        <v>119.90812</v>
      </c>
      <c r="AN144" s="32" t="s">
        <v>2485</v>
      </c>
      <c r="AO144">
        <v>2022</v>
      </c>
      <c r="AP144">
        <v>1</v>
      </c>
      <c r="AQ144">
        <v>2</v>
      </c>
      <c r="AS144" t="s">
        <v>212</v>
      </c>
      <c r="AT144" s="32">
        <v>3.3889999999999998</v>
      </c>
      <c r="AU144" s="32" t="s">
        <v>130</v>
      </c>
      <c r="AV144" s="32" t="s">
        <v>130</v>
      </c>
      <c r="AW144" s="32" t="s">
        <v>130</v>
      </c>
      <c r="AX144" s="32" t="s">
        <v>130</v>
      </c>
      <c r="AY144" s="32" t="s">
        <v>130</v>
      </c>
      <c r="AZ144" s="32" t="s">
        <v>130</v>
      </c>
      <c r="BA144" s="32" t="s">
        <v>130</v>
      </c>
      <c r="BB144" t="s">
        <v>130</v>
      </c>
      <c r="BC144" t="s">
        <v>130</v>
      </c>
      <c r="BD144">
        <v>119.90812</v>
      </c>
      <c r="BE144">
        <v>32.490690000000001</v>
      </c>
    </row>
    <row r="145" spans="1:57" ht="16" x14ac:dyDescent="0.2">
      <c r="A145" s="32">
        <v>118</v>
      </c>
      <c r="B145" s="32" t="s">
        <v>1344</v>
      </c>
      <c r="C145" s="32" t="s">
        <v>1345</v>
      </c>
      <c r="D145" t="s">
        <v>115</v>
      </c>
      <c r="E145" t="s">
        <v>151</v>
      </c>
      <c r="F145" t="s">
        <v>152</v>
      </c>
      <c r="G145" t="s">
        <v>200</v>
      </c>
      <c r="H145" t="s">
        <v>236</v>
      </c>
      <c r="I145" t="s">
        <v>153</v>
      </c>
      <c r="J145" t="s">
        <v>153</v>
      </c>
      <c r="K145" t="s">
        <v>154</v>
      </c>
      <c r="L145" t="s">
        <v>122</v>
      </c>
      <c r="M145" t="s">
        <v>123</v>
      </c>
      <c r="N145" t="s">
        <v>155</v>
      </c>
      <c r="P145" t="s">
        <v>156</v>
      </c>
      <c r="Q145">
        <v>1</v>
      </c>
      <c r="R145" t="s">
        <v>237</v>
      </c>
      <c r="S145" t="s">
        <v>1346</v>
      </c>
      <c r="T145">
        <v>107</v>
      </c>
      <c r="V145" t="s">
        <v>5101</v>
      </c>
      <c r="W145" t="s">
        <v>129</v>
      </c>
      <c r="X145" s="7" t="s">
        <v>130</v>
      </c>
      <c r="Y145" s="69">
        <v>-4.2290000000000001</v>
      </c>
      <c r="Z145" s="67">
        <v>-4.3710000000000004</v>
      </c>
      <c r="AA145" s="67">
        <v>-4.0869999999999997</v>
      </c>
      <c r="AB145" s="7" t="s">
        <v>179</v>
      </c>
      <c r="AC145" s="7">
        <v>0.14199999999999999</v>
      </c>
      <c r="AD145" s="7" t="s">
        <v>462</v>
      </c>
      <c r="AE145" s="7">
        <v>0</v>
      </c>
      <c r="AF145" t="s">
        <v>133</v>
      </c>
      <c r="AG145" t="s">
        <v>134</v>
      </c>
      <c r="AH145" t="s">
        <v>1347</v>
      </c>
      <c r="AI145" t="s">
        <v>162</v>
      </c>
      <c r="AJ145" t="s">
        <v>163</v>
      </c>
      <c r="AK145" t="s">
        <v>917</v>
      </c>
      <c r="AL145">
        <v>36.269362999999998</v>
      </c>
      <c r="AM145" s="32">
        <v>50.003200999999997</v>
      </c>
      <c r="AN145" s="32" t="s">
        <v>1348</v>
      </c>
      <c r="AO145">
        <v>2021</v>
      </c>
      <c r="AP145">
        <v>1</v>
      </c>
      <c r="AQ145">
        <v>1</v>
      </c>
      <c r="AR145" t="s">
        <v>1349</v>
      </c>
      <c r="AS145" t="s">
        <v>1350</v>
      </c>
      <c r="AT145" s="32">
        <v>1.748</v>
      </c>
      <c r="AU145" s="32">
        <v>-2.0244469729999999</v>
      </c>
      <c r="AV145" s="32">
        <v>17.601999030000002</v>
      </c>
      <c r="AW145" s="32">
        <v>107</v>
      </c>
      <c r="AX145" s="32">
        <v>0.238352112</v>
      </c>
      <c r="AY145" s="32">
        <v>5.6811728999999998E-2</v>
      </c>
      <c r="AZ145" s="32">
        <v>-2.491608528</v>
      </c>
      <c r="BA145" s="32">
        <v>-1.5572854190000001</v>
      </c>
      <c r="BB145" t="s">
        <v>142</v>
      </c>
      <c r="BC145">
        <v>106</v>
      </c>
      <c r="BD145">
        <v>50.003200999999997</v>
      </c>
      <c r="BE145">
        <v>36.269362999999998</v>
      </c>
    </row>
    <row r="146" spans="1:57" ht="16" x14ac:dyDescent="0.2">
      <c r="A146" s="32">
        <v>118</v>
      </c>
      <c r="B146" s="32" t="s">
        <v>1351</v>
      </c>
      <c r="C146" s="32" t="s">
        <v>1352</v>
      </c>
      <c r="D146" t="s">
        <v>145</v>
      </c>
      <c r="E146" t="s">
        <v>151</v>
      </c>
      <c r="F146" t="s">
        <v>152</v>
      </c>
      <c r="G146" t="s">
        <v>200</v>
      </c>
      <c r="H146" t="s">
        <v>245</v>
      </c>
      <c r="I146" t="s">
        <v>153</v>
      </c>
      <c r="J146" t="s">
        <v>153</v>
      </c>
      <c r="K146" t="s">
        <v>154</v>
      </c>
      <c r="L146" t="s">
        <v>122</v>
      </c>
      <c r="M146" t="s">
        <v>123</v>
      </c>
      <c r="N146" t="s">
        <v>155</v>
      </c>
      <c r="P146" t="s">
        <v>156</v>
      </c>
      <c r="Q146">
        <v>1</v>
      </c>
      <c r="R146" t="s">
        <v>237</v>
      </c>
      <c r="S146" t="s">
        <v>1346</v>
      </c>
      <c r="T146">
        <v>107</v>
      </c>
      <c r="V146" t="s">
        <v>5101</v>
      </c>
      <c r="W146" t="s">
        <v>129</v>
      </c>
      <c r="X146" s="7" t="s">
        <v>130</v>
      </c>
      <c r="Y146" s="69">
        <v>-3.7999999999999999E-2</v>
      </c>
      <c r="Z146" s="67">
        <v>-5.2999999999999999E-2</v>
      </c>
      <c r="AA146" s="67">
        <v>-2.3E-2</v>
      </c>
      <c r="AB146" s="7" t="s">
        <v>179</v>
      </c>
      <c r="AC146" s="7">
        <v>1.4999999999999999E-2</v>
      </c>
      <c r="AD146" s="7" t="s">
        <v>147</v>
      </c>
      <c r="AE146" s="7">
        <v>1.0999999999999999E-2</v>
      </c>
      <c r="AF146" t="s">
        <v>133</v>
      </c>
      <c r="AG146" t="s">
        <v>134</v>
      </c>
      <c r="AH146" t="s">
        <v>1347</v>
      </c>
      <c r="AI146" t="s">
        <v>162</v>
      </c>
      <c r="AJ146" t="s">
        <v>163</v>
      </c>
      <c r="AK146" t="s">
        <v>917</v>
      </c>
      <c r="AL146">
        <v>36.269362999999998</v>
      </c>
      <c r="AM146" s="32">
        <v>50.003200999999997</v>
      </c>
      <c r="AN146" s="32" t="s">
        <v>1348</v>
      </c>
      <c r="AO146">
        <v>2021</v>
      </c>
      <c r="AP146">
        <v>1</v>
      </c>
      <c r="AQ146">
        <v>1</v>
      </c>
      <c r="AR146" t="s">
        <v>1349</v>
      </c>
      <c r="AS146" t="s">
        <v>1350</v>
      </c>
      <c r="AT146" s="32">
        <v>1.748</v>
      </c>
      <c r="AU146" s="32">
        <v>-7.4801352000000002E-2</v>
      </c>
      <c r="AV146" s="32">
        <v>26.731033549999999</v>
      </c>
      <c r="AW146" s="32">
        <v>107</v>
      </c>
      <c r="AX146" s="32">
        <v>0.19341587800000001</v>
      </c>
      <c r="AY146" s="32">
        <v>3.7409702000000003E-2</v>
      </c>
      <c r="AZ146" s="32">
        <v>-0.453889508</v>
      </c>
      <c r="BA146" s="32">
        <v>0.30428680400000002</v>
      </c>
      <c r="BB146" t="s">
        <v>142</v>
      </c>
      <c r="BC146">
        <v>106</v>
      </c>
      <c r="BD146">
        <v>50.003200999999997</v>
      </c>
      <c r="BE146">
        <v>36.269362999999998</v>
      </c>
    </row>
    <row r="147" spans="1:57" ht="16" x14ac:dyDescent="0.2">
      <c r="A147" s="32">
        <v>11</v>
      </c>
      <c r="B147" s="32" t="s">
        <v>243</v>
      </c>
      <c r="C147" s="32" t="s">
        <v>244</v>
      </c>
      <c r="D147" t="s">
        <v>145</v>
      </c>
      <c r="E147" t="s">
        <v>151</v>
      </c>
      <c r="F147" t="s">
        <v>152</v>
      </c>
      <c r="G147" t="s">
        <v>235</v>
      </c>
      <c r="H147" t="s">
        <v>245</v>
      </c>
      <c r="I147" t="s">
        <v>120</v>
      </c>
      <c r="J147" t="s">
        <v>120</v>
      </c>
      <c r="K147" t="s">
        <v>121</v>
      </c>
      <c r="L147" t="s">
        <v>122</v>
      </c>
      <c r="M147" t="s">
        <v>123</v>
      </c>
      <c r="N147" t="s">
        <v>124</v>
      </c>
      <c r="P147" t="s">
        <v>125</v>
      </c>
      <c r="Q147">
        <v>1</v>
      </c>
      <c r="R147" t="s">
        <v>237</v>
      </c>
      <c r="S147" t="s">
        <v>238</v>
      </c>
      <c r="T147">
        <v>432</v>
      </c>
      <c r="V147" t="s">
        <v>5101</v>
      </c>
      <c r="W147" t="s">
        <v>129</v>
      </c>
      <c r="X147" s="7" t="s">
        <v>130</v>
      </c>
      <c r="Y147" s="69">
        <v>-5.9999999999999995E-4</v>
      </c>
      <c r="Z147" s="67">
        <v>-8.0000000000000004E-4</v>
      </c>
      <c r="AA147" s="67">
        <v>-4.0000000000000002E-4</v>
      </c>
      <c r="AB147" s="7" t="s">
        <v>179</v>
      </c>
      <c r="AC147" s="51">
        <v>2.0000000000000001E-4</v>
      </c>
      <c r="AD147" s="7" t="s">
        <v>147</v>
      </c>
      <c r="AE147" s="7" t="s">
        <v>130</v>
      </c>
      <c r="AF147" t="s">
        <v>133</v>
      </c>
      <c r="AG147" t="s">
        <v>134</v>
      </c>
      <c r="AH147" t="s">
        <v>239</v>
      </c>
      <c r="AI147" t="s">
        <v>136</v>
      </c>
      <c r="AJ147" t="s">
        <v>240</v>
      </c>
      <c r="AL147">
        <v>9.9347390000000004</v>
      </c>
      <c r="AM147" s="32">
        <v>-84.087502000000001</v>
      </c>
      <c r="AN147" s="32" t="s">
        <v>241</v>
      </c>
      <c r="AO147">
        <v>2018</v>
      </c>
      <c r="AP147">
        <v>1</v>
      </c>
      <c r="AQ147">
        <v>16</v>
      </c>
      <c r="AR147" t="s">
        <v>140</v>
      </c>
      <c r="AS147" t="s">
        <v>242</v>
      </c>
      <c r="AT147" s="32">
        <v>2.6989999999999998</v>
      </c>
      <c r="AU147" s="32">
        <v>-1.19513E-3</v>
      </c>
      <c r="AV147" s="32">
        <v>107.9999806</v>
      </c>
      <c r="AW147" s="32">
        <v>432</v>
      </c>
      <c r="AX147" s="32">
        <v>9.6225053000000005E-2</v>
      </c>
      <c r="AY147" s="32">
        <v>9.2592609999999995E-3</v>
      </c>
      <c r="AZ147" s="32">
        <v>-0.189792769</v>
      </c>
      <c r="BA147" s="32">
        <v>0.18740250899999999</v>
      </c>
      <c r="BB147" t="s">
        <v>142</v>
      </c>
      <c r="BC147">
        <v>106</v>
      </c>
      <c r="BD147">
        <v>-84.087502000000001</v>
      </c>
      <c r="BE147">
        <v>9.9347390000000004</v>
      </c>
    </row>
    <row r="148" spans="1:57" ht="16" x14ac:dyDescent="0.2">
      <c r="A148" s="32">
        <v>11</v>
      </c>
      <c r="B148" s="32" t="s">
        <v>233</v>
      </c>
      <c r="C148" s="32" t="s">
        <v>234</v>
      </c>
      <c r="D148" t="s">
        <v>115</v>
      </c>
      <c r="E148" t="s">
        <v>151</v>
      </c>
      <c r="F148" t="s">
        <v>152</v>
      </c>
      <c r="G148" t="s">
        <v>235</v>
      </c>
      <c r="H148" t="s">
        <v>236</v>
      </c>
      <c r="I148" t="s">
        <v>120</v>
      </c>
      <c r="J148" t="s">
        <v>120</v>
      </c>
      <c r="K148" t="s">
        <v>121</v>
      </c>
      <c r="L148" t="s">
        <v>122</v>
      </c>
      <c r="M148" t="s">
        <v>123</v>
      </c>
      <c r="N148" t="s">
        <v>124</v>
      </c>
      <c r="P148" t="s">
        <v>125</v>
      </c>
      <c r="Q148">
        <v>1</v>
      </c>
      <c r="R148" t="s">
        <v>237</v>
      </c>
      <c r="S148" t="s">
        <v>238</v>
      </c>
      <c r="T148">
        <v>432</v>
      </c>
      <c r="V148" t="s">
        <v>5101</v>
      </c>
      <c r="W148" t="s">
        <v>129</v>
      </c>
      <c r="X148" s="7" t="s">
        <v>130</v>
      </c>
      <c r="Y148" s="69">
        <v>0.13009999999999999</v>
      </c>
      <c r="Z148" s="67">
        <v>9.3600000000000003E-2</v>
      </c>
      <c r="AA148" s="67">
        <v>0.1666</v>
      </c>
      <c r="AB148" s="7" t="s">
        <v>179</v>
      </c>
      <c r="AC148" s="7">
        <v>3.6499999999999998E-2</v>
      </c>
      <c r="AD148" s="7" t="s">
        <v>147</v>
      </c>
      <c r="AE148" s="7" t="s">
        <v>130</v>
      </c>
      <c r="AF148" t="s">
        <v>160</v>
      </c>
      <c r="AG148" t="s">
        <v>134</v>
      </c>
      <c r="AH148" t="s">
        <v>239</v>
      </c>
      <c r="AI148" t="s">
        <v>136</v>
      </c>
      <c r="AJ148" t="s">
        <v>240</v>
      </c>
      <c r="AL148">
        <v>9.9347390000000004</v>
      </c>
      <c r="AM148" s="32">
        <v>-84.087502000000001</v>
      </c>
      <c r="AN148" s="32" t="s">
        <v>241</v>
      </c>
      <c r="AO148">
        <v>2018</v>
      </c>
      <c r="AP148">
        <v>1</v>
      </c>
      <c r="AQ148">
        <v>17</v>
      </c>
      <c r="AR148" t="s">
        <v>140</v>
      </c>
      <c r="AS148" t="s">
        <v>242</v>
      </c>
      <c r="AT148" s="32">
        <v>2.6989999999999998</v>
      </c>
      <c r="AU148" s="32">
        <v>0.26136531299999999</v>
      </c>
      <c r="AV148" s="32">
        <v>107.08242559999999</v>
      </c>
      <c r="AW148" s="32">
        <v>432</v>
      </c>
      <c r="AX148" s="32">
        <v>9.6636435000000007E-2</v>
      </c>
      <c r="AY148" s="32">
        <v>9.3386010000000002E-3</v>
      </c>
      <c r="AZ148" s="32">
        <v>7.1961381000000005E-2</v>
      </c>
      <c r="BA148" s="32">
        <v>0.45076924600000001</v>
      </c>
      <c r="BB148" t="s">
        <v>142</v>
      </c>
      <c r="BC148">
        <v>106</v>
      </c>
      <c r="BD148">
        <v>-84.087502000000001</v>
      </c>
      <c r="BE148">
        <v>9.9347390000000004</v>
      </c>
    </row>
    <row r="149" spans="1:57" ht="16" x14ac:dyDescent="0.2">
      <c r="A149" s="32">
        <v>67</v>
      </c>
      <c r="B149" s="32" t="s">
        <v>798</v>
      </c>
      <c r="C149" s="32" t="s">
        <v>799</v>
      </c>
      <c r="D149" t="s">
        <v>145</v>
      </c>
      <c r="E149" t="s">
        <v>151</v>
      </c>
      <c r="F149" t="s">
        <v>152</v>
      </c>
      <c r="G149" t="s">
        <v>152</v>
      </c>
      <c r="H149" t="s">
        <v>800</v>
      </c>
      <c r="I149" t="s">
        <v>505</v>
      </c>
      <c r="J149" t="s">
        <v>505</v>
      </c>
      <c r="K149" t="s">
        <v>154</v>
      </c>
      <c r="L149" t="s">
        <v>122</v>
      </c>
      <c r="M149" t="s">
        <v>123</v>
      </c>
      <c r="N149" t="s">
        <v>506</v>
      </c>
      <c r="P149" t="s">
        <v>205</v>
      </c>
      <c r="Q149">
        <v>100</v>
      </c>
      <c r="R149" t="s">
        <v>126</v>
      </c>
      <c r="S149" t="s">
        <v>421</v>
      </c>
      <c r="T149">
        <v>9928</v>
      </c>
      <c r="V149" t="s">
        <v>310</v>
      </c>
      <c r="W149" t="s">
        <v>129</v>
      </c>
      <c r="X149" s="7" t="s">
        <v>130</v>
      </c>
      <c r="Y149" s="69">
        <v>9.9799999999999993E-3</v>
      </c>
      <c r="Z149" s="67">
        <v>9.9699999999999997E-3</v>
      </c>
      <c r="AA149" s="67">
        <v>9.9900000000000006E-3</v>
      </c>
      <c r="AB149" s="7" t="s">
        <v>131</v>
      </c>
      <c r="AC149" s="7" t="s">
        <v>130</v>
      </c>
      <c r="AD149" s="7" t="s">
        <v>188</v>
      </c>
      <c r="AE149" s="7" t="s">
        <v>130</v>
      </c>
      <c r="AF149" t="s">
        <v>133</v>
      </c>
      <c r="AG149" t="s">
        <v>208</v>
      </c>
      <c r="AH149" t="s">
        <v>801</v>
      </c>
      <c r="AI149" t="s">
        <v>758</v>
      </c>
      <c r="AJ149" t="s">
        <v>759</v>
      </c>
      <c r="AM149" s="32" t="s">
        <v>130</v>
      </c>
      <c r="AN149" s="32" t="s">
        <v>760</v>
      </c>
      <c r="AO149">
        <v>2019</v>
      </c>
      <c r="AP149">
        <v>1</v>
      </c>
      <c r="AQ149" t="s">
        <v>130</v>
      </c>
      <c r="AR149" t="s">
        <v>802</v>
      </c>
      <c r="AS149" t="s">
        <v>2839</v>
      </c>
      <c r="AT149" s="32" t="s">
        <v>130</v>
      </c>
      <c r="AU149" s="32">
        <v>-2.5398752240000002</v>
      </c>
      <c r="AV149" s="50">
        <v>506000000000</v>
      </c>
      <c r="AW149" s="32">
        <v>9928</v>
      </c>
      <c r="AX149" s="50">
        <v>1.4100000000000001E-6</v>
      </c>
      <c r="AY149" s="50">
        <v>1.98E-12</v>
      </c>
      <c r="AZ149" s="32">
        <v>-2.53987798</v>
      </c>
      <c r="BA149" s="32">
        <v>-2.5398724669999999</v>
      </c>
      <c r="BB149" t="s">
        <v>142</v>
      </c>
      <c r="BC149">
        <v>200</v>
      </c>
      <c r="BD149">
        <v>-74.297300000000007</v>
      </c>
      <c r="BE149">
        <v>4.5709</v>
      </c>
    </row>
    <row r="150" spans="1:57" ht="16" x14ac:dyDescent="0.2">
      <c r="A150" s="32">
        <v>218</v>
      </c>
      <c r="B150" s="32" t="s">
        <v>2135</v>
      </c>
      <c r="C150" s="32" t="s">
        <v>2136</v>
      </c>
      <c r="D150" t="s">
        <v>115</v>
      </c>
      <c r="E150" t="s">
        <v>151</v>
      </c>
      <c r="F150" t="s">
        <v>152</v>
      </c>
      <c r="G150" t="s">
        <v>207</v>
      </c>
      <c r="H150" t="s">
        <v>283</v>
      </c>
      <c r="I150" t="s">
        <v>505</v>
      </c>
      <c r="J150" t="s">
        <v>505</v>
      </c>
      <c r="K150" t="s">
        <v>154</v>
      </c>
      <c r="L150" t="s">
        <v>122</v>
      </c>
      <c r="M150" t="s">
        <v>123</v>
      </c>
      <c r="N150" t="s">
        <v>506</v>
      </c>
      <c r="P150" t="s">
        <v>205</v>
      </c>
      <c r="Q150">
        <v>1</v>
      </c>
      <c r="R150" t="s">
        <v>126</v>
      </c>
      <c r="S150" t="s">
        <v>421</v>
      </c>
      <c r="T150">
        <v>150</v>
      </c>
      <c r="V150" t="s">
        <v>207</v>
      </c>
      <c r="W150" t="s">
        <v>129</v>
      </c>
      <c r="X150" s="7" t="s">
        <v>130</v>
      </c>
      <c r="Y150" s="69">
        <v>1.1200000000000001</v>
      </c>
      <c r="Z150" s="67">
        <v>1.08</v>
      </c>
      <c r="AA150" s="67">
        <v>1.1599999999999999</v>
      </c>
      <c r="AB150" s="7" t="s">
        <v>131</v>
      </c>
      <c r="AC150" s="7" t="s">
        <v>130</v>
      </c>
      <c r="AD150" s="7" t="s">
        <v>132</v>
      </c>
      <c r="AE150" s="7" t="s">
        <v>130</v>
      </c>
      <c r="AF150" t="s">
        <v>160</v>
      </c>
      <c r="AG150" t="s">
        <v>208</v>
      </c>
      <c r="AH150" t="s">
        <v>2137</v>
      </c>
      <c r="AI150" t="s">
        <v>758</v>
      </c>
      <c r="AJ150" t="s">
        <v>1135</v>
      </c>
      <c r="AK150" t="s">
        <v>2138</v>
      </c>
      <c r="AL150">
        <v>-27.142340000000001</v>
      </c>
      <c r="AM150" s="32">
        <v>-50.517612</v>
      </c>
      <c r="AN150" s="32" t="s">
        <v>833</v>
      </c>
      <c r="AO150">
        <v>2022</v>
      </c>
      <c r="AP150">
        <v>1</v>
      </c>
      <c r="AQ150" t="s">
        <v>130</v>
      </c>
      <c r="AR150" t="s">
        <v>2139</v>
      </c>
      <c r="AS150" t="s">
        <v>5120</v>
      </c>
      <c r="AT150" s="32" t="s">
        <v>130</v>
      </c>
      <c r="AU150" s="32">
        <v>6.2164215000000002E-2</v>
      </c>
      <c r="AV150" s="32">
        <v>31595.89356</v>
      </c>
      <c r="AW150" s="32">
        <v>150</v>
      </c>
      <c r="AX150" s="32">
        <v>5.6258050000000002E-3</v>
      </c>
      <c r="AY150" s="50">
        <v>3.1600000000000002E-5</v>
      </c>
      <c r="AZ150" s="32">
        <v>5.1137838999999997E-2</v>
      </c>
      <c r="BA150" s="32">
        <v>7.319059E-2</v>
      </c>
      <c r="BB150" t="s">
        <v>142</v>
      </c>
      <c r="BC150">
        <v>200</v>
      </c>
      <c r="BD150">
        <v>-50.517612</v>
      </c>
      <c r="BE150">
        <v>-27.142340000000001</v>
      </c>
    </row>
    <row r="151" spans="1:57" ht="16" x14ac:dyDescent="0.2">
      <c r="A151" s="32">
        <v>93</v>
      </c>
      <c r="B151" s="32" t="s">
        <v>1011</v>
      </c>
      <c r="C151" s="32" t="s">
        <v>1012</v>
      </c>
      <c r="D151" t="s">
        <v>145</v>
      </c>
      <c r="E151" t="s">
        <v>151</v>
      </c>
      <c r="F151" t="s">
        <v>200</v>
      </c>
      <c r="G151" t="s">
        <v>200</v>
      </c>
      <c r="H151" t="s">
        <v>308</v>
      </c>
      <c r="I151" t="s">
        <v>505</v>
      </c>
      <c r="J151" t="s">
        <v>505</v>
      </c>
      <c r="K151" t="s">
        <v>154</v>
      </c>
      <c r="L151" t="s">
        <v>122</v>
      </c>
      <c r="M151" t="s">
        <v>123</v>
      </c>
      <c r="N151" t="s">
        <v>506</v>
      </c>
      <c r="P151" t="s">
        <v>205</v>
      </c>
      <c r="Q151">
        <v>1</v>
      </c>
      <c r="R151" t="s">
        <v>126</v>
      </c>
      <c r="S151" t="s">
        <v>293</v>
      </c>
      <c r="T151">
        <v>180</v>
      </c>
      <c r="V151" t="s">
        <v>128</v>
      </c>
      <c r="W151" t="s">
        <v>129</v>
      </c>
      <c r="X151" s="7">
        <v>0.82</v>
      </c>
      <c r="Y151" s="69">
        <v>0.77</v>
      </c>
      <c r="Z151" s="67" t="s">
        <v>130</v>
      </c>
      <c r="AA151" s="67" t="s">
        <v>130</v>
      </c>
      <c r="AC151" s="7" t="s">
        <v>130</v>
      </c>
      <c r="AD151" s="7" t="s">
        <v>147</v>
      </c>
      <c r="AE151" s="7" t="s">
        <v>130</v>
      </c>
      <c r="AF151" t="s">
        <v>160</v>
      </c>
      <c r="AG151" t="s">
        <v>134</v>
      </c>
      <c r="AH151" t="s">
        <v>1013</v>
      </c>
      <c r="AI151" t="s">
        <v>136</v>
      </c>
      <c r="AJ151" t="s">
        <v>1014</v>
      </c>
      <c r="AM151" s="32" t="s">
        <v>130</v>
      </c>
      <c r="AN151" s="32" t="s">
        <v>1015</v>
      </c>
      <c r="AO151">
        <v>2012</v>
      </c>
      <c r="AP151">
        <v>1</v>
      </c>
      <c r="AQ151" t="s">
        <v>130</v>
      </c>
      <c r="AR151" t="s">
        <v>1016</v>
      </c>
      <c r="AS151" t="s">
        <v>1017</v>
      </c>
      <c r="AT151" s="32">
        <v>2.044</v>
      </c>
      <c r="AU151" s="32">
        <v>1.5335021099999999</v>
      </c>
      <c r="AV151" s="32" t="s">
        <v>130</v>
      </c>
      <c r="AW151" s="32" t="s">
        <v>130</v>
      </c>
      <c r="AX151" s="32" t="s">
        <v>130</v>
      </c>
      <c r="AY151" s="32" t="s">
        <v>130</v>
      </c>
      <c r="AZ151" s="32" t="s">
        <v>130</v>
      </c>
      <c r="BA151" s="32" t="s">
        <v>130</v>
      </c>
      <c r="BB151" t="s">
        <v>130</v>
      </c>
      <c r="BC151">
        <v>62</v>
      </c>
      <c r="BD151">
        <v>-77.297499999999999</v>
      </c>
      <c r="BE151">
        <v>18.1096</v>
      </c>
    </row>
    <row r="152" spans="1:57" ht="16" x14ac:dyDescent="0.2">
      <c r="A152" s="32">
        <v>72</v>
      </c>
      <c r="B152" s="32" t="s">
        <v>847</v>
      </c>
      <c r="C152" s="32" t="s">
        <v>848</v>
      </c>
      <c r="D152" t="s">
        <v>145</v>
      </c>
      <c r="E152" t="s">
        <v>151</v>
      </c>
      <c r="F152" t="s">
        <v>200</v>
      </c>
      <c r="G152" t="s">
        <v>200</v>
      </c>
      <c r="H152" t="s">
        <v>849</v>
      </c>
      <c r="I152" t="s">
        <v>850</v>
      </c>
      <c r="J152" t="s">
        <v>851</v>
      </c>
      <c r="K152" t="s">
        <v>250</v>
      </c>
      <c r="L152" t="s">
        <v>852</v>
      </c>
      <c r="M152" t="s">
        <v>123</v>
      </c>
      <c r="N152" t="s">
        <v>853</v>
      </c>
      <c r="P152" t="s">
        <v>854</v>
      </c>
      <c r="Q152">
        <v>1</v>
      </c>
      <c r="R152" t="s">
        <v>126</v>
      </c>
      <c r="S152" t="s">
        <v>855</v>
      </c>
      <c r="T152">
        <v>72</v>
      </c>
      <c r="V152" t="s">
        <v>5101</v>
      </c>
      <c r="W152" t="s">
        <v>129</v>
      </c>
      <c r="X152" s="7" t="s">
        <v>130</v>
      </c>
      <c r="Y152" s="69">
        <v>1.1999999999999999E-3</v>
      </c>
      <c r="Z152" s="67">
        <v>7.9000000000000001E-4</v>
      </c>
      <c r="AA152" s="67">
        <v>1.6100000000000001E-3</v>
      </c>
      <c r="AB152" s="7" t="s">
        <v>179</v>
      </c>
      <c r="AC152" s="7">
        <v>4.0999999999999999E-4</v>
      </c>
      <c r="AD152" s="7" t="s">
        <v>132</v>
      </c>
      <c r="AE152" s="7">
        <v>4.0000000000000001E-3</v>
      </c>
      <c r="AF152" t="s">
        <v>160</v>
      </c>
      <c r="AG152" t="s">
        <v>208</v>
      </c>
      <c r="AH152" t="s">
        <v>856</v>
      </c>
      <c r="AI152" t="s">
        <v>162</v>
      </c>
      <c r="AJ152" t="s">
        <v>857</v>
      </c>
      <c r="AK152" t="s">
        <v>858</v>
      </c>
      <c r="AL152">
        <v>10.762622</v>
      </c>
      <c r="AM152" s="32">
        <v>106.660172</v>
      </c>
      <c r="AN152" s="32" t="s">
        <v>859</v>
      </c>
      <c r="AO152">
        <v>2013</v>
      </c>
      <c r="AP152">
        <v>1</v>
      </c>
      <c r="AQ152" t="s">
        <v>130</v>
      </c>
      <c r="AR152" t="s">
        <v>140</v>
      </c>
      <c r="AS152" t="s">
        <v>860</v>
      </c>
      <c r="AT152" s="32">
        <v>4.944</v>
      </c>
      <c r="AU152" s="32">
        <v>2.340988E-3</v>
      </c>
      <c r="AV152" s="32">
        <v>17.999987399999998</v>
      </c>
      <c r="AW152" s="32">
        <v>72</v>
      </c>
      <c r="AX152" s="32">
        <v>0.23570234300000001</v>
      </c>
      <c r="AY152" s="32">
        <v>5.5555594E-2</v>
      </c>
      <c r="AZ152" s="32">
        <v>-0.45962711499999997</v>
      </c>
      <c r="BA152" s="32">
        <v>0.46430909100000001</v>
      </c>
      <c r="BB152" t="s">
        <v>142</v>
      </c>
      <c r="BC152">
        <v>106</v>
      </c>
      <c r="BD152">
        <v>106.660172</v>
      </c>
      <c r="BE152">
        <v>10.762622</v>
      </c>
    </row>
    <row r="153" spans="1:57" ht="16" x14ac:dyDescent="0.2">
      <c r="A153" s="32">
        <v>72</v>
      </c>
      <c r="B153" s="32" t="s">
        <v>861</v>
      </c>
      <c r="C153" s="32" t="s">
        <v>862</v>
      </c>
      <c r="D153" t="s">
        <v>150</v>
      </c>
      <c r="E153" t="s">
        <v>151</v>
      </c>
      <c r="F153" t="s">
        <v>200</v>
      </c>
      <c r="G153" t="s">
        <v>200</v>
      </c>
      <c r="H153" t="s">
        <v>580</v>
      </c>
      <c r="I153" t="s">
        <v>850</v>
      </c>
      <c r="J153" t="s">
        <v>851</v>
      </c>
      <c r="K153" t="s">
        <v>250</v>
      </c>
      <c r="L153" t="s">
        <v>852</v>
      </c>
      <c r="M153" t="s">
        <v>123</v>
      </c>
      <c r="N153" t="s">
        <v>853</v>
      </c>
      <c r="P153" t="s">
        <v>854</v>
      </c>
      <c r="Q153">
        <v>1</v>
      </c>
      <c r="R153" t="s">
        <v>126</v>
      </c>
      <c r="S153" t="s">
        <v>855</v>
      </c>
      <c r="T153">
        <v>72</v>
      </c>
      <c r="V153" t="s">
        <v>5101</v>
      </c>
      <c r="W153" t="s">
        <v>129</v>
      </c>
      <c r="X153" s="7" t="s">
        <v>130</v>
      </c>
      <c r="Y153" s="69">
        <v>2.3E-2</v>
      </c>
      <c r="Z153" s="67">
        <v>1.5800000000000002E-2</v>
      </c>
      <c r="AA153" s="67">
        <v>3.0200000000000001E-2</v>
      </c>
      <c r="AB153" s="7" t="s">
        <v>179</v>
      </c>
      <c r="AC153" s="7">
        <v>7.1999999999999998E-3</v>
      </c>
      <c r="AD153" s="7" t="s">
        <v>132</v>
      </c>
      <c r="AE153" s="7">
        <v>1.5E-3</v>
      </c>
      <c r="AF153" t="s">
        <v>160</v>
      </c>
      <c r="AG153" t="s">
        <v>208</v>
      </c>
      <c r="AH153" t="s">
        <v>856</v>
      </c>
      <c r="AI153" t="s">
        <v>162</v>
      </c>
      <c r="AJ153" t="s">
        <v>857</v>
      </c>
      <c r="AK153" t="s">
        <v>858</v>
      </c>
      <c r="AL153">
        <v>10.762622</v>
      </c>
      <c r="AM153" s="32">
        <v>106.660172</v>
      </c>
      <c r="AN153" s="32" t="s">
        <v>859</v>
      </c>
      <c r="AO153">
        <v>2013</v>
      </c>
      <c r="AP153">
        <v>1</v>
      </c>
      <c r="AQ153" t="s">
        <v>130</v>
      </c>
      <c r="AR153" t="s">
        <v>140</v>
      </c>
      <c r="AS153" t="s">
        <v>860</v>
      </c>
      <c r="AT153" s="32">
        <v>4.944</v>
      </c>
      <c r="AU153" s="32">
        <v>4.4880779000000003E-2</v>
      </c>
      <c r="AV153" s="32">
        <v>17.99536999</v>
      </c>
      <c r="AW153" s="32">
        <v>72</v>
      </c>
      <c r="AX153" s="32">
        <v>0.23573258</v>
      </c>
      <c r="AY153" s="32">
        <v>5.5569848999999998E-2</v>
      </c>
      <c r="AZ153" s="32">
        <v>-0.41714658900000001</v>
      </c>
      <c r="BA153" s="32">
        <v>0.506908146</v>
      </c>
      <c r="BB153" t="s">
        <v>142</v>
      </c>
      <c r="BC153">
        <v>106</v>
      </c>
      <c r="BD153">
        <v>106.660172</v>
      </c>
      <c r="BE153">
        <v>10.762622</v>
      </c>
    </row>
    <row r="154" spans="1:57" ht="16" x14ac:dyDescent="0.2">
      <c r="A154" s="32">
        <v>150</v>
      </c>
      <c r="B154" s="32" t="s">
        <v>1735</v>
      </c>
      <c r="C154" s="32" t="s">
        <v>1736</v>
      </c>
      <c r="D154" t="s">
        <v>150</v>
      </c>
      <c r="E154" t="s">
        <v>320</v>
      </c>
      <c r="F154" t="s">
        <v>369</v>
      </c>
      <c r="G154" t="s">
        <v>322</v>
      </c>
      <c r="H154" t="s">
        <v>219</v>
      </c>
      <c r="I154" t="s">
        <v>120</v>
      </c>
      <c r="J154" t="s">
        <v>120</v>
      </c>
      <c r="K154" t="s">
        <v>121</v>
      </c>
      <c r="L154" t="s">
        <v>122</v>
      </c>
      <c r="M154" t="s">
        <v>123</v>
      </c>
      <c r="N154" t="s">
        <v>124</v>
      </c>
      <c r="P154" t="s">
        <v>125</v>
      </c>
      <c r="Q154">
        <v>1</v>
      </c>
      <c r="R154" t="s">
        <v>237</v>
      </c>
      <c r="S154" t="s">
        <v>1737</v>
      </c>
      <c r="T154">
        <v>598</v>
      </c>
      <c r="V154" t="s">
        <v>5101</v>
      </c>
      <c r="W154" t="s">
        <v>129</v>
      </c>
      <c r="X154" s="7" t="s">
        <v>130</v>
      </c>
      <c r="Y154" s="69">
        <v>-5.2999999999999999E-2</v>
      </c>
      <c r="Z154" s="67">
        <v>-8.2000000000000003E-2</v>
      </c>
      <c r="AA154" s="67">
        <v>8.2000000000000003E-2</v>
      </c>
      <c r="AB154" s="7" t="s">
        <v>179</v>
      </c>
      <c r="AC154" s="7">
        <v>0.13500000000000001</v>
      </c>
      <c r="AD154" s="7" t="s">
        <v>147</v>
      </c>
      <c r="AE154" s="7" t="s">
        <v>130</v>
      </c>
      <c r="AF154" t="s">
        <v>133</v>
      </c>
      <c r="AG154" t="s">
        <v>208</v>
      </c>
      <c r="AH154" t="s">
        <v>1738</v>
      </c>
      <c r="AI154" t="s">
        <v>162</v>
      </c>
      <c r="AJ154" t="s">
        <v>295</v>
      </c>
      <c r="AK154" t="s">
        <v>611</v>
      </c>
      <c r="AL154">
        <v>13.067439</v>
      </c>
      <c r="AM154" s="32">
        <v>80.237617</v>
      </c>
      <c r="AN154" s="32" t="s">
        <v>1348</v>
      </c>
      <c r="AO154">
        <v>2022</v>
      </c>
      <c r="AP154">
        <v>1</v>
      </c>
      <c r="AQ154" t="s">
        <v>130</v>
      </c>
      <c r="AR154" t="s">
        <v>1739</v>
      </c>
      <c r="AS154" t="s">
        <v>1740</v>
      </c>
      <c r="AT154" s="32">
        <v>2.3079999999999998</v>
      </c>
      <c r="AU154" s="32">
        <v>-0.105838126</v>
      </c>
      <c r="AV154" s="32">
        <v>149.29043419999999</v>
      </c>
      <c r="AW154" s="32">
        <v>598</v>
      </c>
      <c r="AX154" s="32">
        <v>8.1843465000000004E-2</v>
      </c>
      <c r="AY154" s="32">
        <v>6.6983529999999998E-3</v>
      </c>
      <c r="AZ154" s="32">
        <v>-0.26624837099999998</v>
      </c>
      <c r="BA154" s="32">
        <v>5.4572118000000003E-2</v>
      </c>
      <c r="BB154" t="s">
        <v>142</v>
      </c>
      <c r="BC154">
        <v>106</v>
      </c>
      <c r="BD154">
        <v>80.237617</v>
      </c>
      <c r="BE154">
        <v>13.067439</v>
      </c>
    </row>
    <row r="155" spans="1:57" ht="16" x14ac:dyDescent="0.2">
      <c r="A155" s="32">
        <v>182</v>
      </c>
      <c r="B155" s="32" t="s">
        <v>2384</v>
      </c>
      <c r="C155" s="32" t="s">
        <v>2385</v>
      </c>
      <c r="D155" t="s">
        <v>145</v>
      </c>
      <c r="E155" t="s">
        <v>151</v>
      </c>
      <c r="F155" t="s">
        <v>152</v>
      </c>
      <c r="G155" t="s">
        <v>152</v>
      </c>
      <c r="H155" t="s">
        <v>245</v>
      </c>
      <c r="I155" t="s">
        <v>202</v>
      </c>
      <c r="J155" t="s">
        <v>203</v>
      </c>
      <c r="K155" t="s">
        <v>121</v>
      </c>
      <c r="L155" t="s">
        <v>122</v>
      </c>
      <c r="M155" t="s">
        <v>123</v>
      </c>
      <c r="N155" t="s">
        <v>204</v>
      </c>
      <c r="P155" t="s">
        <v>205</v>
      </c>
      <c r="Q155">
        <v>1</v>
      </c>
      <c r="R155" t="s">
        <v>1047</v>
      </c>
      <c r="S155" t="s">
        <v>2378</v>
      </c>
      <c r="T155">
        <v>794</v>
      </c>
      <c r="U155" t="s">
        <v>130</v>
      </c>
      <c r="W155" t="s">
        <v>2328</v>
      </c>
      <c r="X155" s="7">
        <v>6.5000000000000002E-2</v>
      </c>
      <c r="Y155" s="69" t="s">
        <v>130</v>
      </c>
      <c r="Z155" s="67" t="s">
        <v>130</v>
      </c>
      <c r="AA155" s="67" t="s">
        <v>130</v>
      </c>
      <c r="AC155" s="7" t="s">
        <v>130</v>
      </c>
      <c r="AE155" s="7" t="s">
        <v>130</v>
      </c>
      <c r="AG155" t="s">
        <v>134</v>
      </c>
      <c r="AH155" t="s">
        <v>2379</v>
      </c>
      <c r="AI155" t="s">
        <v>162</v>
      </c>
      <c r="AJ155" t="s">
        <v>226</v>
      </c>
      <c r="AK155" t="s">
        <v>2380</v>
      </c>
      <c r="AL155">
        <v>36.468513999999999</v>
      </c>
      <c r="AM155" s="32">
        <v>119.211978</v>
      </c>
      <c r="AN155" s="32" t="s">
        <v>2381</v>
      </c>
      <c r="AO155">
        <v>2020</v>
      </c>
      <c r="AP155">
        <v>1</v>
      </c>
      <c r="AQ155" t="s">
        <v>130</v>
      </c>
      <c r="AR155" t="s">
        <v>2382</v>
      </c>
      <c r="AS155" t="s">
        <v>2383</v>
      </c>
      <c r="AT155" s="32" t="s">
        <v>130</v>
      </c>
      <c r="AU155" s="32" t="s">
        <v>130</v>
      </c>
      <c r="AV155" s="32" t="s">
        <v>130</v>
      </c>
      <c r="AW155" s="32" t="s">
        <v>130</v>
      </c>
      <c r="AX155" s="32" t="s">
        <v>130</v>
      </c>
      <c r="AY155" s="32" t="s">
        <v>130</v>
      </c>
      <c r="AZ155" s="32" t="s">
        <v>130</v>
      </c>
      <c r="BA155" s="32" t="s">
        <v>130</v>
      </c>
      <c r="BB155" t="s">
        <v>130</v>
      </c>
      <c r="BC155" t="s">
        <v>130</v>
      </c>
      <c r="BD155">
        <v>119.211978</v>
      </c>
      <c r="BE155">
        <v>36.468513999999999</v>
      </c>
    </row>
    <row r="156" spans="1:57" ht="16" x14ac:dyDescent="0.2">
      <c r="A156" s="32">
        <v>182</v>
      </c>
      <c r="B156" s="32" t="s">
        <v>2386</v>
      </c>
      <c r="C156" s="32" t="s">
        <v>2387</v>
      </c>
      <c r="D156" t="s">
        <v>150</v>
      </c>
      <c r="E156" t="s">
        <v>151</v>
      </c>
      <c r="F156" t="s">
        <v>152</v>
      </c>
      <c r="G156" t="s">
        <v>152</v>
      </c>
      <c r="H156" t="s">
        <v>2388</v>
      </c>
      <c r="I156" t="s">
        <v>202</v>
      </c>
      <c r="J156" t="s">
        <v>203</v>
      </c>
      <c r="K156" t="s">
        <v>121</v>
      </c>
      <c r="L156" t="s">
        <v>122</v>
      </c>
      <c r="M156" t="s">
        <v>123</v>
      </c>
      <c r="N156" t="s">
        <v>204</v>
      </c>
      <c r="P156" t="s">
        <v>205</v>
      </c>
      <c r="Q156">
        <v>1</v>
      </c>
      <c r="R156" t="s">
        <v>1047</v>
      </c>
      <c r="S156" t="s">
        <v>2378</v>
      </c>
      <c r="T156">
        <v>794</v>
      </c>
      <c r="U156" t="s">
        <v>130</v>
      </c>
      <c r="W156" t="s">
        <v>2328</v>
      </c>
      <c r="X156" s="7">
        <v>4.0000000000000001E-3</v>
      </c>
      <c r="Y156" s="69" t="s">
        <v>130</v>
      </c>
      <c r="Z156" s="67" t="s">
        <v>130</v>
      </c>
      <c r="AA156" s="67" t="s">
        <v>130</v>
      </c>
      <c r="AC156" s="7" t="s">
        <v>130</v>
      </c>
      <c r="AE156" s="7" t="s">
        <v>130</v>
      </c>
      <c r="AG156" t="s">
        <v>134</v>
      </c>
      <c r="AH156" t="s">
        <v>2379</v>
      </c>
      <c r="AI156" t="s">
        <v>162</v>
      </c>
      <c r="AJ156" t="s">
        <v>226</v>
      </c>
      <c r="AK156" t="s">
        <v>2380</v>
      </c>
      <c r="AL156">
        <v>36.468513999999999</v>
      </c>
      <c r="AM156" s="32">
        <v>119.211978</v>
      </c>
      <c r="AN156" s="32" t="s">
        <v>2381</v>
      </c>
      <c r="AO156">
        <v>2020</v>
      </c>
      <c r="AP156">
        <v>1</v>
      </c>
      <c r="AQ156" t="s">
        <v>130</v>
      </c>
      <c r="AR156" t="s">
        <v>2382</v>
      </c>
      <c r="AS156" t="s">
        <v>2383</v>
      </c>
      <c r="AT156" s="32" t="s">
        <v>130</v>
      </c>
      <c r="AU156" s="32" t="s">
        <v>130</v>
      </c>
      <c r="AV156" s="32" t="s">
        <v>130</v>
      </c>
      <c r="AW156" s="32" t="s">
        <v>130</v>
      </c>
      <c r="AX156" s="32" t="s">
        <v>130</v>
      </c>
      <c r="AY156" s="32" t="s">
        <v>130</v>
      </c>
      <c r="AZ156" s="32" t="s">
        <v>130</v>
      </c>
      <c r="BA156" s="32" t="s">
        <v>130</v>
      </c>
      <c r="BB156" t="s">
        <v>130</v>
      </c>
      <c r="BC156" t="s">
        <v>130</v>
      </c>
      <c r="BD156">
        <v>119.211978</v>
      </c>
      <c r="BE156">
        <v>36.468513999999999</v>
      </c>
    </row>
    <row r="157" spans="1:57" ht="16" x14ac:dyDescent="0.2">
      <c r="A157" s="32">
        <v>182</v>
      </c>
      <c r="B157" s="32" t="s">
        <v>2376</v>
      </c>
      <c r="C157" s="32" t="s">
        <v>2377</v>
      </c>
      <c r="D157" t="s">
        <v>115</v>
      </c>
      <c r="E157" t="s">
        <v>151</v>
      </c>
      <c r="F157" t="s">
        <v>152</v>
      </c>
      <c r="G157" t="s">
        <v>152</v>
      </c>
      <c r="H157" t="s">
        <v>236</v>
      </c>
      <c r="I157" t="s">
        <v>202</v>
      </c>
      <c r="J157" t="s">
        <v>203</v>
      </c>
      <c r="K157" t="s">
        <v>121</v>
      </c>
      <c r="L157" t="s">
        <v>122</v>
      </c>
      <c r="M157" t="s">
        <v>123</v>
      </c>
      <c r="N157" t="s">
        <v>204</v>
      </c>
      <c r="P157" t="s">
        <v>205</v>
      </c>
      <c r="Q157">
        <v>1</v>
      </c>
      <c r="R157" t="s">
        <v>1047</v>
      </c>
      <c r="S157" t="s">
        <v>2378</v>
      </c>
      <c r="T157">
        <v>794</v>
      </c>
      <c r="U157" t="s">
        <v>130</v>
      </c>
      <c r="W157" t="s">
        <v>2328</v>
      </c>
      <c r="X157" s="7">
        <v>6.4000000000000001E-2</v>
      </c>
      <c r="Y157" s="69" t="s">
        <v>130</v>
      </c>
      <c r="Z157" s="67" t="s">
        <v>130</v>
      </c>
      <c r="AA157" s="67" t="s">
        <v>130</v>
      </c>
      <c r="AC157" s="7" t="s">
        <v>130</v>
      </c>
      <c r="AE157" s="7" t="s">
        <v>130</v>
      </c>
      <c r="AG157" t="s">
        <v>134</v>
      </c>
      <c r="AH157" t="s">
        <v>2379</v>
      </c>
      <c r="AI157" t="s">
        <v>162</v>
      </c>
      <c r="AJ157" t="s">
        <v>226</v>
      </c>
      <c r="AK157" t="s">
        <v>2380</v>
      </c>
      <c r="AL157">
        <v>36.468513999999999</v>
      </c>
      <c r="AM157" s="32">
        <v>119.211978</v>
      </c>
      <c r="AN157" s="32" t="s">
        <v>2381</v>
      </c>
      <c r="AO157">
        <v>2020</v>
      </c>
      <c r="AP157">
        <v>1</v>
      </c>
      <c r="AQ157" t="s">
        <v>130</v>
      </c>
      <c r="AR157" t="s">
        <v>2382</v>
      </c>
      <c r="AS157" t="s">
        <v>2383</v>
      </c>
      <c r="AT157" s="32" t="s">
        <v>130</v>
      </c>
      <c r="AU157" s="32" t="s">
        <v>130</v>
      </c>
      <c r="AV157" s="32" t="s">
        <v>130</v>
      </c>
      <c r="AW157" s="32" t="s">
        <v>130</v>
      </c>
      <c r="AX157" s="32" t="s">
        <v>130</v>
      </c>
      <c r="AY157" s="32" t="s">
        <v>130</v>
      </c>
      <c r="AZ157" s="32" t="s">
        <v>130</v>
      </c>
      <c r="BA157" s="32" t="s">
        <v>130</v>
      </c>
      <c r="BB157" t="s">
        <v>130</v>
      </c>
      <c r="BC157" t="s">
        <v>130</v>
      </c>
      <c r="BD157">
        <v>119.211978</v>
      </c>
      <c r="BE157">
        <v>36.468513999999999</v>
      </c>
    </row>
    <row r="158" spans="1:57" ht="16" x14ac:dyDescent="0.2">
      <c r="A158" s="32">
        <v>17</v>
      </c>
      <c r="B158" s="32" t="s">
        <v>303</v>
      </c>
      <c r="C158" s="32" t="s">
        <v>304</v>
      </c>
      <c r="D158" t="s">
        <v>150</v>
      </c>
      <c r="E158" t="s">
        <v>151</v>
      </c>
      <c r="F158" t="s">
        <v>200</v>
      </c>
      <c r="G158" t="s">
        <v>200</v>
      </c>
      <c r="H158" t="s">
        <v>305</v>
      </c>
      <c r="I158" t="s">
        <v>288</v>
      </c>
      <c r="J158" t="s">
        <v>289</v>
      </c>
      <c r="K158" t="s">
        <v>121</v>
      </c>
      <c r="L158" t="s">
        <v>175</v>
      </c>
      <c r="M158" t="s">
        <v>176</v>
      </c>
      <c r="N158" t="s">
        <v>290</v>
      </c>
      <c r="O158" t="s">
        <v>291</v>
      </c>
      <c r="P158" t="s">
        <v>292</v>
      </c>
      <c r="Q158">
        <v>1</v>
      </c>
      <c r="R158" t="s">
        <v>126</v>
      </c>
      <c r="S158" t="s">
        <v>293</v>
      </c>
      <c r="T158">
        <v>12</v>
      </c>
      <c r="V158" t="s">
        <v>5101</v>
      </c>
      <c r="W158" t="s">
        <v>129</v>
      </c>
      <c r="X158" s="7" t="s">
        <v>130</v>
      </c>
      <c r="Y158" s="69">
        <v>1.4999999999999999E-2</v>
      </c>
      <c r="Z158" s="67" t="s">
        <v>130</v>
      </c>
      <c r="AA158" s="67" t="s">
        <v>130</v>
      </c>
      <c r="AC158" s="7" t="s">
        <v>130</v>
      </c>
      <c r="AD158" s="7" t="s">
        <v>147</v>
      </c>
      <c r="AE158" s="7">
        <v>0.04</v>
      </c>
      <c r="AF158" t="s">
        <v>160</v>
      </c>
      <c r="AG158" t="s">
        <v>208</v>
      </c>
      <c r="AH158" t="s">
        <v>294</v>
      </c>
      <c r="AI158" t="s">
        <v>162</v>
      </c>
      <c r="AJ158" t="s">
        <v>295</v>
      </c>
      <c r="AK158" t="s">
        <v>296</v>
      </c>
      <c r="AL158">
        <v>27.472833999999999</v>
      </c>
      <c r="AM158" s="32">
        <v>94.911963999999998</v>
      </c>
      <c r="AN158" s="32" t="s">
        <v>297</v>
      </c>
      <c r="AO158">
        <v>2013</v>
      </c>
      <c r="AP158">
        <v>1</v>
      </c>
      <c r="AQ158" t="s">
        <v>130</v>
      </c>
      <c r="AR158" t="s">
        <v>298</v>
      </c>
      <c r="AS158" t="s">
        <v>299</v>
      </c>
      <c r="AT158" s="32">
        <v>2.323</v>
      </c>
      <c r="AU158" s="32">
        <v>2.7692307999999999E-2</v>
      </c>
      <c r="AV158" s="32" t="s">
        <v>130</v>
      </c>
      <c r="AW158" s="32" t="s">
        <v>130</v>
      </c>
      <c r="AX158" s="32" t="s">
        <v>130</v>
      </c>
      <c r="AY158" s="32" t="s">
        <v>130</v>
      </c>
      <c r="AZ158" s="32" t="s">
        <v>130</v>
      </c>
      <c r="BA158" s="32" t="s">
        <v>130</v>
      </c>
      <c r="BB158" t="s">
        <v>130</v>
      </c>
      <c r="BC158">
        <v>8</v>
      </c>
      <c r="BD158">
        <v>94.911963999999998</v>
      </c>
      <c r="BE158">
        <v>27.472833999999999</v>
      </c>
    </row>
    <row r="159" spans="1:57" ht="16" x14ac:dyDescent="0.2">
      <c r="A159" s="32">
        <v>17</v>
      </c>
      <c r="B159" s="32" t="s">
        <v>285</v>
      </c>
      <c r="C159" s="32" t="s">
        <v>286</v>
      </c>
      <c r="D159" t="s">
        <v>115</v>
      </c>
      <c r="E159" t="s">
        <v>151</v>
      </c>
      <c r="F159" t="s">
        <v>200</v>
      </c>
      <c r="G159" t="s">
        <v>200</v>
      </c>
      <c r="H159" t="s">
        <v>287</v>
      </c>
      <c r="I159" t="s">
        <v>288</v>
      </c>
      <c r="J159" t="s">
        <v>289</v>
      </c>
      <c r="K159" t="s">
        <v>121</v>
      </c>
      <c r="L159" t="s">
        <v>175</v>
      </c>
      <c r="M159" t="s">
        <v>176</v>
      </c>
      <c r="N159" t="s">
        <v>290</v>
      </c>
      <c r="O159" t="s">
        <v>291</v>
      </c>
      <c r="P159" t="s">
        <v>292</v>
      </c>
      <c r="Q159">
        <v>1</v>
      </c>
      <c r="R159" t="s">
        <v>126</v>
      </c>
      <c r="S159" t="s">
        <v>293</v>
      </c>
      <c r="T159">
        <v>12</v>
      </c>
      <c r="V159" t="s">
        <v>5101</v>
      </c>
      <c r="W159" t="s">
        <v>129</v>
      </c>
      <c r="X159" s="7" t="s">
        <v>130</v>
      </c>
      <c r="Y159" s="69">
        <v>7.0999999999999994E-2</v>
      </c>
      <c r="Z159" s="67" t="s">
        <v>130</v>
      </c>
      <c r="AA159" s="67" t="s">
        <v>130</v>
      </c>
      <c r="AC159" s="7" t="s">
        <v>130</v>
      </c>
      <c r="AD159" s="7" t="s">
        <v>147</v>
      </c>
      <c r="AE159" s="7">
        <v>4.3999999999999997E-2</v>
      </c>
      <c r="AF159" t="s">
        <v>133</v>
      </c>
      <c r="AG159" t="s">
        <v>208</v>
      </c>
      <c r="AH159" t="s">
        <v>294</v>
      </c>
      <c r="AI159" t="s">
        <v>162</v>
      </c>
      <c r="AJ159" t="s">
        <v>295</v>
      </c>
      <c r="AK159" t="s">
        <v>296</v>
      </c>
      <c r="AL159">
        <v>27.472833999999999</v>
      </c>
      <c r="AM159" s="32">
        <v>94.911963999999998</v>
      </c>
      <c r="AN159" s="32" t="s">
        <v>297</v>
      </c>
      <c r="AO159">
        <v>2013</v>
      </c>
      <c r="AP159">
        <v>1</v>
      </c>
      <c r="AQ159" t="s">
        <v>130</v>
      </c>
      <c r="AR159" t="s">
        <v>298</v>
      </c>
      <c r="AS159" t="s">
        <v>299</v>
      </c>
      <c r="AT159" s="32">
        <v>2.323</v>
      </c>
      <c r="AU159" s="32">
        <v>0.13107692300000001</v>
      </c>
      <c r="AV159" s="32" t="s">
        <v>130</v>
      </c>
      <c r="AW159" s="32" t="s">
        <v>130</v>
      </c>
      <c r="AX159" s="32" t="s">
        <v>130</v>
      </c>
      <c r="AY159" s="32" t="s">
        <v>130</v>
      </c>
      <c r="AZ159" s="32" t="s">
        <v>130</v>
      </c>
      <c r="BA159" s="32" t="s">
        <v>130</v>
      </c>
      <c r="BB159" t="s">
        <v>130</v>
      </c>
      <c r="BC159">
        <v>8</v>
      </c>
      <c r="BD159">
        <v>94.911963999999998</v>
      </c>
      <c r="BE159">
        <v>27.472833999999999</v>
      </c>
    </row>
    <row r="160" spans="1:57" ht="16" x14ac:dyDescent="0.2">
      <c r="A160" s="32">
        <v>17</v>
      </c>
      <c r="B160" s="32" t="s">
        <v>300</v>
      </c>
      <c r="C160" s="32" t="s">
        <v>301</v>
      </c>
      <c r="D160" t="s">
        <v>145</v>
      </c>
      <c r="E160" t="s">
        <v>151</v>
      </c>
      <c r="F160" t="s">
        <v>200</v>
      </c>
      <c r="G160" t="s">
        <v>200</v>
      </c>
      <c r="H160" t="s">
        <v>302</v>
      </c>
      <c r="I160" t="s">
        <v>288</v>
      </c>
      <c r="J160" t="s">
        <v>289</v>
      </c>
      <c r="K160" t="s">
        <v>121</v>
      </c>
      <c r="L160" t="s">
        <v>175</v>
      </c>
      <c r="M160" t="s">
        <v>176</v>
      </c>
      <c r="N160" t="s">
        <v>290</v>
      </c>
      <c r="O160" t="s">
        <v>291</v>
      </c>
      <c r="P160" t="s">
        <v>292</v>
      </c>
      <c r="Q160">
        <v>1</v>
      </c>
      <c r="R160" t="s">
        <v>126</v>
      </c>
      <c r="S160" t="s">
        <v>293</v>
      </c>
      <c r="T160">
        <v>12</v>
      </c>
      <c r="V160" t="s">
        <v>5101</v>
      </c>
      <c r="W160" t="s">
        <v>129</v>
      </c>
      <c r="X160" s="7" t="s">
        <v>130</v>
      </c>
      <c r="Y160" s="69">
        <v>0.34200000000000003</v>
      </c>
      <c r="Z160" s="67" t="s">
        <v>130</v>
      </c>
      <c r="AA160" s="67" t="s">
        <v>130</v>
      </c>
      <c r="AC160" s="7" t="s">
        <v>130</v>
      </c>
      <c r="AD160" s="7" t="s">
        <v>147</v>
      </c>
      <c r="AE160" s="7">
        <v>0.03</v>
      </c>
      <c r="AF160" t="s">
        <v>160</v>
      </c>
      <c r="AG160" t="s">
        <v>208</v>
      </c>
      <c r="AH160" t="s">
        <v>294</v>
      </c>
      <c r="AI160" t="s">
        <v>162</v>
      </c>
      <c r="AJ160" t="s">
        <v>295</v>
      </c>
      <c r="AK160" t="s">
        <v>296</v>
      </c>
      <c r="AL160">
        <v>27.472833999999999</v>
      </c>
      <c r="AM160" s="32">
        <v>94.911963999999998</v>
      </c>
      <c r="AN160" s="32" t="s">
        <v>297</v>
      </c>
      <c r="AO160">
        <v>2013</v>
      </c>
      <c r="AP160">
        <v>1</v>
      </c>
      <c r="AQ160" t="s">
        <v>130</v>
      </c>
      <c r="AR160" t="s">
        <v>298</v>
      </c>
      <c r="AS160" t="s">
        <v>299</v>
      </c>
      <c r="AT160" s="32">
        <v>2.323</v>
      </c>
      <c r="AU160" s="32">
        <v>0.63138461499999998</v>
      </c>
      <c r="AV160" s="32" t="s">
        <v>130</v>
      </c>
      <c r="AW160" s="32" t="s">
        <v>130</v>
      </c>
      <c r="AX160" s="32" t="s">
        <v>130</v>
      </c>
      <c r="AY160" s="32" t="s">
        <v>130</v>
      </c>
      <c r="AZ160" s="32" t="s">
        <v>130</v>
      </c>
      <c r="BA160" s="32" t="s">
        <v>130</v>
      </c>
      <c r="BB160" t="s">
        <v>130</v>
      </c>
      <c r="BC160">
        <v>8</v>
      </c>
      <c r="BD160">
        <v>94.911963999999998</v>
      </c>
      <c r="BE160">
        <v>27.472833999999999</v>
      </c>
    </row>
    <row r="161" spans="1:57" ht="16" x14ac:dyDescent="0.2">
      <c r="A161" s="32">
        <v>70</v>
      </c>
      <c r="B161" s="32" t="s">
        <v>824</v>
      </c>
      <c r="C161" s="32" t="s">
        <v>825</v>
      </c>
      <c r="D161" t="s">
        <v>115</v>
      </c>
      <c r="E161" t="s">
        <v>151</v>
      </c>
      <c r="F161" t="s">
        <v>152</v>
      </c>
      <c r="G161" t="s">
        <v>152</v>
      </c>
      <c r="H161" t="s">
        <v>260</v>
      </c>
      <c r="I161" t="s">
        <v>826</v>
      </c>
      <c r="J161" t="s">
        <v>827</v>
      </c>
      <c r="K161" t="s">
        <v>121</v>
      </c>
      <c r="L161" t="s">
        <v>122</v>
      </c>
      <c r="M161" t="s">
        <v>123</v>
      </c>
      <c r="N161" t="s">
        <v>828</v>
      </c>
      <c r="P161" t="s">
        <v>205</v>
      </c>
      <c r="Q161">
        <v>1</v>
      </c>
      <c r="R161" t="s">
        <v>829</v>
      </c>
      <c r="S161" t="s">
        <v>830</v>
      </c>
      <c r="T161">
        <v>8240</v>
      </c>
      <c r="V161" t="s">
        <v>310</v>
      </c>
      <c r="W161" t="s">
        <v>129</v>
      </c>
      <c r="X161" s="7" t="s">
        <v>130</v>
      </c>
      <c r="Y161" s="69">
        <v>1.143</v>
      </c>
      <c r="Z161" s="67">
        <v>1.028</v>
      </c>
      <c r="AA161" s="67">
        <v>1.2609999999999999</v>
      </c>
      <c r="AB161" s="7" t="s">
        <v>131</v>
      </c>
      <c r="AC161" s="7" t="s">
        <v>130</v>
      </c>
      <c r="AD161" s="7" t="s">
        <v>147</v>
      </c>
      <c r="AE161" s="7" t="s">
        <v>130</v>
      </c>
      <c r="AF161" t="s">
        <v>160</v>
      </c>
      <c r="AG161" t="s">
        <v>134</v>
      </c>
      <c r="AH161" t="s">
        <v>831</v>
      </c>
      <c r="AI161" t="s">
        <v>423</v>
      </c>
      <c r="AJ161" t="s">
        <v>832</v>
      </c>
      <c r="AM161" s="32" t="s">
        <v>130</v>
      </c>
      <c r="AN161" s="32" t="s">
        <v>833</v>
      </c>
      <c r="AO161">
        <v>2022</v>
      </c>
      <c r="AP161">
        <v>1</v>
      </c>
      <c r="AQ161" t="s">
        <v>130</v>
      </c>
      <c r="AR161" t="s">
        <v>834</v>
      </c>
      <c r="AS161" t="s">
        <v>299</v>
      </c>
      <c r="AT161" s="32">
        <v>2.323</v>
      </c>
      <c r="AU161" s="32">
        <v>7.3681917999999999E-2</v>
      </c>
      <c r="AV161" s="32">
        <v>3630.6686070000001</v>
      </c>
      <c r="AW161" s="32">
        <v>8240</v>
      </c>
      <c r="AX161" s="32">
        <v>1.6596125E-2</v>
      </c>
      <c r="AY161" s="32">
        <v>2.7543100000000003E-4</v>
      </c>
      <c r="AZ161" s="32">
        <v>4.1154111E-2</v>
      </c>
      <c r="BA161" s="32">
        <v>0.106209725</v>
      </c>
      <c r="BB161" t="s">
        <v>142</v>
      </c>
      <c r="BC161">
        <v>200</v>
      </c>
      <c r="BD161">
        <v>21.758700000000001</v>
      </c>
      <c r="BE161">
        <v>-4.0382999999999996</v>
      </c>
    </row>
    <row r="162" spans="1:57" ht="16" x14ac:dyDescent="0.2">
      <c r="A162" s="32">
        <v>234</v>
      </c>
      <c r="B162" s="32" t="s">
        <v>2278</v>
      </c>
      <c r="C162" s="32" t="s">
        <v>2279</v>
      </c>
      <c r="D162" t="s">
        <v>115</v>
      </c>
      <c r="E162" t="s">
        <v>2280</v>
      </c>
      <c r="F162" t="s">
        <v>200</v>
      </c>
      <c r="G162" t="s">
        <v>2281</v>
      </c>
      <c r="H162" t="s">
        <v>260</v>
      </c>
      <c r="I162" t="s">
        <v>202</v>
      </c>
      <c r="J162" t="s">
        <v>2270</v>
      </c>
      <c r="K162" t="s">
        <v>121</v>
      </c>
      <c r="L162" t="s">
        <v>122</v>
      </c>
      <c r="M162" t="s">
        <v>123</v>
      </c>
      <c r="N162" t="s">
        <v>204</v>
      </c>
      <c r="P162" t="s">
        <v>205</v>
      </c>
      <c r="Q162">
        <v>10</v>
      </c>
      <c r="R162" t="s">
        <v>126</v>
      </c>
      <c r="S162" t="s">
        <v>744</v>
      </c>
      <c r="T162">
        <v>474</v>
      </c>
      <c r="V162" t="s">
        <v>5101</v>
      </c>
      <c r="W162" t="s">
        <v>129</v>
      </c>
      <c r="X162" s="7" t="s">
        <v>130</v>
      </c>
      <c r="Y162" s="69">
        <v>-4.1999999999999997E-3</v>
      </c>
      <c r="Z162" s="67" t="s">
        <v>130</v>
      </c>
      <c r="AA162" s="67" t="s">
        <v>130</v>
      </c>
      <c r="AC162" s="7" t="s">
        <v>130</v>
      </c>
      <c r="AD162" s="7" t="s">
        <v>188</v>
      </c>
      <c r="AE162" s="7" t="s">
        <v>130</v>
      </c>
      <c r="AF162" t="s">
        <v>133</v>
      </c>
      <c r="AG162" t="s">
        <v>208</v>
      </c>
      <c r="AH162" t="s">
        <v>2282</v>
      </c>
      <c r="AI162" t="s">
        <v>758</v>
      </c>
      <c r="AJ162" t="s">
        <v>949</v>
      </c>
      <c r="AM162" s="32" t="s">
        <v>130</v>
      </c>
      <c r="AN162" s="32" t="s">
        <v>823</v>
      </c>
      <c r="AO162">
        <v>2011</v>
      </c>
      <c r="AP162">
        <v>1</v>
      </c>
      <c r="AQ162" t="s">
        <v>130</v>
      </c>
      <c r="AR162" t="s">
        <v>2283</v>
      </c>
      <c r="AS162" t="s">
        <v>299</v>
      </c>
      <c r="AT162" s="32">
        <v>2.323</v>
      </c>
      <c r="AU162" s="32">
        <v>-8.3866449999999999E-3</v>
      </c>
      <c r="AV162" s="32" t="s">
        <v>130</v>
      </c>
      <c r="AW162" s="32" t="s">
        <v>130</v>
      </c>
      <c r="AX162" s="32" t="s">
        <v>130</v>
      </c>
      <c r="AY162" s="32" t="s">
        <v>130</v>
      </c>
      <c r="AZ162" s="32" t="s">
        <v>130</v>
      </c>
      <c r="BA162" s="32" t="s">
        <v>130</v>
      </c>
      <c r="BB162" t="s">
        <v>130</v>
      </c>
      <c r="BC162">
        <v>64</v>
      </c>
      <c r="BD162">
        <v>63.616700000000002</v>
      </c>
      <c r="BE162">
        <v>38.4161</v>
      </c>
    </row>
    <row r="163" spans="1:57" ht="16" x14ac:dyDescent="0.2">
      <c r="A163" s="32">
        <v>234</v>
      </c>
      <c r="B163" s="32" t="s">
        <v>2284</v>
      </c>
      <c r="C163" s="32" t="s">
        <v>2285</v>
      </c>
      <c r="D163" t="s">
        <v>145</v>
      </c>
      <c r="E163" t="s">
        <v>2280</v>
      </c>
      <c r="F163" t="s">
        <v>200</v>
      </c>
      <c r="G163" t="s">
        <v>2281</v>
      </c>
      <c r="H163" t="s">
        <v>308</v>
      </c>
      <c r="I163" t="s">
        <v>202</v>
      </c>
      <c r="J163" t="s">
        <v>2270</v>
      </c>
      <c r="K163" t="s">
        <v>121</v>
      </c>
      <c r="L163" t="s">
        <v>122</v>
      </c>
      <c r="M163" t="s">
        <v>123</v>
      </c>
      <c r="N163" t="s">
        <v>204</v>
      </c>
      <c r="P163" t="s">
        <v>205</v>
      </c>
      <c r="Q163">
        <v>1</v>
      </c>
      <c r="R163" t="s">
        <v>126</v>
      </c>
      <c r="S163" t="s">
        <v>744</v>
      </c>
      <c r="T163">
        <v>474</v>
      </c>
      <c r="V163" t="s">
        <v>5101</v>
      </c>
      <c r="W163" t="s">
        <v>129</v>
      </c>
      <c r="X163" s="7" t="s">
        <v>130</v>
      </c>
      <c r="Y163" s="69">
        <v>1.2999999999999999E-3</v>
      </c>
      <c r="Z163" s="67" t="s">
        <v>130</v>
      </c>
      <c r="AA163" s="67" t="s">
        <v>130</v>
      </c>
      <c r="AC163" s="7" t="s">
        <v>130</v>
      </c>
      <c r="AD163" s="7" t="s">
        <v>188</v>
      </c>
      <c r="AE163" s="7" t="s">
        <v>130</v>
      </c>
      <c r="AF163" t="s">
        <v>160</v>
      </c>
      <c r="AG163" t="s">
        <v>383</v>
      </c>
      <c r="AH163" t="s">
        <v>2282</v>
      </c>
      <c r="AI163" t="s">
        <v>758</v>
      </c>
      <c r="AJ163" t="s">
        <v>949</v>
      </c>
      <c r="AM163" s="32" t="s">
        <v>130</v>
      </c>
      <c r="AN163" s="32" t="s">
        <v>823</v>
      </c>
      <c r="AO163">
        <v>2011</v>
      </c>
      <c r="AP163">
        <v>1</v>
      </c>
      <c r="AQ163" t="s">
        <v>130</v>
      </c>
      <c r="AR163" t="s">
        <v>2286</v>
      </c>
      <c r="AS163" t="s">
        <v>299</v>
      </c>
      <c r="AT163" s="32">
        <v>2.323</v>
      </c>
      <c r="AU163" s="32">
        <v>2.5958660000000001E-3</v>
      </c>
      <c r="AV163" s="32" t="s">
        <v>130</v>
      </c>
      <c r="AW163" s="32" t="s">
        <v>130</v>
      </c>
      <c r="AX163" s="32" t="s">
        <v>130</v>
      </c>
      <c r="AY163" s="32" t="s">
        <v>130</v>
      </c>
      <c r="AZ163" s="32" t="s">
        <v>130</v>
      </c>
      <c r="BA163" s="32" t="s">
        <v>130</v>
      </c>
      <c r="BB163" t="s">
        <v>130</v>
      </c>
      <c r="BC163">
        <v>64</v>
      </c>
      <c r="BD163">
        <v>63.616700000000002</v>
      </c>
      <c r="BE163">
        <v>38.4161</v>
      </c>
    </row>
    <row r="164" spans="1:57" ht="16" x14ac:dyDescent="0.2">
      <c r="A164" s="32">
        <v>40</v>
      </c>
      <c r="B164" s="32" t="s">
        <v>546</v>
      </c>
      <c r="C164" s="32" t="s">
        <v>547</v>
      </c>
      <c r="D164" t="s">
        <v>115</v>
      </c>
      <c r="E164" t="s">
        <v>116</v>
      </c>
      <c r="F164" t="s">
        <v>369</v>
      </c>
      <c r="G164" t="s">
        <v>548</v>
      </c>
      <c r="H164" t="s">
        <v>549</v>
      </c>
      <c r="I164" t="s">
        <v>434</v>
      </c>
      <c r="J164" t="s">
        <v>434</v>
      </c>
      <c r="K164" t="s">
        <v>154</v>
      </c>
      <c r="L164" t="s">
        <v>175</v>
      </c>
      <c r="M164" t="s">
        <v>176</v>
      </c>
      <c r="N164" t="s">
        <v>435</v>
      </c>
      <c r="O164" t="s">
        <v>195</v>
      </c>
      <c r="P164" t="s">
        <v>205</v>
      </c>
      <c r="Q164">
        <v>1</v>
      </c>
      <c r="R164" t="s">
        <v>126</v>
      </c>
      <c r="S164" t="s">
        <v>394</v>
      </c>
      <c r="T164">
        <v>84</v>
      </c>
      <c r="U164" t="s">
        <v>253</v>
      </c>
      <c r="V164" t="s">
        <v>5101</v>
      </c>
      <c r="W164" t="s">
        <v>129</v>
      </c>
      <c r="X164" s="7" t="s">
        <v>130</v>
      </c>
      <c r="Y164" s="69">
        <v>-0.33100000000000002</v>
      </c>
      <c r="Z164" s="67">
        <v>-0.44800000000000001</v>
      </c>
      <c r="AA164" s="67">
        <v>-0.214</v>
      </c>
      <c r="AB164" s="7" t="s">
        <v>179</v>
      </c>
      <c r="AC164" s="7">
        <v>0.11700000000000001</v>
      </c>
      <c r="AD164" s="7" t="s">
        <v>147</v>
      </c>
      <c r="AE164" s="7" t="s">
        <v>130</v>
      </c>
      <c r="AF164" t="s">
        <v>133</v>
      </c>
      <c r="AG164" t="s">
        <v>208</v>
      </c>
      <c r="AH164" t="s">
        <v>550</v>
      </c>
      <c r="AI164" t="s">
        <v>136</v>
      </c>
      <c r="AJ164" t="s">
        <v>137</v>
      </c>
      <c r="AK164" t="s">
        <v>551</v>
      </c>
      <c r="AL164">
        <v>40.841921999999997</v>
      </c>
      <c r="AM164" s="32">
        <v>-104.09066300000001</v>
      </c>
      <c r="AN164" s="32" t="s">
        <v>552</v>
      </c>
      <c r="AO164">
        <v>2011</v>
      </c>
      <c r="AP164">
        <v>1</v>
      </c>
      <c r="AQ164" t="s">
        <v>130</v>
      </c>
      <c r="AR164" t="s">
        <v>165</v>
      </c>
      <c r="AS164" t="s">
        <v>553</v>
      </c>
      <c r="AT164" s="32">
        <v>4.4800000000000004</v>
      </c>
      <c r="AU164" s="32">
        <v>-0.686784434</v>
      </c>
      <c r="AV164" s="32">
        <v>19.81027422</v>
      </c>
      <c r="AW164" s="32">
        <v>84</v>
      </c>
      <c r="AX164" s="32">
        <v>0.22467500300000001</v>
      </c>
      <c r="AY164" s="32">
        <v>5.0478857000000002E-2</v>
      </c>
      <c r="AZ164" s="32">
        <v>-1.1271393489999999</v>
      </c>
      <c r="BA164" s="32">
        <v>-0.24642952000000001</v>
      </c>
      <c r="BB164" t="s">
        <v>142</v>
      </c>
      <c r="BC164">
        <v>106</v>
      </c>
      <c r="BD164">
        <v>-104.09066300000001</v>
      </c>
      <c r="BE164">
        <v>40.841921999999997</v>
      </c>
    </row>
    <row r="165" spans="1:57" ht="16" x14ac:dyDescent="0.2">
      <c r="A165" s="32">
        <v>39</v>
      </c>
      <c r="B165" s="32" t="s">
        <v>538</v>
      </c>
      <c r="C165" s="32" t="s">
        <v>539</v>
      </c>
      <c r="D165" t="s">
        <v>115</v>
      </c>
      <c r="E165" t="s">
        <v>460</v>
      </c>
      <c r="F165" t="s">
        <v>200</v>
      </c>
      <c r="G165" t="s">
        <v>200</v>
      </c>
      <c r="H165" t="s">
        <v>260</v>
      </c>
      <c r="I165" t="s">
        <v>288</v>
      </c>
      <c r="J165" t="s">
        <v>540</v>
      </c>
      <c r="K165" t="s">
        <v>121</v>
      </c>
      <c r="L165" t="s">
        <v>175</v>
      </c>
      <c r="M165" t="s">
        <v>176</v>
      </c>
      <c r="N165" t="s">
        <v>290</v>
      </c>
      <c r="O165" t="s">
        <v>541</v>
      </c>
      <c r="P165" t="s">
        <v>125</v>
      </c>
      <c r="Q165">
        <v>1</v>
      </c>
      <c r="R165" t="s">
        <v>223</v>
      </c>
      <c r="S165" t="s">
        <v>542</v>
      </c>
      <c r="T165">
        <v>43</v>
      </c>
      <c r="V165" t="s">
        <v>128</v>
      </c>
      <c r="W165" t="s">
        <v>129</v>
      </c>
      <c r="X165" s="7" t="s">
        <v>130</v>
      </c>
      <c r="Y165" s="69">
        <v>0.3</v>
      </c>
      <c r="Z165" s="67" t="s">
        <v>130</v>
      </c>
      <c r="AA165" s="67" t="s">
        <v>130</v>
      </c>
      <c r="AC165" s="7" t="s">
        <v>130</v>
      </c>
      <c r="AD165" s="7" t="s">
        <v>147</v>
      </c>
      <c r="AE165" s="7">
        <v>3.2000000000000001E-2</v>
      </c>
      <c r="AF165" t="s">
        <v>160</v>
      </c>
      <c r="AG165" t="s">
        <v>134</v>
      </c>
      <c r="AH165" t="s">
        <v>543</v>
      </c>
      <c r="AI165" t="s">
        <v>373</v>
      </c>
      <c r="AJ165" t="s">
        <v>374</v>
      </c>
      <c r="AM165" s="32" t="s">
        <v>130</v>
      </c>
      <c r="AN165" s="32" t="s">
        <v>544</v>
      </c>
      <c r="AO165">
        <v>2010</v>
      </c>
      <c r="AP165">
        <v>1</v>
      </c>
      <c r="AQ165" t="s">
        <v>130</v>
      </c>
      <c r="AR165" t="s">
        <v>262</v>
      </c>
      <c r="AS165" t="s">
        <v>545</v>
      </c>
      <c r="AT165" s="32">
        <v>4.5679999999999996</v>
      </c>
      <c r="AU165" s="32">
        <v>0.58895705499999995</v>
      </c>
      <c r="AV165" s="32" t="s">
        <v>130</v>
      </c>
      <c r="AW165" s="32" t="s">
        <v>130</v>
      </c>
      <c r="AX165" s="32" t="s">
        <v>130</v>
      </c>
      <c r="AY165" s="32" t="s">
        <v>130</v>
      </c>
      <c r="AZ165" s="32" t="s">
        <v>130</v>
      </c>
      <c r="BA165" s="32" t="s">
        <v>130</v>
      </c>
      <c r="BB165" t="s">
        <v>130</v>
      </c>
      <c r="BC165">
        <v>200</v>
      </c>
      <c r="BD165">
        <v>19.699000000000002</v>
      </c>
      <c r="BE165">
        <v>48.668999999999997</v>
      </c>
    </row>
    <row r="166" spans="1:57" ht="16" x14ac:dyDescent="0.2">
      <c r="A166" s="32">
        <v>78</v>
      </c>
      <c r="B166" s="32" t="s">
        <v>919</v>
      </c>
      <c r="C166" s="32" t="s">
        <v>920</v>
      </c>
      <c r="D166" t="s">
        <v>115</v>
      </c>
      <c r="E166" t="s">
        <v>151</v>
      </c>
      <c r="F166" t="s">
        <v>200</v>
      </c>
      <c r="G166" t="s">
        <v>200</v>
      </c>
      <c r="H166" t="s">
        <v>236</v>
      </c>
      <c r="I166" t="s">
        <v>288</v>
      </c>
      <c r="J166" t="s">
        <v>540</v>
      </c>
      <c r="K166" t="s">
        <v>121</v>
      </c>
      <c r="L166" t="s">
        <v>175</v>
      </c>
      <c r="M166" t="s">
        <v>176</v>
      </c>
      <c r="N166" t="s">
        <v>290</v>
      </c>
      <c r="O166" t="s">
        <v>541</v>
      </c>
      <c r="P166" t="s">
        <v>125</v>
      </c>
      <c r="Q166">
        <v>1</v>
      </c>
      <c r="R166" t="s">
        <v>126</v>
      </c>
      <c r="S166" t="s">
        <v>421</v>
      </c>
      <c r="T166">
        <v>488</v>
      </c>
      <c r="V166" t="s">
        <v>5101</v>
      </c>
      <c r="W166" t="s">
        <v>129</v>
      </c>
      <c r="X166" s="7" t="s">
        <v>130</v>
      </c>
      <c r="Y166" s="69">
        <v>-7.0000000000000007E-2</v>
      </c>
      <c r="Z166" s="67">
        <v>-0.14899999999999999</v>
      </c>
      <c r="AA166" s="67">
        <v>8.0000000000000002E-3</v>
      </c>
      <c r="AB166" s="7" t="s">
        <v>131</v>
      </c>
      <c r="AC166" s="7" t="s">
        <v>130</v>
      </c>
      <c r="AD166" s="7" t="s">
        <v>159</v>
      </c>
      <c r="AE166" s="7">
        <v>0.08</v>
      </c>
      <c r="AF166" t="s">
        <v>133</v>
      </c>
      <c r="AG166" t="s">
        <v>208</v>
      </c>
      <c r="AH166" t="s">
        <v>921</v>
      </c>
      <c r="AI166" t="s">
        <v>373</v>
      </c>
      <c r="AJ166" t="s">
        <v>922</v>
      </c>
      <c r="AM166" s="32" t="s">
        <v>130</v>
      </c>
      <c r="AN166" s="32" t="s">
        <v>923</v>
      </c>
      <c r="AO166">
        <v>2020</v>
      </c>
      <c r="AP166">
        <v>1</v>
      </c>
      <c r="AQ166">
        <v>1</v>
      </c>
      <c r="AS166" t="s">
        <v>545</v>
      </c>
      <c r="AT166" s="32">
        <v>4.5679999999999996</v>
      </c>
      <c r="AU166" s="32">
        <v>-0.13984013200000001</v>
      </c>
      <c r="AV166" s="32">
        <v>121.7015909</v>
      </c>
      <c r="AW166" s="32">
        <v>488</v>
      </c>
      <c r="AX166" s="32">
        <v>9.0646673999999997E-2</v>
      </c>
      <c r="AY166" s="32">
        <v>8.2168190000000002E-3</v>
      </c>
      <c r="AZ166" s="32">
        <v>-0.31750434799999999</v>
      </c>
      <c r="BA166" s="32">
        <v>3.7824084000000001E-2</v>
      </c>
      <c r="BB166" t="s">
        <v>142</v>
      </c>
      <c r="BC166">
        <v>106</v>
      </c>
      <c r="BD166">
        <v>25.748200000000001</v>
      </c>
      <c r="BE166">
        <v>61.924100000000003</v>
      </c>
    </row>
    <row r="167" spans="1:57" ht="16" x14ac:dyDescent="0.2">
      <c r="A167" s="32">
        <v>127</v>
      </c>
      <c r="B167" s="32" t="s">
        <v>1451</v>
      </c>
      <c r="C167" s="32" t="s">
        <v>1452</v>
      </c>
      <c r="D167" t="s">
        <v>115</v>
      </c>
      <c r="E167" t="s">
        <v>151</v>
      </c>
      <c r="F167" t="s">
        <v>200</v>
      </c>
      <c r="G167" t="s">
        <v>1453</v>
      </c>
      <c r="H167" t="s">
        <v>1454</v>
      </c>
      <c r="I167" t="s">
        <v>202</v>
      </c>
      <c r="J167" t="s">
        <v>939</v>
      </c>
      <c r="K167" t="s">
        <v>121</v>
      </c>
      <c r="L167" t="s">
        <v>122</v>
      </c>
      <c r="M167" t="s">
        <v>123</v>
      </c>
      <c r="N167" t="s">
        <v>204</v>
      </c>
      <c r="P167" t="s">
        <v>205</v>
      </c>
      <c r="Q167">
        <v>1</v>
      </c>
      <c r="R167" t="s">
        <v>126</v>
      </c>
      <c r="S167" t="s">
        <v>206</v>
      </c>
      <c r="T167">
        <v>84</v>
      </c>
      <c r="V167" t="s">
        <v>792</v>
      </c>
      <c r="W167" t="s">
        <v>129</v>
      </c>
      <c r="X167" s="7">
        <v>0.75</v>
      </c>
      <c r="Y167" s="69">
        <v>1.7</v>
      </c>
      <c r="Z167" s="67">
        <v>1.1100000000000001</v>
      </c>
      <c r="AA167" s="67">
        <v>2.61</v>
      </c>
      <c r="AB167" s="7" t="s">
        <v>131</v>
      </c>
      <c r="AC167" s="7" t="s">
        <v>130</v>
      </c>
      <c r="AD167" s="7" t="s">
        <v>147</v>
      </c>
      <c r="AE167" s="7">
        <v>1.5599999999999999E-2</v>
      </c>
      <c r="AF167" t="s">
        <v>160</v>
      </c>
      <c r="AG167" t="s">
        <v>208</v>
      </c>
      <c r="AH167" t="s">
        <v>1455</v>
      </c>
      <c r="AI167" t="s">
        <v>373</v>
      </c>
      <c r="AJ167" t="s">
        <v>639</v>
      </c>
      <c r="AK167" t="s">
        <v>1456</v>
      </c>
      <c r="AL167">
        <v>48.601905000000002</v>
      </c>
      <c r="AM167" s="32">
        <v>9.0128199999999996</v>
      </c>
      <c r="AN167" s="32" t="s">
        <v>1457</v>
      </c>
      <c r="AO167">
        <v>2009</v>
      </c>
      <c r="AP167">
        <v>1</v>
      </c>
      <c r="AQ167" t="s">
        <v>130</v>
      </c>
      <c r="AR167" t="s">
        <v>1458</v>
      </c>
      <c r="AS167" t="s">
        <v>545</v>
      </c>
      <c r="AT167" s="32">
        <v>4.5679999999999996</v>
      </c>
      <c r="AU167" s="32">
        <v>0.28986673600000001</v>
      </c>
      <c r="AV167" s="32">
        <v>61.047493889999998</v>
      </c>
      <c r="AW167" s="32">
        <v>84</v>
      </c>
      <c r="AX167" s="32">
        <v>0.12798706500000001</v>
      </c>
      <c r="AY167" s="32">
        <v>1.6380689E-2</v>
      </c>
      <c r="AZ167" s="32">
        <v>3.9016698000000002E-2</v>
      </c>
      <c r="BA167" s="32">
        <v>0.54071677399999996</v>
      </c>
      <c r="BB167" t="s">
        <v>142</v>
      </c>
      <c r="BC167">
        <v>200</v>
      </c>
      <c r="BD167">
        <v>9.0128199999999996</v>
      </c>
      <c r="BE167">
        <v>48.601905000000002</v>
      </c>
    </row>
    <row r="168" spans="1:57" ht="16" x14ac:dyDescent="0.2">
      <c r="A168" s="32">
        <v>127</v>
      </c>
      <c r="B168" s="32" t="s">
        <v>1459</v>
      </c>
      <c r="C168" s="32" t="s">
        <v>1460</v>
      </c>
      <c r="D168" t="s">
        <v>115</v>
      </c>
      <c r="E168" t="s">
        <v>151</v>
      </c>
      <c r="F168" t="s">
        <v>200</v>
      </c>
      <c r="G168" t="s">
        <v>1453</v>
      </c>
      <c r="H168" t="s">
        <v>1461</v>
      </c>
      <c r="I168" t="s">
        <v>202</v>
      </c>
      <c r="J168" t="s">
        <v>939</v>
      </c>
      <c r="K168" t="s">
        <v>121</v>
      </c>
      <c r="L168" t="s">
        <v>122</v>
      </c>
      <c r="M168" t="s">
        <v>123</v>
      </c>
      <c r="N168" t="s">
        <v>204</v>
      </c>
      <c r="P168" t="s">
        <v>205</v>
      </c>
      <c r="Q168">
        <v>1</v>
      </c>
      <c r="R168" t="s">
        <v>126</v>
      </c>
      <c r="S168" t="s">
        <v>206</v>
      </c>
      <c r="T168">
        <v>84</v>
      </c>
      <c r="V168" t="s">
        <v>792</v>
      </c>
      <c r="W168" t="s">
        <v>129</v>
      </c>
      <c r="X168" s="7">
        <v>0.75</v>
      </c>
      <c r="Y168" s="69">
        <v>4.49</v>
      </c>
      <c r="Z168" s="67">
        <v>2.86</v>
      </c>
      <c r="AA168" s="67">
        <v>7.06</v>
      </c>
      <c r="AB168" s="7" t="s">
        <v>131</v>
      </c>
      <c r="AC168" s="7" t="s">
        <v>130</v>
      </c>
      <c r="AD168" s="7" t="s">
        <v>462</v>
      </c>
      <c r="AE168" s="7" t="s">
        <v>130</v>
      </c>
      <c r="AF168" t="s">
        <v>160</v>
      </c>
      <c r="AG168" t="s">
        <v>208</v>
      </c>
      <c r="AH168" t="s">
        <v>1455</v>
      </c>
      <c r="AI168" t="s">
        <v>373</v>
      </c>
      <c r="AJ168" t="s">
        <v>639</v>
      </c>
      <c r="AK168" t="s">
        <v>1456</v>
      </c>
      <c r="AL168">
        <v>48.601905000000002</v>
      </c>
      <c r="AM168" s="32">
        <v>9.0128199999999996</v>
      </c>
      <c r="AN168" s="32" t="s">
        <v>1457</v>
      </c>
      <c r="AO168">
        <v>2009</v>
      </c>
      <c r="AP168">
        <v>1</v>
      </c>
      <c r="AQ168" t="s">
        <v>130</v>
      </c>
      <c r="AR168" t="s">
        <v>1458</v>
      </c>
      <c r="AS168" t="s">
        <v>545</v>
      </c>
      <c r="AT168" s="32">
        <v>4.5679999999999996</v>
      </c>
      <c r="AU168" s="32">
        <v>0.820418325</v>
      </c>
      <c r="AV168" s="32">
        <v>7.6539280969999997</v>
      </c>
      <c r="AW168" s="32">
        <v>84</v>
      </c>
      <c r="AX168" s="32">
        <v>0.36145797499999999</v>
      </c>
      <c r="AY168" s="32">
        <v>0.130651868</v>
      </c>
      <c r="AZ168" s="32">
        <v>0.111973713</v>
      </c>
      <c r="BA168" s="32">
        <v>1.5288629380000001</v>
      </c>
      <c r="BB168" t="s">
        <v>142</v>
      </c>
      <c r="BC168">
        <v>200</v>
      </c>
      <c r="BD168">
        <v>9.0128199999999996</v>
      </c>
      <c r="BE168">
        <v>48.601905000000002</v>
      </c>
    </row>
    <row r="169" spans="1:57" ht="16" x14ac:dyDescent="0.2">
      <c r="A169" s="32">
        <v>128</v>
      </c>
      <c r="B169" s="32" t="s">
        <v>1462</v>
      </c>
      <c r="C169" s="32" t="s">
        <v>1463</v>
      </c>
      <c r="D169" t="s">
        <v>115</v>
      </c>
      <c r="E169" t="s">
        <v>116</v>
      </c>
      <c r="F169" t="s">
        <v>369</v>
      </c>
      <c r="G169" t="s">
        <v>418</v>
      </c>
      <c r="H169" t="s">
        <v>283</v>
      </c>
      <c r="I169" t="s">
        <v>202</v>
      </c>
      <c r="J169" t="s">
        <v>946</v>
      </c>
      <c r="K169" t="s">
        <v>121</v>
      </c>
      <c r="L169" t="s">
        <v>122</v>
      </c>
      <c r="M169" t="s">
        <v>123</v>
      </c>
      <c r="N169" t="s">
        <v>204</v>
      </c>
      <c r="P169" t="s">
        <v>205</v>
      </c>
      <c r="Q169">
        <v>1</v>
      </c>
      <c r="R169" t="s">
        <v>126</v>
      </c>
      <c r="S169" t="s">
        <v>394</v>
      </c>
      <c r="T169">
        <v>204</v>
      </c>
      <c r="V169" t="s">
        <v>5101</v>
      </c>
      <c r="W169" t="s">
        <v>129</v>
      </c>
      <c r="X169" s="7" t="s">
        <v>130</v>
      </c>
      <c r="Y169" s="69">
        <v>-0.49</v>
      </c>
      <c r="Z169" s="67">
        <v>-0.50800000000000001</v>
      </c>
      <c r="AA169" s="67">
        <v>-0.47199999999999998</v>
      </c>
      <c r="AB169" s="7" t="s">
        <v>179</v>
      </c>
      <c r="AC169" s="7">
        <v>1.7999999999999999E-2</v>
      </c>
      <c r="AD169" s="7" t="s">
        <v>132</v>
      </c>
      <c r="AE169" s="7">
        <v>5.0000000000000001E-3</v>
      </c>
      <c r="AF169" t="s">
        <v>133</v>
      </c>
      <c r="AG169" t="s">
        <v>134</v>
      </c>
      <c r="AH169" t="s">
        <v>1464</v>
      </c>
      <c r="AI169" t="s">
        <v>758</v>
      </c>
      <c r="AJ169" t="s">
        <v>949</v>
      </c>
      <c r="AK169" t="s">
        <v>1465</v>
      </c>
      <c r="AL169">
        <v>-34.165951999999997</v>
      </c>
      <c r="AM169" s="32">
        <v>-58.802681999999997</v>
      </c>
      <c r="AN169" s="32" t="s">
        <v>1466</v>
      </c>
      <c r="AO169">
        <v>2018</v>
      </c>
      <c r="AP169">
        <v>1</v>
      </c>
      <c r="AQ169">
        <v>1</v>
      </c>
      <c r="AR169" t="s">
        <v>1467</v>
      </c>
      <c r="AS169" t="s">
        <v>1468</v>
      </c>
      <c r="AT169" s="32">
        <v>4.5679999999999996</v>
      </c>
      <c r="AU169" s="32">
        <v>-1.1145279610000001</v>
      </c>
      <c r="AV169" s="32">
        <v>44.101148160000001</v>
      </c>
      <c r="AW169" s="32">
        <v>204</v>
      </c>
      <c r="AX169" s="32">
        <v>0.15058268999999999</v>
      </c>
      <c r="AY169" s="32">
        <v>2.2675147E-2</v>
      </c>
      <c r="AZ169" s="32">
        <v>-1.409664611</v>
      </c>
      <c r="BA169" s="32">
        <v>-0.81939131200000004</v>
      </c>
      <c r="BB169" t="s">
        <v>142</v>
      </c>
      <c r="BC169">
        <v>106</v>
      </c>
      <c r="BD169">
        <v>-58.802681999999997</v>
      </c>
      <c r="BE169">
        <v>-34.165951999999997</v>
      </c>
    </row>
    <row r="170" spans="1:57" ht="16" x14ac:dyDescent="0.2">
      <c r="A170" s="32">
        <v>128</v>
      </c>
      <c r="B170" s="32" t="s">
        <v>1474</v>
      </c>
      <c r="C170" s="32" t="s">
        <v>1475</v>
      </c>
      <c r="D170" t="s">
        <v>115</v>
      </c>
      <c r="E170" t="s">
        <v>116</v>
      </c>
      <c r="F170" t="s">
        <v>369</v>
      </c>
      <c r="G170" t="s">
        <v>418</v>
      </c>
      <c r="H170" t="s">
        <v>283</v>
      </c>
      <c r="I170" t="s">
        <v>202</v>
      </c>
      <c r="J170" t="s">
        <v>946</v>
      </c>
      <c r="K170" t="s">
        <v>121</v>
      </c>
      <c r="L170" t="s">
        <v>122</v>
      </c>
      <c r="M170" t="s">
        <v>123</v>
      </c>
      <c r="N170" t="s">
        <v>204</v>
      </c>
      <c r="P170" t="s">
        <v>205</v>
      </c>
      <c r="Q170">
        <v>1</v>
      </c>
      <c r="R170" t="s">
        <v>126</v>
      </c>
      <c r="S170" t="s">
        <v>394</v>
      </c>
      <c r="T170">
        <v>36</v>
      </c>
      <c r="V170" t="s">
        <v>5101</v>
      </c>
      <c r="W170" t="s">
        <v>129</v>
      </c>
      <c r="X170" s="7" t="s">
        <v>130</v>
      </c>
      <c r="Y170" s="69">
        <v>-0.12</v>
      </c>
      <c r="Z170" s="67">
        <v>-0.16</v>
      </c>
      <c r="AA170" s="67">
        <v>-0.08</v>
      </c>
      <c r="AB170" s="7" t="s">
        <v>179</v>
      </c>
      <c r="AC170" s="7">
        <v>0.04</v>
      </c>
      <c r="AD170" s="7" t="s">
        <v>188</v>
      </c>
      <c r="AE170" s="7">
        <v>2E-3</v>
      </c>
      <c r="AF170" t="s">
        <v>133</v>
      </c>
      <c r="AG170" t="s">
        <v>134</v>
      </c>
      <c r="AH170" t="s">
        <v>1464</v>
      </c>
      <c r="AI170" t="s">
        <v>758</v>
      </c>
      <c r="AJ170" t="s">
        <v>949</v>
      </c>
      <c r="AK170" t="s">
        <v>1465</v>
      </c>
      <c r="AL170">
        <v>-34.165951999999997</v>
      </c>
      <c r="AM170" s="32">
        <v>-58.802681999999997</v>
      </c>
      <c r="AN170" s="32" t="s">
        <v>1466</v>
      </c>
      <c r="AO170">
        <v>2018</v>
      </c>
      <c r="AP170">
        <v>1</v>
      </c>
      <c r="AQ170">
        <v>1</v>
      </c>
      <c r="AR170" t="s">
        <v>1476</v>
      </c>
      <c r="AS170" t="s">
        <v>1468</v>
      </c>
      <c r="AT170" s="32">
        <v>4.5679999999999996</v>
      </c>
      <c r="AU170" s="32">
        <v>-0.229714953</v>
      </c>
      <c r="AV170" s="32">
        <v>8.9383313179999995</v>
      </c>
      <c r="AW170" s="32">
        <v>36</v>
      </c>
      <c r="AX170" s="32">
        <v>0.33448124899999998</v>
      </c>
      <c r="AY170" s="32">
        <v>0.11187770599999999</v>
      </c>
      <c r="AZ170" s="32">
        <v>-0.88528615300000002</v>
      </c>
      <c r="BA170" s="32">
        <v>0.42585624799999999</v>
      </c>
      <c r="BB170" t="s">
        <v>142</v>
      </c>
      <c r="BC170">
        <v>106</v>
      </c>
      <c r="BD170">
        <v>-58.802681999999997</v>
      </c>
      <c r="BE170">
        <v>-34.165951999999997</v>
      </c>
    </row>
    <row r="171" spans="1:57" ht="16" x14ac:dyDescent="0.2">
      <c r="A171" s="32">
        <v>128</v>
      </c>
      <c r="B171" s="32" t="s">
        <v>1469</v>
      </c>
      <c r="C171" s="32" t="s">
        <v>1470</v>
      </c>
      <c r="D171" t="s">
        <v>145</v>
      </c>
      <c r="E171" t="s">
        <v>116</v>
      </c>
      <c r="F171" t="s">
        <v>369</v>
      </c>
      <c r="G171" t="s">
        <v>418</v>
      </c>
      <c r="H171" t="s">
        <v>245</v>
      </c>
      <c r="I171" t="s">
        <v>202</v>
      </c>
      <c r="J171" t="s">
        <v>946</v>
      </c>
      <c r="K171" t="s">
        <v>121</v>
      </c>
      <c r="L171" t="s">
        <v>122</v>
      </c>
      <c r="M171" t="s">
        <v>123</v>
      </c>
      <c r="N171" t="s">
        <v>204</v>
      </c>
      <c r="P171" t="s">
        <v>205</v>
      </c>
      <c r="Q171">
        <v>1</v>
      </c>
      <c r="R171" t="s">
        <v>126</v>
      </c>
      <c r="S171" t="s">
        <v>394</v>
      </c>
      <c r="T171">
        <v>204</v>
      </c>
      <c r="V171" t="s">
        <v>5101</v>
      </c>
      <c r="W171" t="s">
        <v>129</v>
      </c>
      <c r="X171" s="7" t="s">
        <v>130</v>
      </c>
      <c r="Y171" s="69">
        <v>2E-3</v>
      </c>
      <c r="Z171" s="67">
        <v>1E-3</v>
      </c>
      <c r="AA171" s="67">
        <v>3.0000000000000001E-3</v>
      </c>
      <c r="AB171" s="7" t="s">
        <v>179</v>
      </c>
      <c r="AC171" s="7">
        <v>1E-3</v>
      </c>
      <c r="AD171" s="7" t="s">
        <v>188</v>
      </c>
      <c r="AE171" s="7">
        <v>1E-3</v>
      </c>
      <c r="AF171" t="s">
        <v>160</v>
      </c>
      <c r="AG171" t="s">
        <v>134</v>
      </c>
      <c r="AH171" t="s">
        <v>1464</v>
      </c>
      <c r="AI171" t="s">
        <v>758</v>
      </c>
      <c r="AJ171" t="s">
        <v>949</v>
      </c>
      <c r="AK171" t="s">
        <v>1465</v>
      </c>
      <c r="AL171">
        <v>-34.165951999999997</v>
      </c>
      <c r="AM171" s="32">
        <v>-58.802681999999997</v>
      </c>
      <c r="AN171" s="32" t="s">
        <v>1466</v>
      </c>
      <c r="AO171">
        <v>2018</v>
      </c>
      <c r="AP171">
        <v>1</v>
      </c>
      <c r="AQ171">
        <v>2</v>
      </c>
      <c r="AR171" t="s">
        <v>1467</v>
      </c>
      <c r="AS171" t="s">
        <v>1468</v>
      </c>
      <c r="AT171" s="32">
        <v>4.5679999999999996</v>
      </c>
      <c r="AU171" s="32">
        <v>3.9655549999999999E-3</v>
      </c>
      <c r="AV171" s="32">
        <v>50.999898999999999</v>
      </c>
      <c r="AW171" s="32">
        <v>204</v>
      </c>
      <c r="AX171" s="32">
        <v>0.14002814699999999</v>
      </c>
      <c r="AY171" s="32">
        <v>1.9607882E-2</v>
      </c>
      <c r="AZ171" s="32">
        <v>-0.27048456999999998</v>
      </c>
      <c r="BA171" s="32">
        <v>0.27841568</v>
      </c>
      <c r="BB171" t="s">
        <v>142</v>
      </c>
      <c r="BC171">
        <v>106</v>
      </c>
      <c r="BD171">
        <v>-58.802681999999997</v>
      </c>
      <c r="BE171">
        <v>-34.165951999999997</v>
      </c>
    </row>
    <row r="172" spans="1:57" ht="16" x14ac:dyDescent="0.2">
      <c r="A172" s="32">
        <v>128</v>
      </c>
      <c r="B172" s="32" t="s">
        <v>1471</v>
      </c>
      <c r="C172" s="32" t="s">
        <v>1472</v>
      </c>
      <c r="D172" t="s">
        <v>145</v>
      </c>
      <c r="E172" t="s">
        <v>116</v>
      </c>
      <c r="F172" t="s">
        <v>369</v>
      </c>
      <c r="G172" t="s">
        <v>418</v>
      </c>
      <c r="H172" t="s">
        <v>245</v>
      </c>
      <c r="I172" t="s">
        <v>202</v>
      </c>
      <c r="J172" t="s">
        <v>946</v>
      </c>
      <c r="K172" t="s">
        <v>121</v>
      </c>
      <c r="L172" t="s">
        <v>122</v>
      </c>
      <c r="M172" t="s">
        <v>123</v>
      </c>
      <c r="N172" t="s">
        <v>204</v>
      </c>
      <c r="P172" t="s">
        <v>205</v>
      </c>
      <c r="Q172">
        <v>1</v>
      </c>
      <c r="R172" t="s">
        <v>126</v>
      </c>
      <c r="S172" t="s">
        <v>394</v>
      </c>
      <c r="T172">
        <v>20</v>
      </c>
      <c r="V172" t="s">
        <v>5101</v>
      </c>
      <c r="W172" t="s">
        <v>129</v>
      </c>
      <c r="X172" s="7" t="s">
        <v>130</v>
      </c>
      <c r="Y172" s="69">
        <v>6.0000000000000001E-3</v>
      </c>
      <c r="Z172" s="67">
        <v>4.0000000000000001E-3</v>
      </c>
      <c r="AA172" s="67">
        <v>8.0000000000000002E-3</v>
      </c>
      <c r="AB172" s="7" t="s">
        <v>179</v>
      </c>
      <c r="AC172" s="7">
        <v>2E-3</v>
      </c>
      <c r="AD172" s="7" t="s">
        <v>188</v>
      </c>
      <c r="AE172" s="7" t="s">
        <v>130</v>
      </c>
      <c r="AF172" t="s">
        <v>160</v>
      </c>
      <c r="AG172" t="s">
        <v>134</v>
      </c>
      <c r="AH172" t="s">
        <v>1464</v>
      </c>
      <c r="AI172" t="s">
        <v>758</v>
      </c>
      <c r="AJ172" t="s">
        <v>949</v>
      </c>
      <c r="AK172" t="s">
        <v>1465</v>
      </c>
      <c r="AL172">
        <v>-34.165951999999997</v>
      </c>
      <c r="AM172" s="32">
        <v>-58.802681999999997</v>
      </c>
      <c r="AN172" s="32" t="s">
        <v>1466</v>
      </c>
      <c r="AO172">
        <v>2018</v>
      </c>
      <c r="AP172">
        <v>1</v>
      </c>
      <c r="AQ172">
        <v>2</v>
      </c>
      <c r="AR172" t="s">
        <v>1473</v>
      </c>
      <c r="AS172" t="s">
        <v>1468</v>
      </c>
      <c r="AT172" s="32">
        <v>4.5679999999999996</v>
      </c>
      <c r="AU172" s="32">
        <v>1.0903372999999999E-2</v>
      </c>
      <c r="AV172" s="32">
        <v>4.9999189980000001</v>
      </c>
      <c r="AW172" s="32">
        <v>20</v>
      </c>
      <c r="AX172" s="32">
        <v>0.44721721800000003</v>
      </c>
      <c r="AY172" s="32">
        <v>0.20000324</v>
      </c>
      <c r="AZ172" s="32">
        <v>-0.865626267</v>
      </c>
      <c r="BA172" s="32">
        <v>0.88743301399999996</v>
      </c>
      <c r="BB172" t="s">
        <v>142</v>
      </c>
      <c r="BC172">
        <v>106</v>
      </c>
      <c r="BD172">
        <v>-58.802681999999997</v>
      </c>
      <c r="BE172">
        <v>-34.165951999999997</v>
      </c>
    </row>
    <row r="173" spans="1:57" ht="16" x14ac:dyDescent="0.2">
      <c r="A173" s="32">
        <v>189</v>
      </c>
      <c r="B173" s="32" t="s">
        <v>2431</v>
      </c>
      <c r="C173" s="32" t="s">
        <v>2432</v>
      </c>
      <c r="D173" t="s">
        <v>150</v>
      </c>
      <c r="E173" t="s">
        <v>151</v>
      </c>
      <c r="F173" t="s">
        <v>152</v>
      </c>
      <c r="G173" t="s">
        <v>1989</v>
      </c>
      <c r="H173" t="s">
        <v>482</v>
      </c>
      <c r="I173" t="s">
        <v>202</v>
      </c>
      <c r="J173" t="s">
        <v>203</v>
      </c>
      <c r="K173" t="s">
        <v>121</v>
      </c>
      <c r="L173" t="s">
        <v>122</v>
      </c>
      <c r="M173" t="s">
        <v>123</v>
      </c>
      <c r="N173" t="s">
        <v>204</v>
      </c>
      <c r="P173" t="s">
        <v>205</v>
      </c>
      <c r="Q173">
        <v>1</v>
      </c>
      <c r="R173" t="s">
        <v>1047</v>
      </c>
      <c r="S173" t="s">
        <v>1048</v>
      </c>
      <c r="T173">
        <v>1846</v>
      </c>
      <c r="U173" t="s">
        <v>130</v>
      </c>
      <c r="W173" t="s">
        <v>2328</v>
      </c>
      <c r="X173" s="7" t="s">
        <v>130</v>
      </c>
      <c r="Y173" s="69" t="s">
        <v>130</v>
      </c>
      <c r="Z173" s="67" t="s">
        <v>130</v>
      </c>
      <c r="AA173" s="67" t="s">
        <v>130</v>
      </c>
      <c r="AB173" s="7" t="s">
        <v>2343</v>
      </c>
      <c r="AC173" s="7" t="s">
        <v>130</v>
      </c>
      <c r="AE173" s="7" t="s">
        <v>130</v>
      </c>
      <c r="AG173" t="s">
        <v>134</v>
      </c>
      <c r="AH173" t="s">
        <v>1990</v>
      </c>
      <c r="AI173" t="s">
        <v>162</v>
      </c>
      <c r="AJ173" t="s">
        <v>226</v>
      </c>
      <c r="AK173" t="s">
        <v>1991</v>
      </c>
      <c r="AL173">
        <v>36.066898000000002</v>
      </c>
      <c r="AM173" s="32">
        <v>120.382698</v>
      </c>
      <c r="AN173" s="32" t="s">
        <v>1992</v>
      </c>
      <c r="AO173">
        <v>2019</v>
      </c>
      <c r="AP173">
        <v>1</v>
      </c>
      <c r="AQ173">
        <v>3</v>
      </c>
      <c r="AS173" t="s">
        <v>2430</v>
      </c>
      <c r="AT173" s="32" t="s">
        <v>130</v>
      </c>
      <c r="AU173" s="32" t="s">
        <v>130</v>
      </c>
      <c r="AV173" s="32" t="s">
        <v>130</v>
      </c>
      <c r="AW173" s="32" t="s">
        <v>130</v>
      </c>
      <c r="AX173" s="32" t="s">
        <v>130</v>
      </c>
      <c r="AY173" s="32" t="s">
        <v>130</v>
      </c>
      <c r="AZ173" s="32" t="s">
        <v>130</v>
      </c>
      <c r="BA173" s="32" t="s">
        <v>130</v>
      </c>
      <c r="BB173" t="s">
        <v>130</v>
      </c>
      <c r="BC173" t="s">
        <v>130</v>
      </c>
      <c r="BD173">
        <v>120.382698</v>
      </c>
      <c r="BE173">
        <v>36.066898000000002</v>
      </c>
    </row>
    <row r="174" spans="1:57" ht="16" x14ac:dyDescent="0.2">
      <c r="A174" s="32">
        <v>189</v>
      </c>
      <c r="B174" s="32" t="s">
        <v>2428</v>
      </c>
      <c r="C174" s="32" t="s">
        <v>2429</v>
      </c>
      <c r="D174" t="s">
        <v>115</v>
      </c>
      <c r="E174" t="s">
        <v>151</v>
      </c>
      <c r="F174" t="s">
        <v>152</v>
      </c>
      <c r="G174" t="s">
        <v>1989</v>
      </c>
      <c r="H174" t="s">
        <v>236</v>
      </c>
      <c r="I174" t="s">
        <v>202</v>
      </c>
      <c r="J174" t="s">
        <v>203</v>
      </c>
      <c r="K174" t="s">
        <v>121</v>
      </c>
      <c r="L174" t="s">
        <v>122</v>
      </c>
      <c r="M174" t="s">
        <v>123</v>
      </c>
      <c r="N174" t="s">
        <v>204</v>
      </c>
      <c r="P174" t="s">
        <v>205</v>
      </c>
      <c r="Q174">
        <v>1</v>
      </c>
      <c r="R174" t="s">
        <v>1047</v>
      </c>
      <c r="S174" t="s">
        <v>1048</v>
      </c>
      <c r="T174">
        <v>1846</v>
      </c>
      <c r="U174" t="s">
        <v>130</v>
      </c>
      <c r="W174" t="s">
        <v>2328</v>
      </c>
      <c r="X174" s="7" t="s">
        <v>130</v>
      </c>
      <c r="Y174" s="69" t="s">
        <v>130</v>
      </c>
      <c r="Z174" s="67" t="s">
        <v>130</v>
      </c>
      <c r="AA174" s="67" t="s">
        <v>130</v>
      </c>
      <c r="AB174" s="7" t="s">
        <v>2343</v>
      </c>
      <c r="AC174" s="7" t="s">
        <v>130</v>
      </c>
      <c r="AE174" s="7" t="s">
        <v>130</v>
      </c>
      <c r="AG174" t="s">
        <v>134</v>
      </c>
      <c r="AH174" t="s">
        <v>1990</v>
      </c>
      <c r="AI174" t="s">
        <v>162</v>
      </c>
      <c r="AJ174" t="s">
        <v>226</v>
      </c>
      <c r="AK174" t="s">
        <v>1991</v>
      </c>
      <c r="AL174">
        <v>36.066898000000002</v>
      </c>
      <c r="AM174" s="32">
        <v>120.382698</v>
      </c>
      <c r="AN174" s="32" t="s">
        <v>1992</v>
      </c>
      <c r="AO174">
        <v>2019</v>
      </c>
      <c r="AP174">
        <v>1</v>
      </c>
      <c r="AQ174">
        <v>3</v>
      </c>
      <c r="AS174" t="s">
        <v>2430</v>
      </c>
      <c r="AT174" s="32" t="s">
        <v>130</v>
      </c>
      <c r="AU174" s="32" t="s">
        <v>130</v>
      </c>
      <c r="AV174" s="32" t="s">
        <v>130</v>
      </c>
      <c r="AW174" s="32" t="s">
        <v>130</v>
      </c>
      <c r="AX174" s="32" t="s">
        <v>130</v>
      </c>
      <c r="AY174" s="32" t="s">
        <v>130</v>
      </c>
      <c r="AZ174" s="32" t="s">
        <v>130</v>
      </c>
      <c r="BA174" s="32" t="s">
        <v>130</v>
      </c>
      <c r="BB174" t="s">
        <v>130</v>
      </c>
      <c r="BC174" t="s">
        <v>130</v>
      </c>
      <c r="BD174">
        <v>120.382698</v>
      </c>
      <c r="BE174">
        <v>36.066898000000002</v>
      </c>
    </row>
    <row r="175" spans="1:57" ht="16" x14ac:dyDescent="0.2">
      <c r="A175" s="32">
        <v>189</v>
      </c>
      <c r="B175" s="32" t="s">
        <v>1987</v>
      </c>
      <c r="C175" s="32" t="s">
        <v>1988</v>
      </c>
      <c r="D175" t="s">
        <v>145</v>
      </c>
      <c r="E175" t="s">
        <v>151</v>
      </c>
      <c r="F175" t="s">
        <v>152</v>
      </c>
      <c r="G175" t="s">
        <v>1989</v>
      </c>
      <c r="H175" t="s">
        <v>245</v>
      </c>
      <c r="I175" t="s">
        <v>202</v>
      </c>
      <c r="J175" t="s">
        <v>203</v>
      </c>
      <c r="K175" t="s">
        <v>121</v>
      </c>
      <c r="L175" t="s">
        <v>122</v>
      </c>
      <c r="M175" t="s">
        <v>123</v>
      </c>
      <c r="N175" t="s">
        <v>204</v>
      </c>
      <c r="P175" t="s">
        <v>205</v>
      </c>
      <c r="Q175">
        <v>1</v>
      </c>
      <c r="R175" t="s">
        <v>1047</v>
      </c>
      <c r="S175" t="s">
        <v>1048</v>
      </c>
      <c r="T175">
        <v>1846</v>
      </c>
      <c r="V175" t="s">
        <v>5101</v>
      </c>
      <c r="W175" t="s">
        <v>129</v>
      </c>
      <c r="X175" s="7" t="s">
        <v>130</v>
      </c>
      <c r="Y175" s="69">
        <v>3.0000000000000001E-3</v>
      </c>
      <c r="Z175" s="67" t="s">
        <v>130</v>
      </c>
      <c r="AA175" s="67" t="s">
        <v>130</v>
      </c>
      <c r="AC175" s="7" t="s">
        <v>130</v>
      </c>
      <c r="AD175" s="7" t="s">
        <v>188</v>
      </c>
      <c r="AE175" s="7" t="s">
        <v>130</v>
      </c>
      <c r="AF175" t="s">
        <v>160</v>
      </c>
      <c r="AG175" t="s">
        <v>134</v>
      </c>
      <c r="AH175" t="s">
        <v>1990</v>
      </c>
      <c r="AI175" t="s">
        <v>162</v>
      </c>
      <c r="AJ175" t="s">
        <v>226</v>
      </c>
      <c r="AK175" t="s">
        <v>1991</v>
      </c>
      <c r="AL175">
        <v>36.066898000000002</v>
      </c>
      <c r="AM175" s="32">
        <v>120.382698</v>
      </c>
      <c r="AN175" s="32" t="s">
        <v>1992</v>
      </c>
      <c r="AO175">
        <v>2019</v>
      </c>
      <c r="AP175">
        <v>1</v>
      </c>
      <c r="AQ175">
        <v>3</v>
      </c>
      <c r="AS175" t="s">
        <v>3341</v>
      </c>
      <c r="AT175" s="32" t="s">
        <v>130</v>
      </c>
      <c r="AU175" s="32">
        <v>5.9975590000000004E-3</v>
      </c>
      <c r="AV175" s="32" t="s">
        <v>130</v>
      </c>
      <c r="AW175" s="32" t="s">
        <v>130</v>
      </c>
      <c r="AX175" s="32" t="s">
        <v>130</v>
      </c>
      <c r="AY175" s="32" t="s">
        <v>130</v>
      </c>
      <c r="AZ175" s="32" t="s">
        <v>130</v>
      </c>
      <c r="BA175" s="32" t="s">
        <v>130</v>
      </c>
      <c r="BB175" t="s">
        <v>130</v>
      </c>
      <c r="BC175">
        <v>64</v>
      </c>
      <c r="BD175">
        <v>120.382698</v>
      </c>
      <c r="BE175">
        <v>36.066898000000002</v>
      </c>
    </row>
    <row r="176" spans="1:57" ht="16" x14ac:dyDescent="0.2">
      <c r="A176" s="32">
        <v>86</v>
      </c>
      <c r="B176" s="32" t="s">
        <v>975</v>
      </c>
      <c r="C176" s="32" t="s">
        <v>976</v>
      </c>
      <c r="D176" t="s">
        <v>115</v>
      </c>
      <c r="E176" t="s">
        <v>151</v>
      </c>
      <c r="F176" t="s">
        <v>152</v>
      </c>
      <c r="G176" t="s">
        <v>201</v>
      </c>
      <c r="H176" t="s">
        <v>236</v>
      </c>
      <c r="I176" t="s">
        <v>288</v>
      </c>
      <c r="J176" t="s">
        <v>289</v>
      </c>
      <c r="K176" t="s">
        <v>121</v>
      </c>
      <c r="L176" t="s">
        <v>175</v>
      </c>
      <c r="M176" t="s">
        <v>176</v>
      </c>
      <c r="N176" t="s">
        <v>290</v>
      </c>
      <c r="O176" t="s">
        <v>291</v>
      </c>
      <c r="P176" t="s">
        <v>292</v>
      </c>
      <c r="Q176">
        <v>1</v>
      </c>
      <c r="R176" t="s">
        <v>223</v>
      </c>
      <c r="S176" t="s">
        <v>542</v>
      </c>
      <c r="T176">
        <v>96</v>
      </c>
      <c r="V176" t="s">
        <v>128</v>
      </c>
      <c r="W176" t="s">
        <v>129</v>
      </c>
      <c r="X176" s="7" t="s">
        <v>130</v>
      </c>
      <c r="Y176" s="69">
        <v>0.15</v>
      </c>
      <c r="Z176" s="67" t="s">
        <v>130</v>
      </c>
      <c r="AA176" s="67" t="s">
        <v>130</v>
      </c>
      <c r="AC176" s="7" t="s">
        <v>130</v>
      </c>
      <c r="AD176" s="7" t="s">
        <v>159</v>
      </c>
      <c r="AE176" s="7" t="s">
        <v>130</v>
      </c>
      <c r="AF176" t="s">
        <v>160</v>
      </c>
      <c r="AG176" t="s">
        <v>208</v>
      </c>
      <c r="AH176" t="s">
        <v>977</v>
      </c>
      <c r="AI176" t="s">
        <v>162</v>
      </c>
      <c r="AJ176" t="s">
        <v>226</v>
      </c>
      <c r="AK176" t="s">
        <v>883</v>
      </c>
      <c r="AL176">
        <v>37.871459999999999</v>
      </c>
      <c r="AM176" s="32">
        <v>112.551208</v>
      </c>
      <c r="AN176" s="32" t="s">
        <v>978</v>
      </c>
      <c r="AO176">
        <v>2018</v>
      </c>
      <c r="AP176">
        <v>1</v>
      </c>
      <c r="AQ176" t="s">
        <v>130</v>
      </c>
      <c r="AR176" t="s">
        <v>979</v>
      </c>
      <c r="AS176" t="s">
        <v>980</v>
      </c>
      <c r="AT176" s="32">
        <v>3.339</v>
      </c>
      <c r="AU176" s="32">
        <v>0.29759999999999998</v>
      </c>
      <c r="AV176" s="32" t="s">
        <v>130</v>
      </c>
      <c r="AW176" s="32" t="s">
        <v>130</v>
      </c>
      <c r="AX176" s="32" t="s">
        <v>130</v>
      </c>
      <c r="AY176" s="32" t="s">
        <v>130</v>
      </c>
      <c r="AZ176" s="32" t="s">
        <v>130</v>
      </c>
      <c r="BA176" s="32" t="s">
        <v>130</v>
      </c>
      <c r="BB176" t="s">
        <v>130</v>
      </c>
      <c r="BC176">
        <v>200</v>
      </c>
      <c r="BD176">
        <v>112.551208</v>
      </c>
      <c r="BE176">
        <v>37.871459999999999</v>
      </c>
    </row>
    <row r="177" spans="1:57" ht="16" x14ac:dyDescent="0.2">
      <c r="A177" s="32">
        <v>86</v>
      </c>
      <c r="B177" s="32" t="s">
        <v>983</v>
      </c>
      <c r="C177" s="32" t="s">
        <v>984</v>
      </c>
      <c r="D177" t="s">
        <v>150</v>
      </c>
      <c r="E177" t="s">
        <v>151</v>
      </c>
      <c r="F177" t="s">
        <v>152</v>
      </c>
      <c r="G177" t="s">
        <v>985</v>
      </c>
      <c r="H177" t="s">
        <v>985</v>
      </c>
      <c r="I177" t="s">
        <v>288</v>
      </c>
      <c r="J177" t="s">
        <v>289</v>
      </c>
      <c r="K177" t="s">
        <v>121</v>
      </c>
      <c r="L177" t="s">
        <v>175</v>
      </c>
      <c r="M177" t="s">
        <v>176</v>
      </c>
      <c r="N177" t="s">
        <v>290</v>
      </c>
      <c r="O177" t="s">
        <v>291</v>
      </c>
      <c r="P177" t="s">
        <v>292</v>
      </c>
      <c r="Q177">
        <v>1</v>
      </c>
      <c r="R177" t="s">
        <v>223</v>
      </c>
      <c r="S177" t="s">
        <v>542</v>
      </c>
      <c r="T177">
        <v>96</v>
      </c>
      <c r="V177" t="s">
        <v>128</v>
      </c>
      <c r="W177" t="s">
        <v>129</v>
      </c>
      <c r="X177" s="7" t="s">
        <v>130</v>
      </c>
      <c r="Y177" s="69">
        <v>0.32600000000000001</v>
      </c>
      <c r="Z177" s="67" t="s">
        <v>130</v>
      </c>
      <c r="AA177" s="67" t="s">
        <v>130</v>
      </c>
      <c r="AC177" s="7" t="s">
        <v>130</v>
      </c>
      <c r="AD177" s="7" t="s">
        <v>132</v>
      </c>
      <c r="AE177" s="7" t="s">
        <v>130</v>
      </c>
      <c r="AF177" t="s">
        <v>160</v>
      </c>
      <c r="AG177" t="s">
        <v>208</v>
      </c>
      <c r="AH177" t="s">
        <v>977</v>
      </c>
      <c r="AI177" t="s">
        <v>162</v>
      </c>
      <c r="AJ177" t="s">
        <v>226</v>
      </c>
      <c r="AK177" t="s">
        <v>883</v>
      </c>
      <c r="AL177">
        <v>37.871459999999999</v>
      </c>
      <c r="AM177" s="32">
        <v>112.551208</v>
      </c>
      <c r="AN177" s="32" t="s">
        <v>978</v>
      </c>
      <c r="AO177">
        <v>2018</v>
      </c>
      <c r="AP177">
        <v>1</v>
      </c>
      <c r="AQ177" t="s">
        <v>130</v>
      </c>
      <c r="AR177" t="s">
        <v>979</v>
      </c>
      <c r="AS177" t="s">
        <v>980</v>
      </c>
      <c r="AT177" s="32">
        <v>3.339</v>
      </c>
      <c r="AU177" s="32">
        <v>0.64678400000000003</v>
      </c>
      <c r="AV177" s="32" t="s">
        <v>130</v>
      </c>
      <c r="AW177" s="32" t="s">
        <v>130</v>
      </c>
      <c r="AX177" s="32" t="s">
        <v>130</v>
      </c>
      <c r="AY177" s="32" t="s">
        <v>130</v>
      </c>
      <c r="AZ177" s="32" t="s">
        <v>130</v>
      </c>
      <c r="BA177" s="32" t="s">
        <v>130</v>
      </c>
      <c r="BB177" t="s">
        <v>130</v>
      </c>
      <c r="BC177">
        <v>200</v>
      </c>
      <c r="BD177">
        <v>112.551208</v>
      </c>
      <c r="BE177">
        <v>37.871459999999999</v>
      </c>
    </row>
    <row r="178" spans="1:57" ht="16" x14ac:dyDescent="0.2">
      <c r="A178" s="32">
        <v>86</v>
      </c>
      <c r="B178" s="32" t="s">
        <v>981</v>
      </c>
      <c r="C178" s="32" t="s">
        <v>982</v>
      </c>
      <c r="D178" t="s">
        <v>145</v>
      </c>
      <c r="E178" t="s">
        <v>151</v>
      </c>
      <c r="F178" t="s">
        <v>152</v>
      </c>
      <c r="G178" t="s">
        <v>201</v>
      </c>
      <c r="H178" t="s">
        <v>245</v>
      </c>
      <c r="I178" t="s">
        <v>288</v>
      </c>
      <c r="J178" t="s">
        <v>289</v>
      </c>
      <c r="K178" t="s">
        <v>121</v>
      </c>
      <c r="L178" t="s">
        <v>175</v>
      </c>
      <c r="M178" t="s">
        <v>176</v>
      </c>
      <c r="N178" t="s">
        <v>290</v>
      </c>
      <c r="O178" t="s">
        <v>291</v>
      </c>
      <c r="P178" t="s">
        <v>292</v>
      </c>
      <c r="Q178">
        <v>1</v>
      </c>
      <c r="R178" t="s">
        <v>223</v>
      </c>
      <c r="S178" t="s">
        <v>542</v>
      </c>
      <c r="T178">
        <v>96</v>
      </c>
      <c r="V178" t="s">
        <v>128</v>
      </c>
      <c r="W178" t="s">
        <v>129</v>
      </c>
      <c r="X178" s="7" t="s">
        <v>130</v>
      </c>
      <c r="Y178" s="69">
        <v>0.41499999999999998</v>
      </c>
      <c r="Z178" s="67" t="s">
        <v>130</v>
      </c>
      <c r="AA178" s="67" t="s">
        <v>130</v>
      </c>
      <c r="AC178" s="7" t="s">
        <v>130</v>
      </c>
      <c r="AD178" s="7" t="s">
        <v>132</v>
      </c>
      <c r="AE178" s="7" t="s">
        <v>130</v>
      </c>
      <c r="AF178" t="s">
        <v>160</v>
      </c>
      <c r="AG178" t="s">
        <v>134</v>
      </c>
      <c r="AH178" t="s">
        <v>977</v>
      </c>
      <c r="AI178" t="s">
        <v>162</v>
      </c>
      <c r="AJ178" t="s">
        <v>226</v>
      </c>
      <c r="AK178" t="s">
        <v>883</v>
      </c>
      <c r="AL178">
        <v>37.871459999999999</v>
      </c>
      <c r="AM178" s="32">
        <v>112.551208</v>
      </c>
      <c r="AN178" s="32" t="s">
        <v>978</v>
      </c>
      <c r="AO178">
        <v>2018</v>
      </c>
      <c r="AP178">
        <v>1</v>
      </c>
      <c r="AQ178" t="s">
        <v>130</v>
      </c>
      <c r="AR178" t="s">
        <v>979</v>
      </c>
      <c r="AS178" t="s">
        <v>980</v>
      </c>
      <c r="AT178" s="32">
        <v>3.339</v>
      </c>
      <c r="AU178" s="32">
        <v>0.82335999999999998</v>
      </c>
      <c r="AV178" s="32" t="s">
        <v>130</v>
      </c>
      <c r="AW178" s="32" t="s">
        <v>130</v>
      </c>
      <c r="AX178" s="32" t="s">
        <v>130</v>
      </c>
      <c r="AY178" s="32" t="s">
        <v>130</v>
      </c>
      <c r="AZ178" s="32" t="s">
        <v>130</v>
      </c>
      <c r="BA178" s="32" t="s">
        <v>130</v>
      </c>
      <c r="BB178" t="s">
        <v>130</v>
      </c>
      <c r="BC178">
        <v>200</v>
      </c>
      <c r="BD178">
        <v>112.551208</v>
      </c>
      <c r="BE178">
        <v>37.871459999999999</v>
      </c>
    </row>
    <row r="179" spans="1:57" ht="16" x14ac:dyDescent="0.2">
      <c r="A179" s="32">
        <v>140</v>
      </c>
      <c r="B179" s="32" t="s">
        <v>1641</v>
      </c>
      <c r="C179" s="32" t="s">
        <v>1642</v>
      </c>
      <c r="D179" t="s">
        <v>145</v>
      </c>
      <c r="E179" t="s">
        <v>151</v>
      </c>
      <c r="F179" t="s">
        <v>152</v>
      </c>
      <c r="G179" t="s">
        <v>152</v>
      </c>
      <c r="H179" t="s">
        <v>260</v>
      </c>
      <c r="I179" t="s">
        <v>153</v>
      </c>
      <c r="J179" t="s">
        <v>153</v>
      </c>
      <c r="K179" t="s">
        <v>154</v>
      </c>
      <c r="L179" t="s">
        <v>122</v>
      </c>
      <c r="M179" t="s">
        <v>123</v>
      </c>
      <c r="N179" t="s">
        <v>155</v>
      </c>
      <c r="P179" t="s">
        <v>156</v>
      </c>
      <c r="Q179">
        <v>1</v>
      </c>
      <c r="R179" t="s">
        <v>126</v>
      </c>
      <c r="S179" t="s">
        <v>1643</v>
      </c>
      <c r="T179">
        <v>31</v>
      </c>
      <c r="V179" t="s">
        <v>158</v>
      </c>
      <c r="W179" t="s">
        <v>129</v>
      </c>
      <c r="X179" s="7" t="s">
        <v>130</v>
      </c>
      <c r="Y179" s="69">
        <v>-6.6600000000000006E-2</v>
      </c>
      <c r="Z179" s="67" t="s">
        <v>130</v>
      </c>
      <c r="AA179" s="67" t="s">
        <v>130</v>
      </c>
      <c r="AC179" s="7" t="s">
        <v>130</v>
      </c>
      <c r="AD179" s="7" t="s">
        <v>159</v>
      </c>
      <c r="AE179" s="7" t="s">
        <v>130</v>
      </c>
      <c r="AF179" t="s">
        <v>133</v>
      </c>
      <c r="AG179" t="s">
        <v>208</v>
      </c>
      <c r="AH179" t="s">
        <v>1644</v>
      </c>
      <c r="AI179" t="s">
        <v>162</v>
      </c>
      <c r="AJ179" t="s">
        <v>226</v>
      </c>
      <c r="AM179" s="32" t="s">
        <v>130</v>
      </c>
      <c r="AN179" s="32" t="s">
        <v>1645</v>
      </c>
      <c r="AO179">
        <v>2020</v>
      </c>
      <c r="AP179">
        <v>1</v>
      </c>
      <c r="AQ179" t="s">
        <v>130</v>
      </c>
      <c r="AR179" t="s">
        <v>1646</v>
      </c>
      <c r="AS179" t="s">
        <v>1647</v>
      </c>
      <c r="AT179" s="32">
        <v>3.4780000000000002</v>
      </c>
      <c r="AU179" s="32">
        <v>-0.129725217</v>
      </c>
      <c r="AV179" s="32" t="s">
        <v>130</v>
      </c>
      <c r="AW179" s="32" t="s">
        <v>130</v>
      </c>
      <c r="AX179" s="32" t="s">
        <v>130</v>
      </c>
      <c r="AY179" s="32" t="s">
        <v>130</v>
      </c>
      <c r="AZ179" s="32" t="s">
        <v>130</v>
      </c>
      <c r="BA179" s="32" t="s">
        <v>130</v>
      </c>
      <c r="BB179" t="s">
        <v>130</v>
      </c>
      <c r="BC179">
        <v>64</v>
      </c>
      <c r="BD179">
        <v>104.19540000000001</v>
      </c>
      <c r="BE179">
        <v>35.861699999999999</v>
      </c>
    </row>
    <row r="180" spans="1:57" ht="16" x14ac:dyDescent="0.2">
      <c r="A180" s="32">
        <v>35</v>
      </c>
      <c r="B180" s="32" t="s">
        <v>486</v>
      </c>
      <c r="C180" s="32" t="s">
        <v>487</v>
      </c>
      <c r="D180" t="s">
        <v>145</v>
      </c>
      <c r="E180" t="s">
        <v>151</v>
      </c>
      <c r="F180" t="s">
        <v>200</v>
      </c>
      <c r="G180" t="s">
        <v>200</v>
      </c>
      <c r="H180" t="s">
        <v>236</v>
      </c>
      <c r="I180" t="s">
        <v>202</v>
      </c>
      <c r="J180" t="s">
        <v>203</v>
      </c>
      <c r="K180" t="s">
        <v>121</v>
      </c>
      <c r="L180" t="s">
        <v>122</v>
      </c>
      <c r="M180" t="s">
        <v>123</v>
      </c>
      <c r="N180" t="s">
        <v>204</v>
      </c>
      <c r="P180" t="s">
        <v>205</v>
      </c>
      <c r="Q180">
        <v>1</v>
      </c>
      <c r="R180" t="s">
        <v>126</v>
      </c>
      <c r="S180" t="s">
        <v>473</v>
      </c>
      <c r="T180">
        <v>120</v>
      </c>
      <c r="V180" t="s">
        <v>310</v>
      </c>
      <c r="W180" t="s">
        <v>129</v>
      </c>
      <c r="X180" s="7" t="s">
        <v>130</v>
      </c>
      <c r="Y180" s="69">
        <v>1.0049999999999999</v>
      </c>
      <c r="Z180" s="67">
        <v>1.002</v>
      </c>
      <c r="AA180" s="67">
        <v>1.008</v>
      </c>
      <c r="AB180" s="7" t="s">
        <v>131</v>
      </c>
      <c r="AC180" s="7" t="s">
        <v>130</v>
      </c>
      <c r="AD180" s="7" t="s">
        <v>462</v>
      </c>
      <c r="AE180" s="7">
        <v>0</v>
      </c>
      <c r="AF180" t="s">
        <v>160</v>
      </c>
      <c r="AG180" t="s">
        <v>383</v>
      </c>
      <c r="AH180" t="s">
        <v>474</v>
      </c>
      <c r="AI180" t="s">
        <v>162</v>
      </c>
      <c r="AJ180" t="s">
        <v>226</v>
      </c>
      <c r="AK180" t="s">
        <v>485</v>
      </c>
      <c r="AL180">
        <v>49.113162000000003</v>
      </c>
      <c r="AM180" s="32">
        <v>124.796886</v>
      </c>
      <c r="AN180" s="32" t="s">
        <v>476</v>
      </c>
      <c r="AO180">
        <v>2010</v>
      </c>
      <c r="AP180">
        <v>1</v>
      </c>
      <c r="AQ180">
        <v>4</v>
      </c>
      <c r="AR180" t="s">
        <v>140</v>
      </c>
      <c r="AS180" t="s">
        <v>477</v>
      </c>
      <c r="AT180" s="32">
        <v>6.9240000000000004</v>
      </c>
      <c r="AU180" s="32">
        <v>2.7322610000000002E-3</v>
      </c>
      <c r="AV180" s="32">
        <v>5617047.7429999998</v>
      </c>
      <c r="AW180" s="32">
        <v>120</v>
      </c>
      <c r="AX180" s="32">
        <v>4.2193500000000002E-4</v>
      </c>
      <c r="AY180" s="50">
        <v>1.7800000000000001E-7</v>
      </c>
      <c r="AZ180" s="32">
        <v>1.905283E-3</v>
      </c>
      <c r="BA180" s="32">
        <v>3.5592390000000001E-3</v>
      </c>
      <c r="BB180" t="s">
        <v>142</v>
      </c>
      <c r="BC180">
        <v>200</v>
      </c>
      <c r="BD180">
        <v>124.796886</v>
      </c>
      <c r="BE180">
        <v>49.113162000000003</v>
      </c>
    </row>
    <row r="181" spans="1:57" ht="16" x14ac:dyDescent="0.2">
      <c r="A181" s="32">
        <v>35</v>
      </c>
      <c r="B181" s="32" t="s">
        <v>478</v>
      </c>
      <c r="C181" s="32" t="s">
        <v>479</v>
      </c>
      <c r="D181" t="s">
        <v>145</v>
      </c>
      <c r="E181" t="s">
        <v>151</v>
      </c>
      <c r="F181" t="s">
        <v>200</v>
      </c>
      <c r="G181" t="s">
        <v>200</v>
      </c>
      <c r="H181" t="s">
        <v>236</v>
      </c>
      <c r="I181" t="s">
        <v>202</v>
      </c>
      <c r="J181" t="s">
        <v>203</v>
      </c>
      <c r="K181" t="s">
        <v>121</v>
      </c>
      <c r="L181" t="s">
        <v>122</v>
      </c>
      <c r="M181" t="s">
        <v>123</v>
      </c>
      <c r="N181" t="s">
        <v>204</v>
      </c>
      <c r="P181" t="s">
        <v>205</v>
      </c>
      <c r="Q181">
        <v>1</v>
      </c>
      <c r="R181" t="s">
        <v>126</v>
      </c>
      <c r="S181" t="s">
        <v>473</v>
      </c>
      <c r="T181">
        <v>120</v>
      </c>
      <c r="V181" t="s">
        <v>310</v>
      </c>
      <c r="W181" t="s">
        <v>129</v>
      </c>
      <c r="X181" s="7" t="s">
        <v>130</v>
      </c>
      <c r="Y181" s="69">
        <v>1.0109999999999999</v>
      </c>
      <c r="Z181" s="67">
        <v>1.002</v>
      </c>
      <c r="AA181" s="67">
        <v>1.0189999999999999</v>
      </c>
      <c r="AB181" s="7" t="s">
        <v>131</v>
      </c>
      <c r="AC181" s="7" t="s">
        <v>130</v>
      </c>
      <c r="AD181" s="7" t="s">
        <v>147</v>
      </c>
      <c r="AE181" s="7">
        <v>1.7000000000000001E-2</v>
      </c>
      <c r="AF181" t="s">
        <v>160</v>
      </c>
      <c r="AG181" t="s">
        <v>383</v>
      </c>
      <c r="AH181" t="s">
        <v>474</v>
      </c>
      <c r="AI181" t="s">
        <v>162</v>
      </c>
      <c r="AJ181" t="s">
        <v>226</v>
      </c>
      <c r="AK181" t="s">
        <v>475</v>
      </c>
      <c r="AL181">
        <v>50.591858000000002</v>
      </c>
      <c r="AM181" s="32">
        <v>123.72619400000001</v>
      </c>
      <c r="AN181" s="32" t="s">
        <v>476</v>
      </c>
      <c r="AO181">
        <v>2010</v>
      </c>
      <c r="AP181">
        <v>1</v>
      </c>
      <c r="AQ181">
        <v>3</v>
      </c>
      <c r="AR181" t="s">
        <v>140</v>
      </c>
      <c r="AS181" t="s">
        <v>477</v>
      </c>
      <c r="AT181" s="32">
        <v>6.9240000000000004</v>
      </c>
      <c r="AU181" s="32">
        <v>5.9930879999999997E-3</v>
      </c>
      <c r="AV181" s="32">
        <v>789897.33889999997</v>
      </c>
      <c r="AW181" s="32">
        <v>120</v>
      </c>
      <c r="AX181" s="32">
        <v>1.125161E-3</v>
      </c>
      <c r="AY181" s="50">
        <v>1.2699999999999999E-6</v>
      </c>
      <c r="AZ181" s="32">
        <v>3.7878130000000001E-3</v>
      </c>
      <c r="BA181" s="32">
        <v>8.1983630000000002E-3</v>
      </c>
      <c r="BB181" t="s">
        <v>142</v>
      </c>
      <c r="BC181">
        <v>200</v>
      </c>
      <c r="BD181">
        <v>123.72619400000001</v>
      </c>
      <c r="BE181">
        <v>50.591858000000002</v>
      </c>
    </row>
    <row r="182" spans="1:57" ht="16" x14ac:dyDescent="0.2">
      <c r="A182" s="32">
        <v>35</v>
      </c>
      <c r="B182" s="32" t="s">
        <v>480</v>
      </c>
      <c r="C182" s="32" t="s">
        <v>481</v>
      </c>
      <c r="D182" t="s">
        <v>150</v>
      </c>
      <c r="E182" t="s">
        <v>151</v>
      </c>
      <c r="F182" t="s">
        <v>200</v>
      </c>
      <c r="G182" t="s">
        <v>200</v>
      </c>
      <c r="H182" t="s">
        <v>482</v>
      </c>
      <c r="I182" t="s">
        <v>202</v>
      </c>
      <c r="J182" t="s">
        <v>203</v>
      </c>
      <c r="K182" t="s">
        <v>121</v>
      </c>
      <c r="L182" t="s">
        <v>122</v>
      </c>
      <c r="M182" t="s">
        <v>123</v>
      </c>
      <c r="N182" t="s">
        <v>204</v>
      </c>
      <c r="P182" t="s">
        <v>205</v>
      </c>
      <c r="Q182">
        <v>1</v>
      </c>
      <c r="R182" t="s">
        <v>126</v>
      </c>
      <c r="S182" t="s">
        <v>473</v>
      </c>
      <c r="T182">
        <v>120</v>
      </c>
      <c r="V182" t="s">
        <v>310</v>
      </c>
      <c r="W182" t="s">
        <v>129</v>
      </c>
      <c r="X182" s="7" t="s">
        <v>130</v>
      </c>
      <c r="Y182" s="69">
        <v>1.0289999999999999</v>
      </c>
      <c r="Z182" s="67">
        <v>1.014</v>
      </c>
      <c r="AA182" s="67">
        <v>1.044</v>
      </c>
      <c r="AB182" s="7" t="s">
        <v>131</v>
      </c>
      <c r="AC182" s="7" t="s">
        <v>130</v>
      </c>
      <c r="AD182" s="7" t="s">
        <v>462</v>
      </c>
      <c r="AE182" s="7">
        <v>0</v>
      </c>
      <c r="AF182" t="s">
        <v>160</v>
      </c>
      <c r="AG182" t="s">
        <v>383</v>
      </c>
      <c r="AH182" t="s">
        <v>474</v>
      </c>
      <c r="AI182" t="s">
        <v>162</v>
      </c>
      <c r="AJ182" t="s">
        <v>226</v>
      </c>
      <c r="AK182" t="s">
        <v>475</v>
      </c>
      <c r="AL182">
        <v>50.591858000000002</v>
      </c>
      <c r="AM182" s="32">
        <v>123.72619400000001</v>
      </c>
      <c r="AN182" s="32" t="s">
        <v>476</v>
      </c>
      <c r="AO182">
        <v>2010</v>
      </c>
      <c r="AP182">
        <v>1</v>
      </c>
      <c r="AQ182">
        <v>3</v>
      </c>
      <c r="AR182" t="s">
        <v>140</v>
      </c>
      <c r="AS182" t="s">
        <v>477</v>
      </c>
      <c r="AT182" s="32">
        <v>6.9240000000000004</v>
      </c>
      <c r="AU182" s="32">
        <v>1.5660701999999999E-2</v>
      </c>
      <c r="AV182" s="32">
        <v>224681.90969999999</v>
      </c>
      <c r="AW182" s="32">
        <v>120</v>
      </c>
      <c r="AX182" s="32">
        <v>2.1096769999999999E-3</v>
      </c>
      <c r="AY182" s="50">
        <v>4.4499999999999997E-6</v>
      </c>
      <c r="AZ182" s="32">
        <v>1.1525811E-2</v>
      </c>
      <c r="BA182" s="32">
        <v>1.9795593E-2</v>
      </c>
      <c r="BB182" t="s">
        <v>142</v>
      </c>
      <c r="BC182">
        <v>200</v>
      </c>
      <c r="BD182">
        <v>123.72619400000001</v>
      </c>
      <c r="BE182">
        <v>50.591858000000002</v>
      </c>
    </row>
    <row r="183" spans="1:57" ht="16" x14ac:dyDescent="0.2">
      <c r="A183" s="32">
        <v>35</v>
      </c>
      <c r="B183" s="32" t="s">
        <v>488</v>
      </c>
      <c r="C183" s="32" t="s">
        <v>489</v>
      </c>
      <c r="D183" t="s">
        <v>150</v>
      </c>
      <c r="E183" t="s">
        <v>151</v>
      </c>
      <c r="F183" t="s">
        <v>200</v>
      </c>
      <c r="G183" t="s">
        <v>200</v>
      </c>
      <c r="H183" t="s">
        <v>482</v>
      </c>
      <c r="I183" t="s">
        <v>202</v>
      </c>
      <c r="J183" t="s">
        <v>203</v>
      </c>
      <c r="K183" t="s">
        <v>121</v>
      </c>
      <c r="L183" t="s">
        <v>122</v>
      </c>
      <c r="M183" t="s">
        <v>123</v>
      </c>
      <c r="N183" t="s">
        <v>204</v>
      </c>
      <c r="P183" t="s">
        <v>205</v>
      </c>
      <c r="Q183">
        <v>1</v>
      </c>
      <c r="R183" t="s">
        <v>126</v>
      </c>
      <c r="S183" t="s">
        <v>473</v>
      </c>
      <c r="T183">
        <v>120</v>
      </c>
      <c r="V183" t="s">
        <v>310</v>
      </c>
      <c r="W183" t="s">
        <v>129</v>
      </c>
      <c r="X183" s="7" t="s">
        <v>130</v>
      </c>
      <c r="Y183" s="69">
        <v>1.032</v>
      </c>
      <c r="Z183" s="67">
        <v>1.0169999999999999</v>
      </c>
      <c r="AA183" s="67">
        <v>1.046</v>
      </c>
      <c r="AB183" s="7" t="s">
        <v>131</v>
      </c>
      <c r="AC183" s="7" t="s">
        <v>130</v>
      </c>
      <c r="AD183" s="7" t="s">
        <v>462</v>
      </c>
      <c r="AE183" s="7">
        <v>0</v>
      </c>
      <c r="AF183" t="s">
        <v>160</v>
      </c>
      <c r="AG183" t="s">
        <v>383</v>
      </c>
      <c r="AH183" t="s">
        <v>474</v>
      </c>
      <c r="AI183" t="s">
        <v>162</v>
      </c>
      <c r="AJ183" t="s">
        <v>226</v>
      </c>
      <c r="AK183" t="s">
        <v>485</v>
      </c>
      <c r="AL183">
        <v>49.113162000000003</v>
      </c>
      <c r="AM183" s="32">
        <v>124.796886</v>
      </c>
      <c r="AN183" s="32" t="s">
        <v>476</v>
      </c>
      <c r="AO183">
        <v>2010</v>
      </c>
      <c r="AP183">
        <v>1</v>
      </c>
      <c r="AQ183">
        <v>4</v>
      </c>
      <c r="AR183" t="s">
        <v>140</v>
      </c>
      <c r="AS183" t="s">
        <v>477</v>
      </c>
      <c r="AT183" s="32">
        <v>6.9240000000000004</v>
      </c>
      <c r="AU183" s="32">
        <v>1.7255513E-2</v>
      </c>
      <c r="AV183" s="32">
        <v>257925.6617</v>
      </c>
      <c r="AW183" s="32">
        <v>120</v>
      </c>
      <c r="AX183" s="32">
        <v>1.9690319999999999E-3</v>
      </c>
      <c r="AY183" s="50">
        <v>3.8800000000000001E-6</v>
      </c>
      <c r="AZ183" s="32">
        <v>1.3396282000000001E-2</v>
      </c>
      <c r="BA183" s="32">
        <v>2.1114744000000001E-2</v>
      </c>
      <c r="BB183" t="s">
        <v>142</v>
      </c>
      <c r="BC183">
        <v>200</v>
      </c>
      <c r="BD183">
        <v>124.796886</v>
      </c>
      <c r="BE183">
        <v>49.113162000000003</v>
      </c>
    </row>
    <row r="184" spans="1:57" ht="16" x14ac:dyDescent="0.2">
      <c r="A184" s="32">
        <v>35</v>
      </c>
      <c r="B184" s="32" t="s">
        <v>471</v>
      </c>
      <c r="C184" s="32" t="s">
        <v>472</v>
      </c>
      <c r="D184" t="s">
        <v>115</v>
      </c>
      <c r="E184" t="s">
        <v>151</v>
      </c>
      <c r="F184" t="s">
        <v>200</v>
      </c>
      <c r="G184" t="s">
        <v>200</v>
      </c>
      <c r="H184" t="s">
        <v>236</v>
      </c>
      <c r="I184" t="s">
        <v>202</v>
      </c>
      <c r="J184" t="s">
        <v>203</v>
      </c>
      <c r="K184" t="s">
        <v>121</v>
      </c>
      <c r="L184" t="s">
        <v>122</v>
      </c>
      <c r="M184" t="s">
        <v>123</v>
      </c>
      <c r="N184" t="s">
        <v>204</v>
      </c>
      <c r="P184" t="s">
        <v>205</v>
      </c>
      <c r="Q184">
        <v>1</v>
      </c>
      <c r="R184" t="s">
        <v>126</v>
      </c>
      <c r="S184" t="s">
        <v>473</v>
      </c>
      <c r="T184">
        <v>120</v>
      </c>
      <c r="V184" t="s">
        <v>310</v>
      </c>
      <c r="W184" t="s">
        <v>129</v>
      </c>
      <c r="X184" s="7" t="s">
        <v>130</v>
      </c>
      <c r="Y184" s="69">
        <v>1.1140000000000001</v>
      </c>
      <c r="Z184" s="67">
        <v>1.018</v>
      </c>
      <c r="AA184" s="67">
        <v>1.2190000000000001</v>
      </c>
      <c r="AB184" s="7" t="s">
        <v>131</v>
      </c>
      <c r="AC184" s="7" t="s">
        <v>130</v>
      </c>
      <c r="AD184" s="7" t="s">
        <v>147</v>
      </c>
      <c r="AE184" s="7">
        <v>1.9E-2</v>
      </c>
      <c r="AF184" t="s">
        <v>160</v>
      </c>
      <c r="AG184" t="s">
        <v>383</v>
      </c>
      <c r="AH184" t="s">
        <v>474</v>
      </c>
      <c r="AI184" t="s">
        <v>162</v>
      </c>
      <c r="AJ184" t="s">
        <v>226</v>
      </c>
      <c r="AK184" t="s">
        <v>475</v>
      </c>
      <c r="AL184">
        <v>50.591858000000002</v>
      </c>
      <c r="AM184" s="32">
        <v>123.72619400000001</v>
      </c>
      <c r="AN184" s="32" t="s">
        <v>476</v>
      </c>
      <c r="AO184">
        <v>2010</v>
      </c>
      <c r="AP184">
        <v>1</v>
      </c>
      <c r="AQ184">
        <v>4</v>
      </c>
      <c r="AR184" t="s">
        <v>140</v>
      </c>
      <c r="AS184" t="s">
        <v>477</v>
      </c>
      <c r="AT184" s="32">
        <v>6.9240000000000004</v>
      </c>
      <c r="AU184" s="32">
        <v>5.9140784000000002E-2</v>
      </c>
      <c r="AV184" s="32">
        <v>4585.3450970000004</v>
      </c>
      <c r="AW184" s="32">
        <v>120</v>
      </c>
      <c r="AX184" s="32">
        <v>1.4767738000000001E-2</v>
      </c>
      <c r="AY184" s="32">
        <v>2.1808600000000001E-4</v>
      </c>
      <c r="AZ184" s="32">
        <v>3.0196549E-2</v>
      </c>
      <c r="BA184" s="32">
        <v>8.8085019000000001E-2</v>
      </c>
      <c r="BB184" t="s">
        <v>142</v>
      </c>
      <c r="BC184">
        <v>200</v>
      </c>
      <c r="BD184">
        <v>123.72619400000001</v>
      </c>
      <c r="BE184">
        <v>50.591858000000002</v>
      </c>
    </row>
    <row r="185" spans="1:57" ht="16" x14ac:dyDescent="0.2">
      <c r="A185" s="32">
        <v>35</v>
      </c>
      <c r="B185" s="32" t="s">
        <v>483</v>
      </c>
      <c r="C185" s="32" t="s">
        <v>484</v>
      </c>
      <c r="D185" t="s">
        <v>115</v>
      </c>
      <c r="E185" t="s">
        <v>151</v>
      </c>
      <c r="F185" t="s">
        <v>200</v>
      </c>
      <c r="G185" t="s">
        <v>200</v>
      </c>
      <c r="H185" t="s">
        <v>236</v>
      </c>
      <c r="I185" t="s">
        <v>202</v>
      </c>
      <c r="J185" t="s">
        <v>203</v>
      </c>
      <c r="K185" t="s">
        <v>121</v>
      </c>
      <c r="L185" t="s">
        <v>122</v>
      </c>
      <c r="M185" t="s">
        <v>123</v>
      </c>
      <c r="N185" t="s">
        <v>204</v>
      </c>
      <c r="P185" t="s">
        <v>205</v>
      </c>
      <c r="Q185">
        <v>1</v>
      </c>
      <c r="R185" t="s">
        <v>126</v>
      </c>
      <c r="S185" t="s">
        <v>473</v>
      </c>
      <c r="T185">
        <v>120</v>
      </c>
      <c r="V185" t="s">
        <v>310</v>
      </c>
      <c r="W185" t="s">
        <v>129</v>
      </c>
      <c r="X185" s="7" t="s">
        <v>130</v>
      </c>
      <c r="Y185" s="69">
        <v>1.1679999999999999</v>
      </c>
      <c r="Z185" s="67">
        <v>1.115</v>
      </c>
      <c r="AA185" s="67">
        <v>1.2230000000000001</v>
      </c>
      <c r="AB185" s="7" t="s">
        <v>131</v>
      </c>
      <c r="AC185" s="7" t="s">
        <v>130</v>
      </c>
      <c r="AD185" s="7" t="s">
        <v>462</v>
      </c>
      <c r="AE185" s="7">
        <v>0</v>
      </c>
      <c r="AF185" t="s">
        <v>160</v>
      </c>
      <c r="AG185" t="s">
        <v>383</v>
      </c>
      <c r="AH185" t="s">
        <v>474</v>
      </c>
      <c r="AI185" t="s">
        <v>162</v>
      </c>
      <c r="AJ185" t="s">
        <v>226</v>
      </c>
      <c r="AK185" t="s">
        <v>485</v>
      </c>
      <c r="AL185">
        <v>49.113162000000003</v>
      </c>
      <c r="AM185" s="32">
        <v>124.796886</v>
      </c>
      <c r="AN185" s="32" t="s">
        <v>476</v>
      </c>
      <c r="AO185">
        <v>2010</v>
      </c>
      <c r="AP185">
        <v>1</v>
      </c>
      <c r="AQ185">
        <v>5</v>
      </c>
      <c r="AR185" t="s">
        <v>140</v>
      </c>
      <c r="AS185" t="s">
        <v>477</v>
      </c>
      <c r="AT185" s="32">
        <v>6.9240000000000004</v>
      </c>
      <c r="AU185" s="32">
        <v>8.5072120000000001E-2</v>
      </c>
      <c r="AV185" s="32">
        <v>16711.87758</v>
      </c>
      <c r="AW185" s="32">
        <v>120</v>
      </c>
      <c r="AX185" s="32">
        <v>7.7354820000000001E-3</v>
      </c>
      <c r="AY185" s="50">
        <v>5.9799999999999997E-5</v>
      </c>
      <c r="AZ185" s="32">
        <v>6.9910853999999995E-2</v>
      </c>
      <c r="BA185" s="32">
        <v>0.10023338599999999</v>
      </c>
      <c r="BB185" t="s">
        <v>142</v>
      </c>
      <c r="BC185">
        <v>200</v>
      </c>
      <c r="BD185">
        <v>124.796886</v>
      </c>
      <c r="BE185">
        <v>49.113162000000003</v>
      </c>
    </row>
    <row r="186" spans="1:57" ht="16" x14ac:dyDescent="0.2">
      <c r="A186" s="32">
        <v>92</v>
      </c>
      <c r="B186" s="32" t="s">
        <v>1009</v>
      </c>
      <c r="C186" s="32" t="s">
        <v>1010</v>
      </c>
      <c r="D186" t="s">
        <v>145</v>
      </c>
      <c r="E186" t="s">
        <v>320</v>
      </c>
      <c r="F186" t="s">
        <v>369</v>
      </c>
      <c r="G186" t="s">
        <v>1003</v>
      </c>
      <c r="H186" t="s">
        <v>245</v>
      </c>
      <c r="I186" t="s">
        <v>505</v>
      </c>
      <c r="J186" t="s">
        <v>1004</v>
      </c>
      <c r="K186" t="s">
        <v>154</v>
      </c>
      <c r="L186" t="s">
        <v>122</v>
      </c>
      <c r="M186" t="s">
        <v>123</v>
      </c>
      <c r="N186" t="s">
        <v>506</v>
      </c>
      <c r="P186" t="s">
        <v>205</v>
      </c>
      <c r="Q186">
        <v>1</v>
      </c>
      <c r="R186" t="s">
        <v>126</v>
      </c>
      <c r="S186" t="s">
        <v>855</v>
      </c>
      <c r="T186">
        <v>108</v>
      </c>
      <c r="V186" t="s">
        <v>128</v>
      </c>
      <c r="W186" t="s">
        <v>129</v>
      </c>
      <c r="X186" s="7">
        <v>0.39</v>
      </c>
      <c r="Y186" s="69">
        <v>0.62</v>
      </c>
      <c r="Z186" s="67" t="s">
        <v>130</v>
      </c>
      <c r="AA186" s="67" t="s">
        <v>130</v>
      </c>
      <c r="AC186" s="7" t="s">
        <v>130</v>
      </c>
      <c r="AD186" s="7" t="s">
        <v>188</v>
      </c>
      <c r="AE186" s="7" t="s">
        <v>130</v>
      </c>
      <c r="AF186" t="s">
        <v>160</v>
      </c>
      <c r="AG186" t="s">
        <v>134</v>
      </c>
      <c r="AH186" t="s">
        <v>1005</v>
      </c>
      <c r="AI186" t="s">
        <v>373</v>
      </c>
      <c r="AJ186" t="s">
        <v>1006</v>
      </c>
      <c r="AM186" s="32" t="s">
        <v>130</v>
      </c>
      <c r="AN186" s="32" t="s">
        <v>1007</v>
      </c>
      <c r="AO186">
        <v>2014</v>
      </c>
      <c r="AP186">
        <v>1</v>
      </c>
      <c r="AQ186" t="s">
        <v>130</v>
      </c>
      <c r="AR186" t="s">
        <v>140</v>
      </c>
      <c r="AS186" t="s">
        <v>1008</v>
      </c>
      <c r="AT186" s="32">
        <v>3.5310000000000001</v>
      </c>
      <c r="AU186" s="32">
        <v>0.595744681</v>
      </c>
      <c r="AV186" s="32" t="s">
        <v>130</v>
      </c>
      <c r="AW186" s="32" t="s">
        <v>130</v>
      </c>
      <c r="AX186" s="32" t="s">
        <v>130</v>
      </c>
      <c r="AY186" s="32" t="s">
        <v>130</v>
      </c>
      <c r="AZ186" s="32" t="s">
        <v>130</v>
      </c>
      <c r="BA186" s="32" t="s">
        <v>130</v>
      </c>
      <c r="BB186" t="s">
        <v>130</v>
      </c>
      <c r="BC186">
        <v>64</v>
      </c>
      <c r="BD186">
        <v>8.2274999999999991</v>
      </c>
      <c r="BE186">
        <v>46.818199999999997</v>
      </c>
    </row>
    <row r="187" spans="1:57" ht="16" x14ac:dyDescent="0.2">
      <c r="A187" s="32">
        <v>92</v>
      </c>
      <c r="B187" s="32" t="s">
        <v>1001</v>
      </c>
      <c r="C187" s="32" t="s">
        <v>1002</v>
      </c>
      <c r="D187" t="s">
        <v>115</v>
      </c>
      <c r="E187" t="s">
        <v>320</v>
      </c>
      <c r="F187" t="s">
        <v>369</v>
      </c>
      <c r="G187" t="s">
        <v>1003</v>
      </c>
      <c r="H187" t="s">
        <v>236</v>
      </c>
      <c r="I187" t="s">
        <v>505</v>
      </c>
      <c r="J187" t="s">
        <v>1004</v>
      </c>
      <c r="K187" t="s">
        <v>154</v>
      </c>
      <c r="L187" t="s">
        <v>122</v>
      </c>
      <c r="M187" t="s">
        <v>123</v>
      </c>
      <c r="N187" t="s">
        <v>506</v>
      </c>
      <c r="P187" t="s">
        <v>205</v>
      </c>
      <c r="Q187">
        <v>1</v>
      </c>
      <c r="R187" t="s">
        <v>126</v>
      </c>
      <c r="S187" t="s">
        <v>855</v>
      </c>
      <c r="T187">
        <v>108</v>
      </c>
      <c r="V187" t="s">
        <v>128</v>
      </c>
      <c r="W187" t="s">
        <v>129</v>
      </c>
      <c r="X187" s="7">
        <v>0.73</v>
      </c>
      <c r="Y187" s="69">
        <v>0.85</v>
      </c>
      <c r="Z187" s="67" t="s">
        <v>130</v>
      </c>
      <c r="AA187" s="67" t="s">
        <v>130</v>
      </c>
      <c r="AC187" s="7" t="s">
        <v>130</v>
      </c>
      <c r="AD187" s="7" t="s">
        <v>188</v>
      </c>
      <c r="AE187" s="7" t="s">
        <v>130</v>
      </c>
      <c r="AF187" t="s">
        <v>160</v>
      </c>
      <c r="AG187" t="s">
        <v>134</v>
      </c>
      <c r="AH187" t="s">
        <v>1005</v>
      </c>
      <c r="AI187" t="s">
        <v>373</v>
      </c>
      <c r="AJ187" t="s">
        <v>1006</v>
      </c>
      <c r="AM187" s="32" t="s">
        <v>130</v>
      </c>
      <c r="AN187" s="32" t="s">
        <v>1007</v>
      </c>
      <c r="AO187">
        <v>2014</v>
      </c>
      <c r="AP187">
        <v>1</v>
      </c>
      <c r="AQ187" t="s">
        <v>130</v>
      </c>
      <c r="AR187" t="s">
        <v>140</v>
      </c>
      <c r="AS187" t="s">
        <v>1008</v>
      </c>
      <c r="AT187" s="32">
        <v>3.5310000000000001</v>
      </c>
      <c r="AU187" s="32">
        <v>0.73475177300000005</v>
      </c>
      <c r="AV187" s="32" t="s">
        <v>130</v>
      </c>
      <c r="AW187" s="32" t="s">
        <v>130</v>
      </c>
      <c r="AX187" s="32" t="s">
        <v>130</v>
      </c>
      <c r="AY187" s="32" t="s">
        <v>130</v>
      </c>
      <c r="AZ187" s="32" t="s">
        <v>130</v>
      </c>
      <c r="BA187" s="32" t="s">
        <v>130</v>
      </c>
      <c r="BB187" t="s">
        <v>130</v>
      </c>
      <c r="BC187">
        <v>64</v>
      </c>
      <c r="BD187">
        <v>8.2274999999999991</v>
      </c>
      <c r="BE187">
        <v>46.818199999999997</v>
      </c>
    </row>
    <row r="188" spans="1:57" ht="16" x14ac:dyDescent="0.2">
      <c r="A188" s="32">
        <v>101</v>
      </c>
      <c r="B188" s="32" t="s">
        <v>1102</v>
      </c>
      <c r="C188" s="32" t="s">
        <v>5105</v>
      </c>
      <c r="D188" t="s">
        <v>145</v>
      </c>
      <c r="E188" t="s">
        <v>151</v>
      </c>
      <c r="F188" t="s">
        <v>152</v>
      </c>
      <c r="G188" t="s">
        <v>492</v>
      </c>
      <c r="H188" t="s">
        <v>245</v>
      </c>
      <c r="I188" t="s">
        <v>288</v>
      </c>
      <c r="J188" t="s">
        <v>289</v>
      </c>
      <c r="K188" t="s">
        <v>121</v>
      </c>
      <c r="L188" t="s">
        <v>175</v>
      </c>
      <c r="M188" t="s">
        <v>176</v>
      </c>
      <c r="N188" t="s">
        <v>290</v>
      </c>
      <c r="O188" t="s">
        <v>291</v>
      </c>
      <c r="P188" t="s">
        <v>292</v>
      </c>
      <c r="Q188">
        <v>1</v>
      </c>
      <c r="R188" t="s">
        <v>126</v>
      </c>
      <c r="S188" t="s">
        <v>1099</v>
      </c>
      <c r="T188">
        <v>483</v>
      </c>
      <c r="V188" t="s">
        <v>158</v>
      </c>
      <c r="W188" t="s">
        <v>129</v>
      </c>
      <c r="X188" s="7" t="s">
        <v>130</v>
      </c>
      <c r="Y188" s="69">
        <v>0.26100000000000001</v>
      </c>
      <c r="Z188" s="67">
        <v>0.215</v>
      </c>
      <c r="AA188" s="67">
        <v>0.307</v>
      </c>
      <c r="AB188" s="7" t="s">
        <v>254</v>
      </c>
      <c r="AC188" s="7" t="s">
        <v>130</v>
      </c>
      <c r="AD188" s="7" t="s">
        <v>147</v>
      </c>
      <c r="AE188" s="7" t="s">
        <v>130</v>
      </c>
      <c r="AF188" t="s">
        <v>160</v>
      </c>
      <c r="AG188" t="s">
        <v>134</v>
      </c>
      <c r="AH188" t="s">
        <v>1095</v>
      </c>
      <c r="AI188" t="s">
        <v>162</v>
      </c>
      <c r="AJ188" t="s">
        <v>226</v>
      </c>
      <c r="AK188" t="s">
        <v>1096</v>
      </c>
      <c r="AM188" s="32" t="s">
        <v>130</v>
      </c>
      <c r="AN188" s="32">
        <v>2006</v>
      </c>
      <c r="AO188">
        <v>2014</v>
      </c>
      <c r="AP188">
        <v>1</v>
      </c>
      <c r="AQ188">
        <v>1</v>
      </c>
      <c r="AR188" t="s">
        <v>1097</v>
      </c>
      <c r="AS188" t="s">
        <v>1008</v>
      </c>
      <c r="AT188" s="32">
        <v>3.5310000000000001</v>
      </c>
      <c r="AU188" s="32">
        <v>0.53878023799999997</v>
      </c>
      <c r="AV188" s="32">
        <v>116.5091824</v>
      </c>
      <c r="AW188" s="32">
        <v>483</v>
      </c>
      <c r="AX188" s="32">
        <v>9.2644560000000001E-2</v>
      </c>
      <c r="AY188" s="32">
        <v>8.5830139999999999E-3</v>
      </c>
      <c r="AZ188" s="32">
        <v>0.35720023699999998</v>
      </c>
      <c r="BA188" s="32">
        <v>0.72036023900000001</v>
      </c>
      <c r="BB188" t="s">
        <v>142</v>
      </c>
      <c r="BC188">
        <v>106</v>
      </c>
      <c r="BD188">
        <v>102.599</v>
      </c>
      <c r="BE188">
        <v>25.9559</v>
      </c>
    </row>
    <row r="189" spans="1:57" ht="16" x14ac:dyDescent="0.2">
      <c r="A189" s="32">
        <v>101</v>
      </c>
      <c r="B189" s="32" t="s">
        <v>1109</v>
      </c>
      <c r="C189" s="32" t="s">
        <v>1110</v>
      </c>
      <c r="D189" t="s">
        <v>115</v>
      </c>
      <c r="E189" t="s">
        <v>151</v>
      </c>
      <c r="F189" t="s">
        <v>152</v>
      </c>
      <c r="G189" t="s">
        <v>492</v>
      </c>
      <c r="H189" t="s">
        <v>1111</v>
      </c>
      <c r="I189" t="s">
        <v>288</v>
      </c>
      <c r="J189" t="s">
        <v>289</v>
      </c>
      <c r="K189" t="s">
        <v>121</v>
      </c>
      <c r="L189" t="s">
        <v>175</v>
      </c>
      <c r="M189" t="s">
        <v>176</v>
      </c>
      <c r="N189" t="s">
        <v>290</v>
      </c>
      <c r="O189" t="s">
        <v>291</v>
      </c>
      <c r="P189" t="s">
        <v>292</v>
      </c>
      <c r="Q189">
        <v>1</v>
      </c>
      <c r="R189" t="s">
        <v>223</v>
      </c>
      <c r="S189" t="s">
        <v>542</v>
      </c>
      <c r="T189">
        <v>483</v>
      </c>
      <c r="V189" t="s">
        <v>128</v>
      </c>
      <c r="W189" t="s">
        <v>129</v>
      </c>
      <c r="X189" s="7" t="s">
        <v>130</v>
      </c>
      <c r="Y189" s="69">
        <v>-5.0999999999999997E-2</v>
      </c>
      <c r="Z189" s="67" t="s">
        <v>130</v>
      </c>
      <c r="AA189" s="67" t="s">
        <v>130</v>
      </c>
      <c r="AC189" s="7" t="s">
        <v>130</v>
      </c>
      <c r="AD189" s="7" t="s">
        <v>159</v>
      </c>
      <c r="AE189" s="7" t="s">
        <v>130</v>
      </c>
      <c r="AF189" t="s">
        <v>133</v>
      </c>
      <c r="AG189" t="s">
        <v>134</v>
      </c>
      <c r="AH189" t="s">
        <v>1095</v>
      </c>
      <c r="AI189" t="s">
        <v>162</v>
      </c>
      <c r="AJ189" t="s">
        <v>226</v>
      </c>
      <c r="AK189" t="s">
        <v>1096</v>
      </c>
      <c r="AM189" s="32" t="s">
        <v>130</v>
      </c>
      <c r="AN189" s="32">
        <v>2006</v>
      </c>
      <c r="AO189">
        <v>2014</v>
      </c>
      <c r="AP189">
        <v>1</v>
      </c>
      <c r="AQ189">
        <v>1</v>
      </c>
      <c r="AR189" t="s">
        <v>1097</v>
      </c>
      <c r="AS189" t="s">
        <v>1008</v>
      </c>
      <c r="AT189" s="32">
        <v>3.5310000000000001</v>
      </c>
      <c r="AU189" s="32">
        <v>-0.101840874</v>
      </c>
      <c r="AV189" s="32" t="s">
        <v>130</v>
      </c>
      <c r="AW189" s="32" t="s">
        <v>130</v>
      </c>
      <c r="AX189" s="32" t="s">
        <v>130</v>
      </c>
      <c r="AY189" s="32" t="s">
        <v>130</v>
      </c>
      <c r="AZ189" s="32" t="s">
        <v>130</v>
      </c>
      <c r="BA189" s="32" t="s">
        <v>130</v>
      </c>
      <c r="BB189" t="s">
        <v>130</v>
      </c>
      <c r="BC189">
        <v>200</v>
      </c>
      <c r="BD189">
        <v>102.599</v>
      </c>
      <c r="BE189">
        <v>25.9559</v>
      </c>
    </row>
    <row r="190" spans="1:57" ht="16" x14ac:dyDescent="0.2">
      <c r="A190" s="32">
        <v>101</v>
      </c>
      <c r="B190" s="32" t="s">
        <v>1112</v>
      </c>
      <c r="C190" s="32" t="s">
        <v>1113</v>
      </c>
      <c r="D190" t="s">
        <v>145</v>
      </c>
      <c r="E190" t="s">
        <v>151</v>
      </c>
      <c r="F190" t="s">
        <v>152</v>
      </c>
      <c r="G190" t="s">
        <v>492</v>
      </c>
      <c r="H190" t="s">
        <v>1114</v>
      </c>
      <c r="I190" t="s">
        <v>288</v>
      </c>
      <c r="J190" t="s">
        <v>289</v>
      </c>
      <c r="K190" t="s">
        <v>121</v>
      </c>
      <c r="L190" t="s">
        <v>175</v>
      </c>
      <c r="M190" t="s">
        <v>176</v>
      </c>
      <c r="N190" t="s">
        <v>290</v>
      </c>
      <c r="O190" t="s">
        <v>291</v>
      </c>
      <c r="P190" t="s">
        <v>292</v>
      </c>
      <c r="Q190">
        <v>1</v>
      </c>
      <c r="R190" t="s">
        <v>223</v>
      </c>
      <c r="S190" t="s">
        <v>542</v>
      </c>
      <c r="T190">
        <v>483</v>
      </c>
      <c r="V190" t="s">
        <v>128</v>
      </c>
      <c r="W190" t="s">
        <v>129</v>
      </c>
      <c r="X190" s="7" t="s">
        <v>130</v>
      </c>
      <c r="Y190" s="69">
        <v>6.3E-2</v>
      </c>
      <c r="Z190" s="67" t="s">
        <v>130</v>
      </c>
      <c r="AA190" s="67" t="s">
        <v>130</v>
      </c>
      <c r="AC190" s="7" t="s">
        <v>130</v>
      </c>
      <c r="AD190" s="7" t="s">
        <v>159</v>
      </c>
      <c r="AE190" s="7" t="s">
        <v>130</v>
      </c>
      <c r="AF190" t="s">
        <v>160</v>
      </c>
      <c r="AG190" t="s">
        <v>134</v>
      </c>
      <c r="AH190" t="s">
        <v>1095</v>
      </c>
      <c r="AI190" t="s">
        <v>162</v>
      </c>
      <c r="AJ190" t="s">
        <v>226</v>
      </c>
      <c r="AK190" t="s">
        <v>1096</v>
      </c>
      <c r="AM190" s="32" t="s">
        <v>130</v>
      </c>
      <c r="AN190" s="32">
        <v>2006</v>
      </c>
      <c r="AO190">
        <v>2014</v>
      </c>
      <c r="AP190">
        <v>1</v>
      </c>
      <c r="AQ190">
        <v>2</v>
      </c>
      <c r="AR190" t="s">
        <v>1097</v>
      </c>
      <c r="AS190" t="s">
        <v>1008</v>
      </c>
      <c r="AT190" s="32">
        <v>3.5310000000000001</v>
      </c>
      <c r="AU190" s="32">
        <v>0.12580343199999999</v>
      </c>
      <c r="AV190" s="32" t="s">
        <v>130</v>
      </c>
      <c r="AW190" s="32" t="s">
        <v>130</v>
      </c>
      <c r="AX190" s="32" t="s">
        <v>130</v>
      </c>
      <c r="AY190" s="32" t="s">
        <v>130</v>
      </c>
      <c r="AZ190" s="32" t="s">
        <v>130</v>
      </c>
      <c r="BA190" s="32" t="s">
        <v>130</v>
      </c>
      <c r="BB190" t="s">
        <v>130</v>
      </c>
      <c r="BC190">
        <v>200</v>
      </c>
      <c r="BD190">
        <v>102.599</v>
      </c>
      <c r="BE190">
        <v>25.9559</v>
      </c>
    </row>
    <row r="191" spans="1:57" ht="16" x14ac:dyDescent="0.2">
      <c r="A191" s="32">
        <v>101</v>
      </c>
      <c r="B191" s="32" t="s">
        <v>1106</v>
      </c>
      <c r="C191" s="32" t="s">
        <v>1107</v>
      </c>
      <c r="D191" t="s">
        <v>145</v>
      </c>
      <c r="E191" t="s">
        <v>151</v>
      </c>
      <c r="F191" t="s">
        <v>152</v>
      </c>
      <c r="G191" t="s">
        <v>492</v>
      </c>
      <c r="H191" t="s">
        <v>1108</v>
      </c>
      <c r="I191" t="s">
        <v>288</v>
      </c>
      <c r="J191" t="s">
        <v>289</v>
      </c>
      <c r="K191" t="s">
        <v>121</v>
      </c>
      <c r="L191" t="s">
        <v>175</v>
      </c>
      <c r="M191" t="s">
        <v>176</v>
      </c>
      <c r="N191" t="s">
        <v>290</v>
      </c>
      <c r="O191" t="s">
        <v>291</v>
      </c>
      <c r="P191" t="s">
        <v>292</v>
      </c>
      <c r="Q191">
        <v>1</v>
      </c>
      <c r="R191" t="s">
        <v>223</v>
      </c>
      <c r="S191" t="s">
        <v>542</v>
      </c>
      <c r="T191">
        <v>483</v>
      </c>
      <c r="V191" t="s">
        <v>128</v>
      </c>
      <c r="W191" t="s">
        <v>129</v>
      </c>
      <c r="X191" s="7" t="s">
        <v>130</v>
      </c>
      <c r="Y191" s="69">
        <v>0.13900000000000001</v>
      </c>
      <c r="Z191" s="67" t="s">
        <v>130</v>
      </c>
      <c r="AA191" s="67" t="s">
        <v>130</v>
      </c>
      <c r="AC191" s="7" t="s">
        <v>130</v>
      </c>
      <c r="AD191" s="7" t="s">
        <v>147</v>
      </c>
      <c r="AE191" s="7" t="s">
        <v>130</v>
      </c>
      <c r="AF191" t="s">
        <v>160</v>
      </c>
      <c r="AG191" t="s">
        <v>134</v>
      </c>
      <c r="AH191" t="s">
        <v>1095</v>
      </c>
      <c r="AI191" t="s">
        <v>162</v>
      </c>
      <c r="AJ191" t="s">
        <v>226</v>
      </c>
      <c r="AK191" t="s">
        <v>1096</v>
      </c>
      <c r="AM191" s="32" t="s">
        <v>130</v>
      </c>
      <c r="AN191" s="32">
        <v>2006</v>
      </c>
      <c r="AO191">
        <v>2014</v>
      </c>
      <c r="AP191">
        <v>1</v>
      </c>
      <c r="AQ191">
        <v>1</v>
      </c>
      <c r="AR191" t="s">
        <v>1097</v>
      </c>
      <c r="AS191" t="s">
        <v>1008</v>
      </c>
      <c r="AT191" s="32">
        <v>3.5310000000000001</v>
      </c>
      <c r="AU191" s="32">
        <v>0.27756630300000001</v>
      </c>
      <c r="AV191" s="32" t="s">
        <v>130</v>
      </c>
      <c r="AW191" s="32" t="s">
        <v>130</v>
      </c>
      <c r="AX191" s="32" t="s">
        <v>130</v>
      </c>
      <c r="AY191" s="32" t="s">
        <v>130</v>
      </c>
      <c r="AZ191" s="32" t="s">
        <v>130</v>
      </c>
      <c r="BA191" s="32" t="s">
        <v>130</v>
      </c>
      <c r="BB191" t="s">
        <v>130</v>
      </c>
      <c r="BC191">
        <v>200</v>
      </c>
      <c r="BD191">
        <v>102.599</v>
      </c>
      <c r="BE191">
        <v>25.9559</v>
      </c>
    </row>
    <row r="192" spans="1:57" ht="16" x14ac:dyDescent="0.2">
      <c r="A192" s="32">
        <v>101</v>
      </c>
      <c r="B192" s="32" t="s">
        <v>1103</v>
      </c>
      <c r="C192" s="32" t="s">
        <v>1104</v>
      </c>
      <c r="D192" t="s">
        <v>115</v>
      </c>
      <c r="E192" t="s">
        <v>151</v>
      </c>
      <c r="F192" t="s">
        <v>152</v>
      </c>
      <c r="G192" t="s">
        <v>492</v>
      </c>
      <c r="H192" t="s">
        <v>1105</v>
      </c>
      <c r="I192" t="s">
        <v>288</v>
      </c>
      <c r="J192" t="s">
        <v>289</v>
      </c>
      <c r="K192" t="s">
        <v>121</v>
      </c>
      <c r="L192" t="s">
        <v>175</v>
      </c>
      <c r="M192" t="s">
        <v>176</v>
      </c>
      <c r="N192" t="s">
        <v>290</v>
      </c>
      <c r="O192" t="s">
        <v>291</v>
      </c>
      <c r="P192" t="s">
        <v>292</v>
      </c>
      <c r="Q192">
        <v>1</v>
      </c>
      <c r="R192" t="s">
        <v>223</v>
      </c>
      <c r="S192" t="s">
        <v>542</v>
      </c>
      <c r="T192">
        <v>483</v>
      </c>
      <c r="V192" t="s">
        <v>128</v>
      </c>
      <c r="W192" t="s">
        <v>129</v>
      </c>
      <c r="X192" s="7" t="s">
        <v>130</v>
      </c>
      <c r="Y192" s="69">
        <v>0.221</v>
      </c>
      <c r="Z192" s="67" t="s">
        <v>130</v>
      </c>
      <c r="AA192" s="67" t="s">
        <v>130</v>
      </c>
      <c r="AC192" s="7" t="s">
        <v>130</v>
      </c>
      <c r="AD192" s="7" t="s">
        <v>147</v>
      </c>
      <c r="AE192" s="7" t="s">
        <v>130</v>
      </c>
      <c r="AF192" t="s">
        <v>160</v>
      </c>
      <c r="AG192" t="s">
        <v>134</v>
      </c>
      <c r="AH192" t="s">
        <v>1095</v>
      </c>
      <c r="AI192" t="s">
        <v>162</v>
      </c>
      <c r="AJ192" t="s">
        <v>226</v>
      </c>
      <c r="AK192" t="s">
        <v>1096</v>
      </c>
      <c r="AM192" s="32" t="s">
        <v>130</v>
      </c>
      <c r="AN192" s="32">
        <v>2006</v>
      </c>
      <c r="AO192">
        <v>2014</v>
      </c>
      <c r="AP192">
        <v>1</v>
      </c>
      <c r="AQ192">
        <v>1</v>
      </c>
      <c r="AR192" t="s">
        <v>1097</v>
      </c>
      <c r="AS192" t="s">
        <v>1008</v>
      </c>
      <c r="AT192" s="32">
        <v>3.5310000000000001</v>
      </c>
      <c r="AU192" s="32">
        <v>0.44131045200000002</v>
      </c>
      <c r="AV192" s="32" t="s">
        <v>130</v>
      </c>
      <c r="AW192" s="32" t="s">
        <v>130</v>
      </c>
      <c r="AX192" s="32" t="s">
        <v>130</v>
      </c>
      <c r="AY192" s="32" t="s">
        <v>130</v>
      </c>
      <c r="AZ192" s="32" t="s">
        <v>130</v>
      </c>
      <c r="BA192" s="32" t="s">
        <v>130</v>
      </c>
      <c r="BB192" t="s">
        <v>130</v>
      </c>
      <c r="BC192">
        <v>200</v>
      </c>
      <c r="BD192">
        <v>102.599</v>
      </c>
      <c r="BE192">
        <v>25.9559</v>
      </c>
    </row>
    <row r="193" spans="1:57" ht="16" x14ac:dyDescent="0.2">
      <c r="A193" s="32">
        <v>101</v>
      </c>
      <c r="B193" s="32" t="s">
        <v>1100</v>
      </c>
      <c r="C193" s="32" t="s">
        <v>5104</v>
      </c>
      <c r="D193" t="s">
        <v>145</v>
      </c>
      <c r="E193" t="s">
        <v>151</v>
      </c>
      <c r="F193" t="s">
        <v>152</v>
      </c>
      <c r="G193" t="s">
        <v>492</v>
      </c>
      <c r="H193" t="s">
        <v>1101</v>
      </c>
      <c r="I193" t="s">
        <v>288</v>
      </c>
      <c r="J193" t="s">
        <v>289</v>
      </c>
      <c r="K193" t="s">
        <v>121</v>
      </c>
      <c r="L193" t="s">
        <v>175</v>
      </c>
      <c r="M193" t="s">
        <v>176</v>
      </c>
      <c r="N193" t="s">
        <v>290</v>
      </c>
      <c r="O193" t="s">
        <v>291</v>
      </c>
      <c r="P193" t="s">
        <v>292</v>
      </c>
      <c r="Q193">
        <v>1</v>
      </c>
      <c r="R193" t="s">
        <v>223</v>
      </c>
      <c r="S193" t="s">
        <v>542</v>
      </c>
      <c r="T193">
        <v>483</v>
      </c>
      <c r="V193" t="s">
        <v>128</v>
      </c>
      <c r="W193" t="s">
        <v>129</v>
      </c>
      <c r="X193" s="7" t="s">
        <v>130</v>
      </c>
      <c r="Y193" s="69">
        <v>0.23300000000000001</v>
      </c>
      <c r="Z193" s="67" t="s">
        <v>130</v>
      </c>
      <c r="AA193" s="67" t="s">
        <v>130</v>
      </c>
      <c r="AC193" s="7" t="s">
        <v>130</v>
      </c>
      <c r="AD193" s="7" t="s">
        <v>147</v>
      </c>
      <c r="AE193" s="7" t="s">
        <v>130</v>
      </c>
      <c r="AF193" t="s">
        <v>160</v>
      </c>
      <c r="AG193" t="s">
        <v>134</v>
      </c>
      <c r="AH193" t="s">
        <v>1095</v>
      </c>
      <c r="AI193" t="s">
        <v>162</v>
      </c>
      <c r="AJ193" t="s">
        <v>226</v>
      </c>
      <c r="AK193" t="s">
        <v>1096</v>
      </c>
      <c r="AM193" s="32" t="s">
        <v>130</v>
      </c>
      <c r="AN193" s="32">
        <v>2006</v>
      </c>
      <c r="AO193">
        <v>2014</v>
      </c>
      <c r="AP193">
        <v>1</v>
      </c>
      <c r="AQ193">
        <v>1</v>
      </c>
      <c r="AR193" t="s">
        <v>1097</v>
      </c>
      <c r="AS193" t="s">
        <v>1008</v>
      </c>
      <c r="AT193" s="32">
        <v>3.5310000000000001</v>
      </c>
      <c r="AU193" s="32">
        <v>0.46527301100000001</v>
      </c>
      <c r="AV193" s="32" t="s">
        <v>130</v>
      </c>
      <c r="AW193" s="32" t="s">
        <v>130</v>
      </c>
      <c r="AX193" s="32" t="s">
        <v>130</v>
      </c>
      <c r="AY193" s="32" t="s">
        <v>130</v>
      </c>
      <c r="AZ193" s="32" t="s">
        <v>130</v>
      </c>
      <c r="BA193" s="32" t="s">
        <v>130</v>
      </c>
      <c r="BB193" t="s">
        <v>130</v>
      </c>
      <c r="BC193">
        <v>200</v>
      </c>
      <c r="BD193">
        <v>102.599</v>
      </c>
      <c r="BE193">
        <v>25.9559</v>
      </c>
    </row>
    <row r="194" spans="1:57" ht="16" x14ac:dyDescent="0.2">
      <c r="A194" s="32">
        <v>101</v>
      </c>
      <c r="B194" s="32" t="s">
        <v>1093</v>
      </c>
      <c r="C194" s="32" t="s">
        <v>5102</v>
      </c>
      <c r="D194" t="s">
        <v>115</v>
      </c>
      <c r="E194" t="s">
        <v>151</v>
      </c>
      <c r="F194" t="s">
        <v>152</v>
      </c>
      <c r="G194" t="s">
        <v>492</v>
      </c>
      <c r="H194" t="s">
        <v>1094</v>
      </c>
      <c r="I194" t="s">
        <v>288</v>
      </c>
      <c r="J194" t="s">
        <v>289</v>
      </c>
      <c r="K194" t="s">
        <v>121</v>
      </c>
      <c r="L194" t="s">
        <v>175</v>
      </c>
      <c r="M194" t="s">
        <v>176</v>
      </c>
      <c r="N194" t="s">
        <v>290</v>
      </c>
      <c r="O194" t="s">
        <v>291</v>
      </c>
      <c r="P194" t="s">
        <v>292</v>
      </c>
      <c r="Q194">
        <v>1</v>
      </c>
      <c r="R194" t="s">
        <v>223</v>
      </c>
      <c r="S194" t="s">
        <v>542</v>
      </c>
      <c r="T194">
        <v>483</v>
      </c>
      <c r="V194" t="s">
        <v>128</v>
      </c>
      <c r="W194" t="s">
        <v>129</v>
      </c>
      <c r="X194" s="7" t="s">
        <v>130</v>
      </c>
      <c r="Y194" s="69">
        <v>0.25800000000000001</v>
      </c>
      <c r="Z194" s="67" t="s">
        <v>130</v>
      </c>
      <c r="AA194" s="67" t="s">
        <v>130</v>
      </c>
      <c r="AC194" s="7" t="s">
        <v>130</v>
      </c>
      <c r="AD194" s="7" t="s">
        <v>147</v>
      </c>
      <c r="AE194" s="7" t="s">
        <v>130</v>
      </c>
      <c r="AF194" t="s">
        <v>160</v>
      </c>
      <c r="AG194" t="s">
        <v>134</v>
      </c>
      <c r="AH194" t="s">
        <v>1095</v>
      </c>
      <c r="AI194" t="s">
        <v>162</v>
      </c>
      <c r="AJ194" t="s">
        <v>226</v>
      </c>
      <c r="AK194" t="s">
        <v>1096</v>
      </c>
      <c r="AM194" s="32" t="s">
        <v>130</v>
      </c>
      <c r="AN194" s="32">
        <v>2006</v>
      </c>
      <c r="AO194">
        <v>2014</v>
      </c>
      <c r="AP194">
        <v>1</v>
      </c>
      <c r="AQ194">
        <v>1</v>
      </c>
      <c r="AR194" t="s">
        <v>1097</v>
      </c>
      <c r="AS194" t="s">
        <v>1008</v>
      </c>
      <c r="AT194" s="32">
        <v>3.5310000000000001</v>
      </c>
      <c r="AU194" s="32">
        <v>0.51519500799999995</v>
      </c>
      <c r="AV194" s="32" t="s">
        <v>130</v>
      </c>
      <c r="AW194" s="32" t="s">
        <v>130</v>
      </c>
      <c r="AX194" s="32" t="s">
        <v>130</v>
      </c>
      <c r="AY194" s="32" t="s">
        <v>130</v>
      </c>
      <c r="AZ194" s="32" t="s">
        <v>130</v>
      </c>
      <c r="BA194" s="32" t="s">
        <v>130</v>
      </c>
      <c r="BB194" t="s">
        <v>130</v>
      </c>
      <c r="BC194">
        <v>200</v>
      </c>
      <c r="BD194">
        <v>102.599</v>
      </c>
      <c r="BE194">
        <v>25.9559</v>
      </c>
    </row>
    <row r="195" spans="1:57" ht="16" x14ac:dyDescent="0.2">
      <c r="A195" s="32">
        <v>101</v>
      </c>
      <c r="B195" s="32" t="s">
        <v>1098</v>
      </c>
      <c r="C195" s="32" t="s">
        <v>5103</v>
      </c>
      <c r="D195" t="s">
        <v>115</v>
      </c>
      <c r="E195" t="s">
        <v>151</v>
      </c>
      <c r="F195" t="s">
        <v>152</v>
      </c>
      <c r="G195" t="s">
        <v>492</v>
      </c>
      <c r="H195" t="s">
        <v>236</v>
      </c>
      <c r="I195" t="s">
        <v>288</v>
      </c>
      <c r="J195" t="s">
        <v>289</v>
      </c>
      <c r="K195" t="s">
        <v>121</v>
      </c>
      <c r="L195" t="s">
        <v>175</v>
      </c>
      <c r="M195" t="s">
        <v>176</v>
      </c>
      <c r="N195" t="s">
        <v>290</v>
      </c>
      <c r="O195" t="s">
        <v>291</v>
      </c>
      <c r="P195" t="s">
        <v>292</v>
      </c>
      <c r="Q195">
        <v>1</v>
      </c>
      <c r="R195" t="s">
        <v>126</v>
      </c>
      <c r="S195" t="s">
        <v>1099</v>
      </c>
      <c r="T195">
        <v>483</v>
      </c>
      <c r="V195" t="s">
        <v>158</v>
      </c>
      <c r="W195" t="s">
        <v>129</v>
      </c>
      <c r="X195" s="7" t="s">
        <v>130</v>
      </c>
      <c r="Y195" s="69">
        <v>1.097</v>
      </c>
      <c r="Z195" s="67">
        <v>0.97899999999999998</v>
      </c>
      <c r="AA195" s="67">
        <v>1.2230000000000001</v>
      </c>
      <c r="AB195" s="7" t="s">
        <v>254</v>
      </c>
      <c r="AC195" s="7" t="s">
        <v>130</v>
      </c>
      <c r="AD195" s="7" t="s">
        <v>147</v>
      </c>
      <c r="AE195" s="7" t="s">
        <v>130</v>
      </c>
      <c r="AF195" t="s">
        <v>160</v>
      </c>
      <c r="AG195" t="s">
        <v>134</v>
      </c>
      <c r="AH195" t="s">
        <v>1095</v>
      </c>
      <c r="AI195" t="s">
        <v>162</v>
      </c>
      <c r="AJ195" t="s">
        <v>226</v>
      </c>
      <c r="AK195" t="s">
        <v>1096</v>
      </c>
      <c r="AM195" s="32" t="s">
        <v>130</v>
      </c>
      <c r="AN195" s="32">
        <v>2006</v>
      </c>
      <c r="AO195">
        <v>2014</v>
      </c>
      <c r="AP195">
        <v>1</v>
      </c>
      <c r="AQ195">
        <v>1</v>
      </c>
      <c r="AR195" t="s">
        <v>1097</v>
      </c>
      <c r="AS195" t="s">
        <v>1008</v>
      </c>
      <c r="AT195" s="32">
        <v>3.5310000000000001</v>
      </c>
      <c r="AU195" s="32">
        <v>4.8469937319999996</v>
      </c>
      <c r="AV195" s="32">
        <v>30.601749850000001</v>
      </c>
      <c r="AW195" s="32">
        <v>483</v>
      </c>
      <c r="AX195" s="32">
        <v>0.18077021300000001</v>
      </c>
      <c r="AY195" s="32">
        <v>3.2677869999999998E-2</v>
      </c>
      <c r="AZ195" s="32">
        <v>4.4926906259999999</v>
      </c>
      <c r="BA195" s="32">
        <v>5.2012968390000003</v>
      </c>
      <c r="BB195" t="s">
        <v>142</v>
      </c>
      <c r="BC195">
        <v>106</v>
      </c>
      <c r="BD195">
        <v>102.599</v>
      </c>
      <c r="BE195">
        <v>25.9559</v>
      </c>
    </row>
    <row r="196" spans="1:57" ht="16" x14ac:dyDescent="0.2">
      <c r="A196" s="32">
        <v>185</v>
      </c>
      <c r="B196" s="32" t="s">
        <v>1971</v>
      </c>
      <c r="C196" s="32" t="s">
        <v>1972</v>
      </c>
      <c r="D196" t="s">
        <v>150</v>
      </c>
      <c r="E196" t="s">
        <v>151</v>
      </c>
      <c r="F196" t="s">
        <v>200</v>
      </c>
      <c r="G196" t="s">
        <v>200</v>
      </c>
      <c r="H196" t="s">
        <v>482</v>
      </c>
      <c r="I196" t="s">
        <v>153</v>
      </c>
      <c r="J196" t="s">
        <v>153</v>
      </c>
      <c r="K196" t="s">
        <v>154</v>
      </c>
      <c r="L196" t="s">
        <v>122</v>
      </c>
      <c r="M196" t="s">
        <v>123</v>
      </c>
      <c r="N196" t="s">
        <v>155</v>
      </c>
      <c r="P196" t="s">
        <v>156</v>
      </c>
      <c r="Q196">
        <v>1</v>
      </c>
      <c r="R196" t="s">
        <v>223</v>
      </c>
      <c r="S196" t="s">
        <v>542</v>
      </c>
      <c r="T196">
        <v>763</v>
      </c>
      <c r="V196" t="s">
        <v>128</v>
      </c>
      <c r="W196" t="s">
        <v>129</v>
      </c>
      <c r="X196" s="7" t="s">
        <v>130</v>
      </c>
      <c r="Y196" s="69">
        <v>-0.14399999999999999</v>
      </c>
      <c r="Z196" s="67" t="s">
        <v>130</v>
      </c>
      <c r="AA196" s="67" t="s">
        <v>130</v>
      </c>
      <c r="AC196" s="7" t="s">
        <v>130</v>
      </c>
      <c r="AD196" s="7" t="s">
        <v>159</v>
      </c>
      <c r="AE196" s="7" t="s">
        <v>130</v>
      </c>
      <c r="AF196" t="s">
        <v>133</v>
      </c>
      <c r="AG196" t="s">
        <v>208</v>
      </c>
      <c r="AH196" t="s">
        <v>1964</v>
      </c>
      <c r="AI196" t="s">
        <v>162</v>
      </c>
      <c r="AJ196" t="s">
        <v>226</v>
      </c>
      <c r="AK196" t="s">
        <v>1965</v>
      </c>
      <c r="AL196">
        <v>38.237411999999999</v>
      </c>
      <c r="AM196" s="32">
        <v>101.995659</v>
      </c>
      <c r="AN196" s="32" t="s">
        <v>1966</v>
      </c>
      <c r="AO196">
        <v>2022</v>
      </c>
      <c r="AP196">
        <v>1</v>
      </c>
      <c r="AQ196" t="s">
        <v>130</v>
      </c>
      <c r="AR196" t="s">
        <v>1967</v>
      </c>
      <c r="AS196" t="s">
        <v>1968</v>
      </c>
      <c r="AT196" s="32">
        <v>4.032</v>
      </c>
      <c r="AU196" s="32">
        <v>-0.28771606999999999</v>
      </c>
      <c r="AV196" s="32" t="s">
        <v>130</v>
      </c>
      <c r="AW196" s="32" t="s">
        <v>130</v>
      </c>
      <c r="AX196" s="32" t="s">
        <v>130</v>
      </c>
      <c r="AY196" s="32" t="s">
        <v>130</v>
      </c>
      <c r="AZ196" s="32" t="s">
        <v>130</v>
      </c>
      <c r="BA196" s="32" t="s">
        <v>130</v>
      </c>
      <c r="BB196" t="s">
        <v>130</v>
      </c>
      <c r="BC196">
        <v>27</v>
      </c>
      <c r="BD196">
        <v>101.995659</v>
      </c>
      <c r="BE196">
        <v>38.237411999999999</v>
      </c>
    </row>
    <row r="197" spans="1:57" ht="16" x14ac:dyDescent="0.2">
      <c r="A197" s="32">
        <v>185</v>
      </c>
      <c r="B197" s="32" t="s">
        <v>1969</v>
      </c>
      <c r="C197" s="32" t="s">
        <v>1970</v>
      </c>
      <c r="D197" t="s">
        <v>145</v>
      </c>
      <c r="E197" t="s">
        <v>151</v>
      </c>
      <c r="F197" t="s">
        <v>200</v>
      </c>
      <c r="G197" t="s">
        <v>200</v>
      </c>
      <c r="H197" t="s">
        <v>236</v>
      </c>
      <c r="I197" t="s">
        <v>153</v>
      </c>
      <c r="J197" t="s">
        <v>153</v>
      </c>
      <c r="K197" t="s">
        <v>154</v>
      </c>
      <c r="L197" t="s">
        <v>122</v>
      </c>
      <c r="M197" t="s">
        <v>123</v>
      </c>
      <c r="N197" t="s">
        <v>155</v>
      </c>
      <c r="P197" t="s">
        <v>156</v>
      </c>
      <c r="Q197">
        <v>1</v>
      </c>
      <c r="R197" t="s">
        <v>223</v>
      </c>
      <c r="S197" t="s">
        <v>542</v>
      </c>
      <c r="T197">
        <v>763</v>
      </c>
      <c r="V197" t="s">
        <v>128</v>
      </c>
      <c r="W197" t="s">
        <v>129</v>
      </c>
      <c r="X197" s="7" t="s">
        <v>130</v>
      </c>
      <c r="Y197" s="69">
        <v>0.43099999999999999</v>
      </c>
      <c r="Z197" s="67" t="s">
        <v>130</v>
      </c>
      <c r="AA197" s="67" t="s">
        <v>130</v>
      </c>
      <c r="AC197" s="7" t="s">
        <v>130</v>
      </c>
      <c r="AD197" s="7" t="s">
        <v>132</v>
      </c>
      <c r="AE197" s="7" t="s">
        <v>130</v>
      </c>
      <c r="AF197" t="s">
        <v>160</v>
      </c>
      <c r="AG197" t="s">
        <v>208</v>
      </c>
      <c r="AH197" t="s">
        <v>1964</v>
      </c>
      <c r="AI197" t="s">
        <v>162</v>
      </c>
      <c r="AJ197" t="s">
        <v>226</v>
      </c>
      <c r="AK197" t="s">
        <v>1965</v>
      </c>
      <c r="AL197">
        <v>38.237411999999999</v>
      </c>
      <c r="AM197" s="32">
        <v>101.995659</v>
      </c>
      <c r="AN197" s="32" t="s">
        <v>1966</v>
      </c>
      <c r="AO197">
        <v>2022</v>
      </c>
      <c r="AP197">
        <v>1</v>
      </c>
      <c r="AQ197" t="s">
        <v>130</v>
      </c>
      <c r="AR197" t="s">
        <v>1967</v>
      </c>
      <c r="AS197" t="s">
        <v>1968</v>
      </c>
      <c r="AT197" s="32">
        <v>4.032</v>
      </c>
      <c r="AU197" s="32">
        <v>0.86115018099999996</v>
      </c>
      <c r="AV197" s="32" t="s">
        <v>130</v>
      </c>
      <c r="AW197" s="32" t="s">
        <v>130</v>
      </c>
      <c r="AX197" s="32" t="s">
        <v>130</v>
      </c>
      <c r="AY197" s="32" t="s">
        <v>130</v>
      </c>
      <c r="AZ197" s="32" t="s">
        <v>130</v>
      </c>
      <c r="BA197" s="32" t="s">
        <v>130</v>
      </c>
      <c r="BB197" t="s">
        <v>130</v>
      </c>
      <c r="BC197">
        <v>27</v>
      </c>
      <c r="BD197">
        <v>101.995659</v>
      </c>
      <c r="BE197">
        <v>38.237411999999999</v>
      </c>
    </row>
    <row r="198" spans="1:57" ht="16" x14ac:dyDescent="0.2">
      <c r="A198" s="32">
        <v>185</v>
      </c>
      <c r="B198" s="32" t="s">
        <v>1962</v>
      </c>
      <c r="C198" s="32" t="s">
        <v>1963</v>
      </c>
      <c r="D198" t="s">
        <v>115</v>
      </c>
      <c r="E198" t="s">
        <v>151</v>
      </c>
      <c r="F198" t="s">
        <v>200</v>
      </c>
      <c r="G198" t="s">
        <v>200</v>
      </c>
      <c r="H198" t="s">
        <v>236</v>
      </c>
      <c r="I198" t="s">
        <v>153</v>
      </c>
      <c r="J198" t="s">
        <v>153</v>
      </c>
      <c r="K198" t="s">
        <v>154</v>
      </c>
      <c r="L198" t="s">
        <v>122</v>
      </c>
      <c r="M198" t="s">
        <v>123</v>
      </c>
      <c r="N198" t="s">
        <v>155</v>
      </c>
      <c r="P198" t="s">
        <v>156</v>
      </c>
      <c r="Q198">
        <v>1</v>
      </c>
      <c r="R198" t="s">
        <v>223</v>
      </c>
      <c r="S198" t="s">
        <v>542</v>
      </c>
      <c r="T198">
        <v>763</v>
      </c>
      <c r="V198" t="s">
        <v>128</v>
      </c>
      <c r="W198" t="s">
        <v>129</v>
      </c>
      <c r="X198" s="7" t="s">
        <v>130</v>
      </c>
      <c r="Y198" s="69">
        <v>0.50900000000000001</v>
      </c>
      <c r="Z198" s="67" t="s">
        <v>130</v>
      </c>
      <c r="AA198" s="67" t="s">
        <v>130</v>
      </c>
      <c r="AC198" s="7" t="s">
        <v>130</v>
      </c>
      <c r="AD198" s="7" t="s">
        <v>132</v>
      </c>
      <c r="AE198" s="7" t="s">
        <v>130</v>
      </c>
      <c r="AF198" t="s">
        <v>160</v>
      </c>
      <c r="AG198" t="s">
        <v>208</v>
      </c>
      <c r="AH198" t="s">
        <v>1964</v>
      </c>
      <c r="AI198" t="s">
        <v>162</v>
      </c>
      <c r="AJ198" t="s">
        <v>226</v>
      </c>
      <c r="AK198" t="s">
        <v>1965</v>
      </c>
      <c r="AL198">
        <v>38.237411999999999</v>
      </c>
      <c r="AM198" s="32">
        <v>101.995659</v>
      </c>
      <c r="AN198" s="32" t="s">
        <v>1966</v>
      </c>
      <c r="AO198">
        <v>2022</v>
      </c>
      <c r="AP198">
        <v>1</v>
      </c>
      <c r="AQ198" t="s">
        <v>130</v>
      </c>
      <c r="AR198" t="s">
        <v>1967</v>
      </c>
      <c r="AS198" t="s">
        <v>1968</v>
      </c>
      <c r="AT198" s="32">
        <v>4.032</v>
      </c>
      <c r="AU198" s="32">
        <v>1.0169963849999999</v>
      </c>
      <c r="AV198" s="32" t="s">
        <v>130</v>
      </c>
      <c r="AW198" s="32" t="s">
        <v>130</v>
      </c>
      <c r="AX198" s="32" t="s">
        <v>130</v>
      </c>
      <c r="AY198" s="32" t="s">
        <v>130</v>
      </c>
      <c r="AZ198" s="32" t="s">
        <v>130</v>
      </c>
      <c r="BA198" s="32" t="s">
        <v>130</v>
      </c>
      <c r="BB198" t="s">
        <v>130</v>
      </c>
      <c r="BC198">
        <v>27</v>
      </c>
      <c r="BD198">
        <v>101.995659</v>
      </c>
      <c r="BE198">
        <v>38.237411999999999</v>
      </c>
    </row>
    <row r="199" spans="1:57" ht="16" x14ac:dyDescent="0.2">
      <c r="A199" s="32">
        <v>185</v>
      </c>
      <c r="B199" s="32" t="s">
        <v>2389</v>
      </c>
      <c r="C199" s="32" t="s">
        <v>2390</v>
      </c>
      <c r="D199" t="s">
        <v>115</v>
      </c>
      <c r="E199" t="s">
        <v>151</v>
      </c>
      <c r="F199" t="s">
        <v>200</v>
      </c>
      <c r="G199" t="s">
        <v>200</v>
      </c>
      <c r="H199" t="s">
        <v>236</v>
      </c>
      <c r="I199" t="s">
        <v>153</v>
      </c>
      <c r="J199" t="s">
        <v>153</v>
      </c>
      <c r="K199" t="s">
        <v>154</v>
      </c>
      <c r="L199" t="s">
        <v>122</v>
      </c>
      <c r="M199" t="s">
        <v>123</v>
      </c>
      <c r="N199" t="s">
        <v>155</v>
      </c>
      <c r="P199" t="s">
        <v>156</v>
      </c>
      <c r="Q199">
        <v>1</v>
      </c>
      <c r="R199" t="s">
        <v>874</v>
      </c>
      <c r="S199" t="s">
        <v>2338</v>
      </c>
      <c r="T199">
        <v>763</v>
      </c>
      <c r="U199" t="s">
        <v>130</v>
      </c>
      <c r="V199" t="s">
        <v>207</v>
      </c>
      <c r="W199" t="s">
        <v>2328</v>
      </c>
      <c r="X199" s="7">
        <v>0.53</v>
      </c>
      <c r="Y199" s="69" t="s">
        <v>130</v>
      </c>
      <c r="Z199" s="67" t="s">
        <v>130</v>
      </c>
      <c r="AA199" s="67" t="s">
        <v>130</v>
      </c>
      <c r="AB199" s="7" t="s">
        <v>2343</v>
      </c>
      <c r="AC199" s="7" t="s">
        <v>130</v>
      </c>
      <c r="AE199" s="7" t="s">
        <v>130</v>
      </c>
      <c r="AG199" t="s">
        <v>208</v>
      </c>
      <c r="AH199" t="s">
        <v>1964</v>
      </c>
      <c r="AI199" t="s">
        <v>162</v>
      </c>
      <c r="AJ199" t="s">
        <v>226</v>
      </c>
      <c r="AK199" t="s">
        <v>1965</v>
      </c>
      <c r="AL199">
        <v>38.237411999999999</v>
      </c>
      <c r="AM199" s="32">
        <v>101.995659</v>
      </c>
      <c r="AN199" s="32" t="s">
        <v>1966</v>
      </c>
      <c r="AO199">
        <v>2022</v>
      </c>
      <c r="AP199">
        <v>1</v>
      </c>
      <c r="AQ199">
        <v>1</v>
      </c>
      <c r="AR199" t="s">
        <v>2391</v>
      </c>
      <c r="AS199" t="s">
        <v>1968</v>
      </c>
      <c r="AT199" s="32">
        <v>4.032</v>
      </c>
      <c r="AU199" s="32" t="s">
        <v>130</v>
      </c>
      <c r="AV199" s="32" t="s">
        <v>130</v>
      </c>
      <c r="AW199" s="32" t="s">
        <v>130</v>
      </c>
      <c r="AX199" s="32" t="s">
        <v>130</v>
      </c>
      <c r="AY199" s="32" t="s">
        <v>130</v>
      </c>
      <c r="AZ199" s="32" t="s">
        <v>130</v>
      </c>
      <c r="BA199" s="32" t="s">
        <v>130</v>
      </c>
      <c r="BB199" t="s">
        <v>130</v>
      </c>
      <c r="BC199" t="s">
        <v>130</v>
      </c>
      <c r="BD199">
        <v>101.995659</v>
      </c>
      <c r="BE199">
        <v>38.237411999999999</v>
      </c>
    </row>
    <row r="200" spans="1:57" ht="16" x14ac:dyDescent="0.2">
      <c r="A200" s="32">
        <v>103</v>
      </c>
      <c r="B200" s="32" t="s">
        <v>1141</v>
      </c>
      <c r="C200" s="32" t="s">
        <v>1142</v>
      </c>
      <c r="D200" t="s">
        <v>150</v>
      </c>
      <c r="E200" t="s">
        <v>151</v>
      </c>
      <c r="F200" t="s">
        <v>152</v>
      </c>
      <c r="G200" t="s">
        <v>152</v>
      </c>
      <c r="H200" t="s">
        <v>482</v>
      </c>
      <c r="I200" t="s">
        <v>505</v>
      </c>
      <c r="J200" t="s">
        <v>505</v>
      </c>
      <c r="K200" t="s">
        <v>154</v>
      </c>
      <c r="L200" t="s">
        <v>122</v>
      </c>
      <c r="M200" t="s">
        <v>123</v>
      </c>
      <c r="N200" t="s">
        <v>506</v>
      </c>
      <c r="P200" t="s">
        <v>205</v>
      </c>
      <c r="Q200">
        <v>1</v>
      </c>
      <c r="R200" t="s">
        <v>237</v>
      </c>
      <c r="S200" t="s">
        <v>1133</v>
      </c>
      <c r="T200">
        <v>72</v>
      </c>
      <c r="V200" t="s">
        <v>207</v>
      </c>
      <c r="W200" t="s">
        <v>129</v>
      </c>
      <c r="X200" s="7" t="s">
        <v>130</v>
      </c>
      <c r="Y200" s="69">
        <v>0.98</v>
      </c>
      <c r="Z200" s="67">
        <v>0.86</v>
      </c>
      <c r="AA200" s="67">
        <v>1.1200000000000001</v>
      </c>
      <c r="AB200" s="7" t="s">
        <v>131</v>
      </c>
      <c r="AC200" s="7" t="s">
        <v>130</v>
      </c>
      <c r="AD200" s="7" t="s">
        <v>159</v>
      </c>
      <c r="AE200" s="7">
        <v>0.75700000000000001</v>
      </c>
      <c r="AF200" t="s">
        <v>133</v>
      </c>
      <c r="AG200" t="s">
        <v>134</v>
      </c>
      <c r="AH200" t="s">
        <v>1134</v>
      </c>
      <c r="AI200" t="s">
        <v>758</v>
      </c>
      <c r="AJ200" t="s">
        <v>1135</v>
      </c>
      <c r="AK200" t="s">
        <v>1136</v>
      </c>
      <c r="AL200">
        <v>-9.9795610000000003</v>
      </c>
      <c r="AM200" s="32">
        <v>-67.823891000000003</v>
      </c>
      <c r="AN200" s="32" t="s">
        <v>1137</v>
      </c>
      <c r="AO200">
        <v>2019</v>
      </c>
      <c r="AP200">
        <v>1</v>
      </c>
      <c r="AQ200" t="s">
        <v>130</v>
      </c>
      <c r="AR200" t="s">
        <v>140</v>
      </c>
      <c r="AS200" t="s">
        <v>5119</v>
      </c>
      <c r="AT200" s="32" t="s">
        <v>130</v>
      </c>
      <c r="AU200" s="32">
        <v>-1.1018569000000001E-2</v>
      </c>
      <c r="AV200" s="32">
        <v>2579.256617</v>
      </c>
      <c r="AW200" s="32">
        <v>72</v>
      </c>
      <c r="AX200" s="32">
        <v>1.9690317999999998E-2</v>
      </c>
      <c r="AY200" s="32">
        <v>3.8770900000000002E-4</v>
      </c>
      <c r="AZ200" s="32">
        <v>-4.9610883000000001E-2</v>
      </c>
      <c r="BA200" s="32">
        <v>2.7573744000000001E-2</v>
      </c>
      <c r="BB200" t="s">
        <v>142</v>
      </c>
      <c r="BC200">
        <v>200</v>
      </c>
      <c r="BD200">
        <v>-67.823891000000003</v>
      </c>
      <c r="BE200">
        <v>-9.9795610000000003</v>
      </c>
    </row>
    <row r="201" spans="1:57" ht="16" x14ac:dyDescent="0.2">
      <c r="A201" s="32">
        <v>103</v>
      </c>
      <c r="B201" s="32" t="s">
        <v>1131</v>
      </c>
      <c r="C201" s="32" t="s">
        <v>1132</v>
      </c>
      <c r="D201" t="s">
        <v>115</v>
      </c>
      <c r="E201" t="s">
        <v>151</v>
      </c>
      <c r="F201" t="s">
        <v>152</v>
      </c>
      <c r="G201" t="s">
        <v>152</v>
      </c>
      <c r="H201" t="s">
        <v>493</v>
      </c>
      <c r="I201" t="s">
        <v>505</v>
      </c>
      <c r="J201" t="s">
        <v>505</v>
      </c>
      <c r="K201" t="s">
        <v>154</v>
      </c>
      <c r="L201" t="s">
        <v>122</v>
      </c>
      <c r="M201" t="s">
        <v>123</v>
      </c>
      <c r="N201" t="s">
        <v>506</v>
      </c>
      <c r="P201" t="s">
        <v>205</v>
      </c>
      <c r="Q201">
        <v>1</v>
      </c>
      <c r="R201" t="s">
        <v>237</v>
      </c>
      <c r="S201" t="s">
        <v>1133</v>
      </c>
      <c r="T201">
        <v>72</v>
      </c>
      <c r="V201" t="s">
        <v>207</v>
      </c>
      <c r="W201" t="s">
        <v>129</v>
      </c>
      <c r="X201" s="7" t="s">
        <v>130</v>
      </c>
      <c r="Y201" s="69">
        <v>1.1000000000000001</v>
      </c>
      <c r="Z201" s="67">
        <v>0.68</v>
      </c>
      <c r="AA201" s="67">
        <v>1.79</v>
      </c>
      <c r="AB201" s="7" t="s">
        <v>131</v>
      </c>
      <c r="AC201" s="7" t="s">
        <v>130</v>
      </c>
      <c r="AD201" s="7" t="s">
        <v>159</v>
      </c>
      <c r="AE201" s="7">
        <v>0.68899999999999995</v>
      </c>
      <c r="AF201" t="s">
        <v>160</v>
      </c>
      <c r="AG201" t="s">
        <v>134</v>
      </c>
      <c r="AH201" t="s">
        <v>1134</v>
      </c>
      <c r="AI201" t="s">
        <v>758</v>
      </c>
      <c r="AJ201" t="s">
        <v>1135</v>
      </c>
      <c r="AK201" t="s">
        <v>1136</v>
      </c>
      <c r="AL201">
        <v>-9.9795610000000003</v>
      </c>
      <c r="AM201" s="32">
        <v>-67.823891000000003</v>
      </c>
      <c r="AN201" s="32" t="s">
        <v>1137</v>
      </c>
      <c r="AO201">
        <v>2019</v>
      </c>
      <c r="AP201">
        <v>1</v>
      </c>
      <c r="AQ201" t="s">
        <v>130</v>
      </c>
      <c r="AR201" t="s">
        <v>140</v>
      </c>
      <c r="AS201" t="s">
        <v>5119</v>
      </c>
      <c r="AT201" s="32" t="s">
        <v>130</v>
      </c>
      <c r="AU201" s="32">
        <v>5.1982232000000003E-2</v>
      </c>
      <c r="AV201" s="32">
        <v>106.182377</v>
      </c>
      <c r="AW201" s="32">
        <v>72</v>
      </c>
      <c r="AX201" s="32">
        <v>9.7045137000000004E-2</v>
      </c>
      <c r="AY201" s="32">
        <v>9.4177589999999995E-3</v>
      </c>
      <c r="AZ201" s="32">
        <v>-0.13822274200000001</v>
      </c>
      <c r="BA201" s="32">
        <v>0.24218720599999999</v>
      </c>
      <c r="BB201" t="s">
        <v>142</v>
      </c>
      <c r="BC201">
        <v>200</v>
      </c>
      <c r="BD201">
        <v>-67.823891000000003</v>
      </c>
      <c r="BE201">
        <v>-9.9795610000000003</v>
      </c>
    </row>
    <row r="202" spans="1:57" ht="16" x14ac:dyDescent="0.2">
      <c r="A202" s="32">
        <v>103</v>
      </c>
      <c r="B202" s="32" t="s">
        <v>1139</v>
      </c>
      <c r="C202" s="32" t="s">
        <v>1140</v>
      </c>
      <c r="D202" t="s">
        <v>145</v>
      </c>
      <c r="E202" t="s">
        <v>151</v>
      </c>
      <c r="F202" t="s">
        <v>152</v>
      </c>
      <c r="G202" t="s">
        <v>152</v>
      </c>
      <c r="H202" t="s">
        <v>245</v>
      </c>
      <c r="I202" t="s">
        <v>505</v>
      </c>
      <c r="J202" t="s">
        <v>505</v>
      </c>
      <c r="K202" t="s">
        <v>154</v>
      </c>
      <c r="L202" t="s">
        <v>122</v>
      </c>
      <c r="M202" t="s">
        <v>123</v>
      </c>
      <c r="N202" t="s">
        <v>506</v>
      </c>
      <c r="P202" t="s">
        <v>205</v>
      </c>
      <c r="Q202">
        <v>1</v>
      </c>
      <c r="R202" t="s">
        <v>237</v>
      </c>
      <c r="S202" t="s">
        <v>1133</v>
      </c>
      <c r="T202">
        <v>72</v>
      </c>
      <c r="V202" t="s">
        <v>207</v>
      </c>
      <c r="W202" t="s">
        <v>129</v>
      </c>
      <c r="X202" s="7" t="s">
        <v>130</v>
      </c>
      <c r="Y202" s="69">
        <v>0.76</v>
      </c>
      <c r="Z202" s="67">
        <v>0.57999999999999996</v>
      </c>
      <c r="AA202" s="67">
        <v>1</v>
      </c>
      <c r="AB202" s="7" t="s">
        <v>131</v>
      </c>
      <c r="AC202" s="7" t="s">
        <v>130</v>
      </c>
      <c r="AD202" s="7" t="s">
        <v>147</v>
      </c>
      <c r="AE202" s="7">
        <v>4.7E-2</v>
      </c>
      <c r="AF202" t="s">
        <v>133</v>
      </c>
      <c r="AG202" t="s">
        <v>134</v>
      </c>
      <c r="AH202" t="s">
        <v>1134</v>
      </c>
      <c r="AI202" t="s">
        <v>758</v>
      </c>
      <c r="AJ202" t="s">
        <v>1135</v>
      </c>
      <c r="AK202" t="s">
        <v>1136</v>
      </c>
      <c r="AL202">
        <v>-9.9795610000000003</v>
      </c>
      <c r="AM202" s="32">
        <v>-67.823891000000003</v>
      </c>
      <c r="AN202" s="32" t="s">
        <v>1137</v>
      </c>
      <c r="AO202">
        <v>2019</v>
      </c>
      <c r="AP202">
        <v>1</v>
      </c>
      <c r="AQ202" t="s">
        <v>130</v>
      </c>
      <c r="AR202" t="s">
        <v>140</v>
      </c>
      <c r="AS202" t="s">
        <v>5119</v>
      </c>
      <c r="AT202" s="32" t="s">
        <v>130</v>
      </c>
      <c r="AU202" s="32">
        <v>-0.14967802799999999</v>
      </c>
      <c r="AV202" s="32">
        <v>877.66370989999996</v>
      </c>
      <c r="AW202" s="32">
        <v>72</v>
      </c>
      <c r="AX202" s="32">
        <v>3.375483E-2</v>
      </c>
      <c r="AY202" s="32">
        <v>1.139389E-3</v>
      </c>
      <c r="AZ202" s="32">
        <v>-0.21583627999999999</v>
      </c>
      <c r="BA202" s="32">
        <v>-8.3519776000000004E-2</v>
      </c>
      <c r="BB202" t="s">
        <v>142</v>
      </c>
      <c r="BC202">
        <v>200</v>
      </c>
      <c r="BD202">
        <v>-67.823891000000003</v>
      </c>
      <c r="BE202">
        <v>-9.9795610000000003</v>
      </c>
    </row>
    <row r="203" spans="1:57" ht="16" x14ac:dyDescent="0.2">
      <c r="A203" s="32">
        <v>55</v>
      </c>
      <c r="B203" s="32" t="s">
        <v>698</v>
      </c>
      <c r="C203" s="32" t="s">
        <v>699</v>
      </c>
      <c r="D203" t="s">
        <v>115</v>
      </c>
      <c r="E203" t="s">
        <v>151</v>
      </c>
      <c r="F203" t="s">
        <v>200</v>
      </c>
      <c r="G203" t="s">
        <v>700</v>
      </c>
      <c r="H203" t="s">
        <v>701</v>
      </c>
      <c r="I203" t="s">
        <v>505</v>
      </c>
      <c r="J203" t="s">
        <v>505</v>
      </c>
      <c r="K203" t="s">
        <v>154</v>
      </c>
      <c r="L203" t="s">
        <v>122</v>
      </c>
      <c r="M203" t="s">
        <v>123</v>
      </c>
      <c r="N203" t="s">
        <v>506</v>
      </c>
      <c r="P203" t="s">
        <v>205</v>
      </c>
      <c r="Q203">
        <v>1</v>
      </c>
      <c r="R203" t="s">
        <v>223</v>
      </c>
      <c r="S203" t="s">
        <v>542</v>
      </c>
      <c r="T203">
        <v>104</v>
      </c>
      <c r="V203" t="s">
        <v>128</v>
      </c>
      <c r="W203" t="s">
        <v>129</v>
      </c>
      <c r="X203" s="7" t="s">
        <v>130</v>
      </c>
      <c r="Y203" s="69">
        <v>-0.03</v>
      </c>
      <c r="Z203" s="67" t="s">
        <v>130</v>
      </c>
      <c r="AA203" s="67" t="s">
        <v>130</v>
      </c>
      <c r="AC203" s="7" t="s">
        <v>130</v>
      </c>
      <c r="AD203" s="7" t="s">
        <v>159</v>
      </c>
      <c r="AE203" s="7" t="s">
        <v>130</v>
      </c>
      <c r="AF203" t="s">
        <v>133</v>
      </c>
      <c r="AG203" t="s">
        <v>208</v>
      </c>
      <c r="AH203" t="s">
        <v>702</v>
      </c>
      <c r="AI203" t="s">
        <v>162</v>
      </c>
      <c r="AJ203" t="s">
        <v>703</v>
      </c>
      <c r="AK203" t="s">
        <v>704</v>
      </c>
      <c r="AL203">
        <v>14.599512000000001</v>
      </c>
      <c r="AM203" s="32">
        <v>120.984222</v>
      </c>
      <c r="AN203" s="32" t="s">
        <v>705</v>
      </c>
      <c r="AO203">
        <v>2017</v>
      </c>
      <c r="AP203">
        <v>1</v>
      </c>
      <c r="AQ203" t="s">
        <v>130</v>
      </c>
      <c r="AR203" t="s">
        <v>706</v>
      </c>
      <c r="AS203" t="s">
        <v>707</v>
      </c>
      <c r="AT203" s="32">
        <v>2.306</v>
      </c>
      <c r="AU203" s="32">
        <v>-5.9557739999999998E-2</v>
      </c>
      <c r="AV203" s="32" t="s">
        <v>130</v>
      </c>
      <c r="AW203" s="32" t="s">
        <v>130</v>
      </c>
      <c r="AX203" s="32" t="s">
        <v>130</v>
      </c>
      <c r="AY203" s="32" t="s">
        <v>130</v>
      </c>
      <c r="AZ203" s="32" t="s">
        <v>130</v>
      </c>
      <c r="BA203" s="32" t="s">
        <v>130</v>
      </c>
      <c r="BB203" t="s">
        <v>130</v>
      </c>
      <c r="BC203">
        <v>200</v>
      </c>
      <c r="BD203">
        <v>120.984222</v>
      </c>
      <c r="BE203">
        <v>14.599512000000001</v>
      </c>
    </row>
    <row r="204" spans="1:57" ht="16" x14ac:dyDescent="0.2">
      <c r="A204" s="32">
        <v>55</v>
      </c>
      <c r="B204" s="32" t="s">
        <v>708</v>
      </c>
      <c r="C204" s="32" t="s">
        <v>709</v>
      </c>
      <c r="D204" t="s">
        <v>145</v>
      </c>
      <c r="E204" t="s">
        <v>151</v>
      </c>
      <c r="F204" t="s">
        <v>200</v>
      </c>
      <c r="G204" t="s">
        <v>700</v>
      </c>
      <c r="H204" t="s">
        <v>635</v>
      </c>
      <c r="I204" t="s">
        <v>505</v>
      </c>
      <c r="J204" t="s">
        <v>505</v>
      </c>
      <c r="K204" t="s">
        <v>154</v>
      </c>
      <c r="L204" t="s">
        <v>122</v>
      </c>
      <c r="M204" t="s">
        <v>123</v>
      </c>
      <c r="N204" t="s">
        <v>506</v>
      </c>
      <c r="P204" t="s">
        <v>205</v>
      </c>
      <c r="Q204">
        <v>1</v>
      </c>
      <c r="R204" t="s">
        <v>223</v>
      </c>
      <c r="S204" t="s">
        <v>542</v>
      </c>
      <c r="T204">
        <v>104</v>
      </c>
      <c r="V204" t="s">
        <v>128</v>
      </c>
      <c r="W204" t="s">
        <v>129</v>
      </c>
      <c r="X204" s="7" t="s">
        <v>130</v>
      </c>
      <c r="Y204" s="69">
        <v>0.92</v>
      </c>
      <c r="Z204" s="67" t="s">
        <v>130</v>
      </c>
      <c r="AA204" s="67" t="s">
        <v>130</v>
      </c>
      <c r="AC204" s="7" t="s">
        <v>130</v>
      </c>
      <c r="AD204" s="7" t="s">
        <v>132</v>
      </c>
      <c r="AE204" s="7" t="s">
        <v>130</v>
      </c>
      <c r="AF204" t="s">
        <v>160</v>
      </c>
      <c r="AG204" t="s">
        <v>208</v>
      </c>
      <c r="AH204" t="s">
        <v>702</v>
      </c>
      <c r="AI204" t="s">
        <v>162</v>
      </c>
      <c r="AJ204" t="s">
        <v>703</v>
      </c>
      <c r="AK204" t="s">
        <v>704</v>
      </c>
      <c r="AL204">
        <v>14.599512000000001</v>
      </c>
      <c r="AM204" s="32">
        <v>120.984222</v>
      </c>
      <c r="AN204" s="32" t="s">
        <v>705</v>
      </c>
      <c r="AO204">
        <v>2017</v>
      </c>
      <c r="AP204">
        <v>1</v>
      </c>
      <c r="AQ204" t="s">
        <v>130</v>
      </c>
      <c r="AR204" t="s">
        <v>706</v>
      </c>
      <c r="AS204" t="s">
        <v>707</v>
      </c>
      <c r="AT204" s="32">
        <v>2.306</v>
      </c>
      <c r="AU204" s="32">
        <v>1.8264373460000001</v>
      </c>
      <c r="AV204" s="32" t="s">
        <v>130</v>
      </c>
      <c r="AW204" s="32" t="s">
        <v>130</v>
      </c>
      <c r="AX204" s="32" t="s">
        <v>130</v>
      </c>
      <c r="AY204" s="32" t="s">
        <v>130</v>
      </c>
      <c r="AZ204" s="32" t="s">
        <v>130</v>
      </c>
      <c r="BA204" s="32" t="s">
        <v>130</v>
      </c>
      <c r="BB204" t="s">
        <v>130</v>
      </c>
      <c r="BC204">
        <v>200</v>
      </c>
      <c r="BD204">
        <v>120.984222</v>
      </c>
      <c r="BE204">
        <v>14.599512000000001</v>
      </c>
    </row>
    <row r="205" spans="1:57" ht="16" x14ac:dyDescent="0.2">
      <c r="A205" s="32">
        <v>55</v>
      </c>
      <c r="B205" s="32" t="s">
        <v>710</v>
      </c>
      <c r="C205" s="32" t="s">
        <v>711</v>
      </c>
      <c r="D205" t="s">
        <v>150</v>
      </c>
      <c r="E205" t="s">
        <v>151</v>
      </c>
      <c r="F205" t="s">
        <v>200</v>
      </c>
      <c r="G205" t="s">
        <v>700</v>
      </c>
      <c r="H205" t="s">
        <v>712</v>
      </c>
      <c r="I205" t="s">
        <v>505</v>
      </c>
      <c r="J205" t="s">
        <v>505</v>
      </c>
      <c r="K205" t="s">
        <v>154</v>
      </c>
      <c r="L205" t="s">
        <v>122</v>
      </c>
      <c r="M205" t="s">
        <v>123</v>
      </c>
      <c r="N205" t="s">
        <v>506</v>
      </c>
      <c r="P205" t="s">
        <v>205</v>
      </c>
      <c r="Q205">
        <v>1</v>
      </c>
      <c r="R205" t="s">
        <v>223</v>
      </c>
      <c r="S205" t="s">
        <v>542</v>
      </c>
      <c r="T205">
        <v>104</v>
      </c>
      <c r="V205" t="s">
        <v>128</v>
      </c>
      <c r="W205" t="s">
        <v>129</v>
      </c>
      <c r="X205" s="7" t="s">
        <v>130</v>
      </c>
      <c r="Y205" s="69">
        <v>0.99</v>
      </c>
      <c r="Z205" s="67" t="s">
        <v>130</v>
      </c>
      <c r="AA205" s="67" t="s">
        <v>130</v>
      </c>
      <c r="AC205" s="7" t="s">
        <v>130</v>
      </c>
      <c r="AD205" s="7" t="s">
        <v>132</v>
      </c>
      <c r="AE205" s="7" t="s">
        <v>130</v>
      </c>
      <c r="AF205" t="s">
        <v>160</v>
      </c>
      <c r="AG205" t="s">
        <v>208</v>
      </c>
      <c r="AH205" t="s">
        <v>702</v>
      </c>
      <c r="AI205" t="s">
        <v>162</v>
      </c>
      <c r="AJ205" t="s">
        <v>703</v>
      </c>
      <c r="AK205" t="s">
        <v>704</v>
      </c>
      <c r="AL205">
        <v>14.599512000000001</v>
      </c>
      <c r="AM205" s="32">
        <v>120.984222</v>
      </c>
      <c r="AN205" s="32" t="s">
        <v>705</v>
      </c>
      <c r="AO205">
        <v>2017</v>
      </c>
      <c r="AP205">
        <v>1</v>
      </c>
      <c r="AQ205" t="s">
        <v>130</v>
      </c>
      <c r="AR205" t="s">
        <v>706</v>
      </c>
      <c r="AS205" t="s">
        <v>707</v>
      </c>
      <c r="AT205" s="32">
        <v>2.306</v>
      </c>
      <c r="AU205" s="32">
        <v>1.965405405</v>
      </c>
      <c r="AV205" s="32" t="s">
        <v>130</v>
      </c>
      <c r="AW205" s="32" t="s">
        <v>130</v>
      </c>
      <c r="AX205" s="32" t="s">
        <v>130</v>
      </c>
      <c r="AY205" s="32" t="s">
        <v>130</v>
      </c>
      <c r="AZ205" s="32" t="s">
        <v>130</v>
      </c>
      <c r="BA205" s="32" t="s">
        <v>130</v>
      </c>
      <c r="BB205" t="s">
        <v>130</v>
      </c>
      <c r="BC205">
        <v>200</v>
      </c>
      <c r="BD205">
        <v>120.984222</v>
      </c>
      <c r="BE205">
        <v>14.599512000000001</v>
      </c>
    </row>
    <row r="206" spans="1:57" ht="16" x14ac:dyDescent="0.2">
      <c r="A206" s="32">
        <v>61</v>
      </c>
      <c r="B206" s="32" t="s">
        <v>770</v>
      </c>
      <c r="C206" s="32" t="s">
        <v>771</v>
      </c>
      <c r="D206" t="s">
        <v>145</v>
      </c>
      <c r="E206" t="s">
        <v>151</v>
      </c>
      <c r="F206" t="s">
        <v>200</v>
      </c>
      <c r="G206" t="s">
        <v>200</v>
      </c>
      <c r="H206" t="s">
        <v>245</v>
      </c>
      <c r="I206" t="s">
        <v>173</v>
      </c>
      <c r="J206" t="s">
        <v>174</v>
      </c>
      <c r="K206" t="s">
        <v>154</v>
      </c>
      <c r="L206" t="s">
        <v>175</v>
      </c>
      <c r="M206" t="s">
        <v>176</v>
      </c>
      <c r="N206" t="s">
        <v>177</v>
      </c>
      <c r="O206" t="s">
        <v>178</v>
      </c>
      <c r="P206" t="s">
        <v>125</v>
      </c>
      <c r="Q206">
        <v>1</v>
      </c>
      <c r="R206" t="s">
        <v>126</v>
      </c>
      <c r="S206" t="s">
        <v>767</v>
      </c>
      <c r="T206">
        <v>96</v>
      </c>
      <c r="V206" t="s">
        <v>5101</v>
      </c>
      <c r="W206" t="s">
        <v>129</v>
      </c>
      <c r="X206" s="7">
        <v>0.57799999999999996</v>
      </c>
      <c r="Y206" s="69">
        <v>7.0000000000000001E-3</v>
      </c>
      <c r="Z206" s="67">
        <v>4.4999999999999997E-3</v>
      </c>
      <c r="AA206" s="67">
        <v>9.4999999999999998E-3</v>
      </c>
      <c r="AB206" s="7" t="s">
        <v>179</v>
      </c>
      <c r="AC206" s="7">
        <v>2.5000000000000001E-3</v>
      </c>
      <c r="AD206" s="7" t="s">
        <v>132</v>
      </c>
      <c r="AE206" s="7">
        <v>1E-3</v>
      </c>
      <c r="AF206" t="s">
        <v>160</v>
      </c>
      <c r="AG206" t="s">
        <v>134</v>
      </c>
      <c r="AH206" t="s">
        <v>768</v>
      </c>
      <c r="AI206" t="s">
        <v>162</v>
      </c>
      <c r="AJ206" t="s">
        <v>226</v>
      </c>
      <c r="AK206" t="s">
        <v>769</v>
      </c>
      <c r="AL206">
        <v>36.192779999999999</v>
      </c>
      <c r="AM206" s="32">
        <v>117.65694000000001</v>
      </c>
      <c r="AN206" s="32" t="s">
        <v>332</v>
      </c>
      <c r="AO206">
        <v>2014</v>
      </c>
      <c r="AP206">
        <v>1</v>
      </c>
      <c r="AQ206" t="s">
        <v>130</v>
      </c>
      <c r="AR206" t="s">
        <v>140</v>
      </c>
      <c r="AS206" t="s">
        <v>707</v>
      </c>
      <c r="AT206" s="32">
        <v>2.306</v>
      </c>
      <c r="AU206" s="32">
        <v>1.3742908999999999E-2</v>
      </c>
      <c r="AV206" s="32">
        <v>23.99942424</v>
      </c>
      <c r="AW206" s="32">
        <v>96</v>
      </c>
      <c r="AX206" s="32">
        <v>0.20412659399999999</v>
      </c>
      <c r="AY206" s="32">
        <v>4.1667665999999999E-2</v>
      </c>
      <c r="AZ206" s="32">
        <v>-0.386337863</v>
      </c>
      <c r="BA206" s="32">
        <v>0.413823681</v>
      </c>
      <c r="BB206" t="s">
        <v>142</v>
      </c>
      <c r="BC206">
        <v>106</v>
      </c>
      <c r="BD206">
        <v>117.65694000000001</v>
      </c>
      <c r="BE206">
        <v>36.192779999999999</v>
      </c>
    </row>
    <row r="207" spans="1:57" ht="16" x14ac:dyDescent="0.2">
      <c r="A207" s="32">
        <v>61</v>
      </c>
      <c r="B207" s="32" t="s">
        <v>772</v>
      </c>
      <c r="C207" s="32" t="s">
        <v>773</v>
      </c>
      <c r="D207" t="s">
        <v>150</v>
      </c>
      <c r="E207" t="s">
        <v>151</v>
      </c>
      <c r="F207" t="s">
        <v>200</v>
      </c>
      <c r="G207" t="s">
        <v>200</v>
      </c>
      <c r="H207" t="s">
        <v>482</v>
      </c>
      <c r="I207" t="s">
        <v>173</v>
      </c>
      <c r="J207" t="s">
        <v>174</v>
      </c>
      <c r="K207" t="s">
        <v>154</v>
      </c>
      <c r="L207" t="s">
        <v>175</v>
      </c>
      <c r="M207" t="s">
        <v>176</v>
      </c>
      <c r="N207" t="s">
        <v>177</v>
      </c>
      <c r="O207" t="s">
        <v>178</v>
      </c>
      <c r="P207" t="s">
        <v>125</v>
      </c>
      <c r="Q207">
        <v>1</v>
      </c>
      <c r="R207" t="s">
        <v>126</v>
      </c>
      <c r="S207" t="s">
        <v>767</v>
      </c>
      <c r="T207">
        <v>96</v>
      </c>
      <c r="V207" t="s">
        <v>5101</v>
      </c>
      <c r="W207" t="s">
        <v>129</v>
      </c>
      <c r="X207" s="7">
        <v>0.57799999999999996</v>
      </c>
      <c r="Y207" s="69">
        <v>0.11899999999999999</v>
      </c>
      <c r="Z207" s="67">
        <v>8.2799999999999999E-2</v>
      </c>
      <c r="AA207" s="67">
        <v>0.1552</v>
      </c>
      <c r="AB207" s="7" t="s">
        <v>179</v>
      </c>
      <c r="AC207" s="7">
        <v>3.6200000000000003E-2</v>
      </c>
      <c r="AD207" s="7" t="s">
        <v>132</v>
      </c>
      <c r="AE207" s="7">
        <v>5.0000000000000001E-3</v>
      </c>
      <c r="AF207" t="s">
        <v>160</v>
      </c>
      <c r="AG207" t="s">
        <v>134</v>
      </c>
      <c r="AH207" t="s">
        <v>768</v>
      </c>
      <c r="AI207" t="s">
        <v>162</v>
      </c>
      <c r="AJ207" t="s">
        <v>226</v>
      </c>
      <c r="AK207" t="s">
        <v>769</v>
      </c>
      <c r="AL207">
        <v>36.192779999999999</v>
      </c>
      <c r="AM207" s="32">
        <v>117.65694000000001</v>
      </c>
      <c r="AN207" s="32" t="s">
        <v>332</v>
      </c>
      <c r="AO207">
        <v>2014</v>
      </c>
      <c r="AP207">
        <v>1</v>
      </c>
      <c r="AQ207" t="s">
        <v>130</v>
      </c>
      <c r="AR207" t="s">
        <v>140</v>
      </c>
      <c r="AS207" t="s">
        <v>707</v>
      </c>
      <c r="AT207" s="32">
        <v>2.306</v>
      </c>
      <c r="AU207" s="32">
        <v>0.23529567400000001</v>
      </c>
      <c r="AV207" s="32">
        <v>23.832396809999999</v>
      </c>
      <c r="AW207" s="32">
        <v>96</v>
      </c>
      <c r="AX207" s="32">
        <v>0.20484064699999999</v>
      </c>
      <c r="AY207" s="32">
        <v>4.1959691E-2</v>
      </c>
      <c r="AZ207" s="32">
        <v>-0.16618461700000001</v>
      </c>
      <c r="BA207" s="32">
        <v>0.636775965</v>
      </c>
      <c r="BB207" t="s">
        <v>142</v>
      </c>
      <c r="BC207">
        <v>106</v>
      </c>
      <c r="BD207">
        <v>117.65694000000001</v>
      </c>
      <c r="BE207">
        <v>36.192779999999999</v>
      </c>
    </row>
    <row r="208" spans="1:57" ht="16" x14ac:dyDescent="0.2">
      <c r="A208" s="32">
        <v>61</v>
      </c>
      <c r="B208" s="32" t="s">
        <v>765</v>
      </c>
      <c r="C208" s="32" t="s">
        <v>766</v>
      </c>
      <c r="D208" t="s">
        <v>115</v>
      </c>
      <c r="E208" t="s">
        <v>151</v>
      </c>
      <c r="F208" t="s">
        <v>200</v>
      </c>
      <c r="G208" t="s">
        <v>200</v>
      </c>
      <c r="H208" t="s">
        <v>236</v>
      </c>
      <c r="I208" t="s">
        <v>173</v>
      </c>
      <c r="J208" t="s">
        <v>174</v>
      </c>
      <c r="K208" t="s">
        <v>154</v>
      </c>
      <c r="L208" t="s">
        <v>175</v>
      </c>
      <c r="M208" t="s">
        <v>176</v>
      </c>
      <c r="N208" t="s">
        <v>177</v>
      </c>
      <c r="O208" t="s">
        <v>178</v>
      </c>
      <c r="P208" t="s">
        <v>125</v>
      </c>
      <c r="Q208">
        <v>1</v>
      </c>
      <c r="R208" t="s">
        <v>126</v>
      </c>
      <c r="S208" t="s">
        <v>767</v>
      </c>
      <c r="T208">
        <v>96</v>
      </c>
      <c r="V208" t="s">
        <v>5101</v>
      </c>
      <c r="W208" t="s">
        <v>129</v>
      </c>
      <c r="X208" s="7">
        <v>0.57799999999999996</v>
      </c>
      <c r="Y208" s="69">
        <v>0.14299999999999999</v>
      </c>
      <c r="Z208" s="67">
        <v>6.3700000000000007E-2</v>
      </c>
      <c r="AA208" s="67">
        <v>0.2223</v>
      </c>
      <c r="AB208" s="7" t="s">
        <v>179</v>
      </c>
      <c r="AC208" s="7">
        <v>7.9299999999999995E-2</v>
      </c>
      <c r="AD208" s="7" t="s">
        <v>159</v>
      </c>
      <c r="AE208" s="7">
        <v>7.0999999999999994E-2</v>
      </c>
      <c r="AF208" t="s">
        <v>160</v>
      </c>
      <c r="AG208" t="s">
        <v>134</v>
      </c>
      <c r="AH208" t="s">
        <v>768</v>
      </c>
      <c r="AI208" t="s">
        <v>162</v>
      </c>
      <c r="AJ208" t="s">
        <v>226</v>
      </c>
      <c r="AK208" t="s">
        <v>769</v>
      </c>
      <c r="AL208">
        <v>36.192779999999999</v>
      </c>
      <c r="AM208" s="32">
        <v>117.65694000000001</v>
      </c>
      <c r="AN208" s="32" t="s">
        <v>332</v>
      </c>
      <c r="AO208">
        <v>2014</v>
      </c>
      <c r="AP208">
        <v>1</v>
      </c>
      <c r="AQ208" t="s">
        <v>130</v>
      </c>
      <c r="AR208" t="s">
        <v>140</v>
      </c>
      <c r="AS208" t="s">
        <v>707</v>
      </c>
      <c r="AT208" s="32">
        <v>2.306</v>
      </c>
      <c r="AU208" s="32">
        <v>0.28365633600000001</v>
      </c>
      <c r="AV208" s="32">
        <v>23.757189919999998</v>
      </c>
      <c r="AW208" s="32">
        <v>96</v>
      </c>
      <c r="AX208" s="32">
        <v>0.20516461799999999</v>
      </c>
      <c r="AY208" s="32">
        <v>4.2092520000000001E-2</v>
      </c>
      <c r="AZ208" s="32">
        <v>-0.11845892500000001</v>
      </c>
      <c r="BA208" s="32">
        <v>0.68577159799999998</v>
      </c>
      <c r="BB208" t="s">
        <v>142</v>
      </c>
      <c r="BC208">
        <v>106</v>
      </c>
      <c r="BD208">
        <v>117.65694000000001</v>
      </c>
      <c r="BE208">
        <v>36.192779999999999</v>
      </c>
    </row>
    <row r="209" spans="1:57" ht="16" x14ac:dyDescent="0.2">
      <c r="A209" s="32">
        <v>64</v>
      </c>
      <c r="B209" s="32" t="s">
        <v>795</v>
      </c>
      <c r="C209" s="32" t="s">
        <v>796</v>
      </c>
      <c r="D209" t="s">
        <v>145</v>
      </c>
      <c r="E209" t="s">
        <v>151</v>
      </c>
      <c r="F209" t="s">
        <v>152</v>
      </c>
      <c r="G209" t="s">
        <v>200</v>
      </c>
      <c r="H209" t="s">
        <v>245</v>
      </c>
      <c r="I209" t="s">
        <v>202</v>
      </c>
      <c r="J209" t="s">
        <v>203</v>
      </c>
      <c r="K209" t="s">
        <v>121</v>
      </c>
      <c r="L209" t="s">
        <v>122</v>
      </c>
      <c r="M209" t="s">
        <v>123</v>
      </c>
      <c r="N209" t="s">
        <v>204</v>
      </c>
      <c r="P209" t="s">
        <v>205</v>
      </c>
      <c r="Q209">
        <v>10</v>
      </c>
      <c r="R209" t="s">
        <v>126</v>
      </c>
      <c r="S209" t="s">
        <v>791</v>
      </c>
      <c r="T209">
        <v>108</v>
      </c>
      <c r="V209" t="s">
        <v>792</v>
      </c>
      <c r="W209" t="s">
        <v>129</v>
      </c>
      <c r="X209" s="7" t="s">
        <v>130</v>
      </c>
      <c r="Y209" s="69">
        <v>0.11700000000000001</v>
      </c>
      <c r="Z209" s="67">
        <v>9.9000000000000005E-2</v>
      </c>
      <c r="AA209" s="67">
        <v>0.14000000000000001</v>
      </c>
      <c r="AB209" s="7" t="s">
        <v>254</v>
      </c>
      <c r="AC209" s="7" t="s">
        <v>130</v>
      </c>
      <c r="AD209" s="7" t="s">
        <v>159</v>
      </c>
      <c r="AE209" s="7">
        <v>0.08</v>
      </c>
      <c r="AF209" t="s">
        <v>160</v>
      </c>
      <c r="AG209" t="s">
        <v>208</v>
      </c>
      <c r="AH209" t="s">
        <v>793</v>
      </c>
      <c r="AI209" t="s">
        <v>373</v>
      </c>
      <c r="AJ209" t="s">
        <v>610</v>
      </c>
      <c r="AK209" t="s">
        <v>794</v>
      </c>
      <c r="AL209">
        <v>47.240001999999997</v>
      </c>
      <c r="AM209" s="32">
        <v>6.02</v>
      </c>
      <c r="AN209" s="32" t="s">
        <v>466</v>
      </c>
      <c r="AO209">
        <v>2011</v>
      </c>
      <c r="AP209">
        <v>1</v>
      </c>
      <c r="AQ209" t="s">
        <v>130</v>
      </c>
      <c r="AR209" t="s">
        <v>797</v>
      </c>
      <c r="AS209" t="s">
        <v>707</v>
      </c>
      <c r="AT209" s="32">
        <v>2.306</v>
      </c>
      <c r="AU209" s="32">
        <v>-1.1745314819999999</v>
      </c>
      <c r="AV209" s="32">
        <v>95564.139299999995</v>
      </c>
      <c r="AW209" s="32">
        <v>108</v>
      </c>
      <c r="AX209" s="32">
        <v>3.2348379999999999E-3</v>
      </c>
      <c r="AY209" s="50">
        <v>1.0499999999999999E-5</v>
      </c>
      <c r="AZ209" s="32">
        <v>-1.1808716480000001</v>
      </c>
      <c r="BA209" s="32">
        <v>-1.1681913159999999</v>
      </c>
      <c r="BB209" t="s">
        <v>142</v>
      </c>
      <c r="BC209">
        <v>200</v>
      </c>
      <c r="BD209">
        <v>6.02</v>
      </c>
      <c r="BE209">
        <v>47.240001999999997</v>
      </c>
    </row>
    <row r="210" spans="1:57" ht="16" x14ac:dyDescent="0.2">
      <c r="A210" s="32">
        <v>64</v>
      </c>
      <c r="B210" s="32" t="s">
        <v>789</v>
      </c>
      <c r="C210" s="32" t="s">
        <v>790</v>
      </c>
      <c r="D210" t="s">
        <v>115</v>
      </c>
      <c r="E210" t="s">
        <v>151</v>
      </c>
      <c r="F210" t="s">
        <v>152</v>
      </c>
      <c r="G210" t="s">
        <v>200</v>
      </c>
      <c r="H210" t="s">
        <v>236</v>
      </c>
      <c r="I210" t="s">
        <v>202</v>
      </c>
      <c r="J210" t="s">
        <v>203</v>
      </c>
      <c r="K210" t="s">
        <v>121</v>
      </c>
      <c r="L210" t="s">
        <v>122</v>
      </c>
      <c r="M210" t="s">
        <v>123</v>
      </c>
      <c r="N210" t="s">
        <v>204</v>
      </c>
      <c r="P210" t="s">
        <v>205</v>
      </c>
      <c r="Q210">
        <v>1</v>
      </c>
      <c r="R210" t="s">
        <v>126</v>
      </c>
      <c r="S210" t="s">
        <v>791</v>
      </c>
      <c r="T210">
        <v>108</v>
      </c>
      <c r="V210" t="s">
        <v>792</v>
      </c>
      <c r="W210" t="s">
        <v>129</v>
      </c>
      <c r="X210" s="7" t="s">
        <v>130</v>
      </c>
      <c r="Y210" s="69">
        <v>0.84</v>
      </c>
      <c r="Z210" s="67">
        <v>0.62</v>
      </c>
      <c r="AA210" s="67">
        <v>1.1599999999999999</v>
      </c>
      <c r="AB210" s="7" t="s">
        <v>254</v>
      </c>
      <c r="AC210" s="7" t="s">
        <v>130</v>
      </c>
      <c r="AD210" s="7" t="s">
        <v>159</v>
      </c>
      <c r="AE210" s="7">
        <v>0.28999999999999998</v>
      </c>
      <c r="AF210" t="s">
        <v>133</v>
      </c>
      <c r="AG210" t="s">
        <v>208</v>
      </c>
      <c r="AH210" t="s">
        <v>793</v>
      </c>
      <c r="AI210" t="s">
        <v>373</v>
      </c>
      <c r="AJ210" t="s">
        <v>610</v>
      </c>
      <c r="AK210" t="s">
        <v>794</v>
      </c>
      <c r="AL210">
        <v>47.240001999999997</v>
      </c>
      <c r="AM210" s="32">
        <v>6.02</v>
      </c>
      <c r="AN210" s="32" t="s">
        <v>466</v>
      </c>
      <c r="AO210">
        <v>2011</v>
      </c>
      <c r="AP210">
        <v>1</v>
      </c>
      <c r="AQ210" t="s">
        <v>130</v>
      </c>
      <c r="AR210" t="s">
        <v>140</v>
      </c>
      <c r="AS210" t="s">
        <v>707</v>
      </c>
      <c r="AT210" s="32">
        <v>2.306</v>
      </c>
      <c r="AU210" s="32">
        <v>-9.5444315000000002E-2</v>
      </c>
      <c r="AV210" s="32">
        <v>493.6858368</v>
      </c>
      <c r="AW210" s="32">
        <v>108</v>
      </c>
      <c r="AX210" s="32">
        <v>4.5006440000000002E-2</v>
      </c>
      <c r="AY210" s="32">
        <v>2.0255799999999999E-3</v>
      </c>
      <c r="AZ210" s="32">
        <v>-0.18365531800000001</v>
      </c>
      <c r="BA210" s="32">
        <v>-7.2333129999999999E-3</v>
      </c>
      <c r="BB210" t="s">
        <v>142</v>
      </c>
      <c r="BC210">
        <v>200</v>
      </c>
      <c r="BD210">
        <v>6.02</v>
      </c>
      <c r="BE210">
        <v>47.240001999999997</v>
      </c>
    </row>
    <row r="211" spans="1:57" ht="16" x14ac:dyDescent="0.2">
      <c r="A211" s="32">
        <v>68</v>
      </c>
      <c r="B211" s="32" t="s">
        <v>815</v>
      </c>
      <c r="C211" s="32" t="s">
        <v>816</v>
      </c>
      <c r="D211" t="s">
        <v>145</v>
      </c>
      <c r="E211" t="s">
        <v>116</v>
      </c>
      <c r="F211" t="s">
        <v>369</v>
      </c>
      <c r="G211" t="s">
        <v>118</v>
      </c>
      <c r="H211" t="s">
        <v>787</v>
      </c>
      <c r="I211" t="s">
        <v>202</v>
      </c>
      <c r="J211" t="s">
        <v>409</v>
      </c>
      <c r="K211" t="s">
        <v>121</v>
      </c>
      <c r="L211" t="s">
        <v>122</v>
      </c>
      <c r="M211" t="s">
        <v>123</v>
      </c>
      <c r="N211" t="s">
        <v>204</v>
      </c>
      <c r="P211" t="s">
        <v>205</v>
      </c>
      <c r="Q211">
        <v>1</v>
      </c>
      <c r="R211" t="s">
        <v>126</v>
      </c>
      <c r="S211" t="s">
        <v>293</v>
      </c>
      <c r="T211">
        <v>17</v>
      </c>
      <c r="V211" t="s">
        <v>5101</v>
      </c>
      <c r="W211" t="s">
        <v>129</v>
      </c>
      <c r="X211" s="7" t="s">
        <v>130</v>
      </c>
      <c r="Y211" s="69">
        <v>-0.37</v>
      </c>
      <c r="Z211" s="67" t="s">
        <v>130</v>
      </c>
      <c r="AA211" s="67" t="s">
        <v>130</v>
      </c>
      <c r="AC211" s="7" t="s">
        <v>130</v>
      </c>
      <c r="AD211" s="7" t="s">
        <v>159</v>
      </c>
      <c r="AE211" s="7" t="s">
        <v>130</v>
      </c>
      <c r="AF211" t="s">
        <v>133</v>
      </c>
      <c r="AG211" t="s">
        <v>208</v>
      </c>
      <c r="AH211" t="s">
        <v>808</v>
      </c>
      <c r="AI211" t="s">
        <v>373</v>
      </c>
      <c r="AJ211" t="s">
        <v>779</v>
      </c>
      <c r="AM211" s="32" t="s">
        <v>130</v>
      </c>
      <c r="AN211" s="32">
        <v>2005</v>
      </c>
      <c r="AO211">
        <v>2007</v>
      </c>
      <c r="AP211">
        <v>1</v>
      </c>
      <c r="AQ211">
        <v>12</v>
      </c>
      <c r="AR211" t="s">
        <v>817</v>
      </c>
      <c r="AS211" t="s">
        <v>707</v>
      </c>
      <c r="AT211" s="32">
        <v>2.306</v>
      </c>
      <c r="AU211" s="32">
        <v>-0.70237288099999995</v>
      </c>
      <c r="AV211" s="32" t="s">
        <v>130</v>
      </c>
      <c r="AW211" s="32" t="s">
        <v>130</v>
      </c>
      <c r="AX211" s="32" t="s">
        <v>130</v>
      </c>
      <c r="AY211" s="32" t="s">
        <v>130</v>
      </c>
      <c r="AZ211" s="32" t="s">
        <v>130</v>
      </c>
      <c r="BA211" s="32" t="s">
        <v>130</v>
      </c>
      <c r="BB211" t="s">
        <v>130</v>
      </c>
      <c r="BC211">
        <v>64</v>
      </c>
      <c r="BD211">
        <v>4.4699</v>
      </c>
      <c r="BE211">
        <v>50.503900000000002</v>
      </c>
    </row>
    <row r="212" spans="1:57" ht="16" x14ac:dyDescent="0.2">
      <c r="A212" s="32">
        <v>68</v>
      </c>
      <c r="B212" s="32" t="s">
        <v>813</v>
      </c>
      <c r="C212" s="32" t="s">
        <v>814</v>
      </c>
      <c r="D212" t="s">
        <v>145</v>
      </c>
      <c r="E212" t="s">
        <v>116</v>
      </c>
      <c r="F212" t="s">
        <v>369</v>
      </c>
      <c r="G212" t="s">
        <v>118</v>
      </c>
      <c r="H212" t="s">
        <v>787</v>
      </c>
      <c r="I212" t="s">
        <v>202</v>
      </c>
      <c r="J212" t="s">
        <v>409</v>
      </c>
      <c r="K212" t="s">
        <v>121</v>
      </c>
      <c r="L212" t="s">
        <v>122</v>
      </c>
      <c r="M212" t="s">
        <v>123</v>
      </c>
      <c r="N212" t="s">
        <v>204</v>
      </c>
      <c r="P212" t="s">
        <v>205</v>
      </c>
      <c r="Q212">
        <v>1</v>
      </c>
      <c r="R212" t="s">
        <v>126</v>
      </c>
      <c r="S212" t="s">
        <v>293</v>
      </c>
      <c r="T212">
        <v>17</v>
      </c>
      <c r="V212" t="s">
        <v>5101</v>
      </c>
      <c r="W212" t="s">
        <v>129</v>
      </c>
      <c r="X212" s="7" t="s">
        <v>130</v>
      </c>
      <c r="Y212" s="69">
        <v>-0.3</v>
      </c>
      <c r="Z212" s="67" t="s">
        <v>130</v>
      </c>
      <c r="AA212" s="67" t="s">
        <v>130</v>
      </c>
      <c r="AC212" s="7" t="s">
        <v>130</v>
      </c>
      <c r="AD212" s="7" t="s">
        <v>159</v>
      </c>
      <c r="AE212" s="7" t="s">
        <v>130</v>
      </c>
      <c r="AF212" t="s">
        <v>133</v>
      </c>
      <c r="AG212" t="s">
        <v>208</v>
      </c>
      <c r="AH212" t="s">
        <v>808</v>
      </c>
      <c r="AI212" t="s">
        <v>373</v>
      </c>
      <c r="AJ212" t="s">
        <v>779</v>
      </c>
      <c r="AM212" s="32" t="s">
        <v>130</v>
      </c>
      <c r="AN212" s="32">
        <v>2004</v>
      </c>
      <c r="AO212">
        <v>2007</v>
      </c>
      <c r="AP212">
        <v>1</v>
      </c>
      <c r="AQ212">
        <v>12</v>
      </c>
      <c r="AR212" t="s">
        <v>809</v>
      </c>
      <c r="AS212" t="s">
        <v>707</v>
      </c>
      <c r="AT212" s="32">
        <v>2.306</v>
      </c>
      <c r="AU212" s="32">
        <v>-0.569491525</v>
      </c>
      <c r="AV212" s="32" t="s">
        <v>130</v>
      </c>
      <c r="AW212" s="32" t="s">
        <v>130</v>
      </c>
      <c r="AX212" s="32" t="s">
        <v>130</v>
      </c>
      <c r="AY212" s="32" t="s">
        <v>130</v>
      </c>
      <c r="AZ212" s="32" t="s">
        <v>130</v>
      </c>
      <c r="BA212" s="32" t="s">
        <v>130</v>
      </c>
      <c r="BB212" t="s">
        <v>130</v>
      </c>
      <c r="BC212">
        <v>64</v>
      </c>
      <c r="BD212">
        <v>4.4699</v>
      </c>
      <c r="BE212">
        <v>50.503900000000002</v>
      </c>
    </row>
    <row r="213" spans="1:57" ht="16" x14ac:dyDescent="0.2">
      <c r="A213" s="32">
        <v>68</v>
      </c>
      <c r="B213" s="32" t="s">
        <v>804</v>
      </c>
      <c r="C213" s="32" t="s">
        <v>805</v>
      </c>
      <c r="D213" t="s">
        <v>115</v>
      </c>
      <c r="E213" t="s">
        <v>320</v>
      </c>
      <c r="F213" t="s">
        <v>321</v>
      </c>
      <c r="G213" t="s">
        <v>806</v>
      </c>
      <c r="H213" t="s">
        <v>807</v>
      </c>
      <c r="I213" t="s">
        <v>202</v>
      </c>
      <c r="J213" t="s">
        <v>409</v>
      </c>
      <c r="K213" t="s">
        <v>121</v>
      </c>
      <c r="L213" t="s">
        <v>122</v>
      </c>
      <c r="M213" t="s">
        <v>123</v>
      </c>
      <c r="N213" t="s">
        <v>204</v>
      </c>
      <c r="P213" t="s">
        <v>205</v>
      </c>
      <c r="Q213">
        <v>1</v>
      </c>
      <c r="R213" t="s">
        <v>126</v>
      </c>
      <c r="S213" t="s">
        <v>394</v>
      </c>
      <c r="T213">
        <v>17</v>
      </c>
      <c r="V213" t="s">
        <v>5101</v>
      </c>
      <c r="W213" t="s">
        <v>129</v>
      </c>
      <c r="X213" s="7" t="s">
        <v>130</v>
      </c>
      <c r="Y213" s="69">
        <v>-0.22</v>
      </c>
      <c r="Z213" s="67" t="s">
        <v>130</v>
      </c>
      <c r="AA213" s="67" t="s">
        <v>130</v>
      </c>
      <c r="AC213" s="7" t="s">
        <v>130</v>
      </c>
      <c r="AD213" s="7" t="s">
        <v>188</v>
      </c>
      <c r="AE213" s="7" t="s">
        <v>130</v>
      </c>
      <c r="AF213" t="s">
        <v>133</v>
      </c>
      <c r="AG213" t="s">
        <v>208</v>
      </c>
      <c r="AH213" t="s">
        <v>808</v>
      </c>
      <c r="AI213" t="s">
        <v>373</v>
      </c>
      <c r="AJ213" t="s">
        <v>779</v>
      </c>
      <c r="AM213" s="32" t="s">
        <v>130</v>
      </c>
      <c r="AN213" s="32">
        <v>2004</v>
      </c>
      <c r="AO213">
        <v>2007</v>
      </c>
      <c r="AP213">
        <v>1</v>
      </c>
      <c r="AQ213">
        <v>12</v>
      </c>
      <c r="AR213" t="s">
        <v>809</v>
      </c>
      <c r="AS213" t="s">
        <v>707</v>
      </c>
      <c r="AT213" s="32">
        <v>2.306</v>
      </c>
      <c r="AU213" s="32">
        <v>-0.41762711899999999</v>
      </c>
      <c r="AV213" s="32" t="s">
        <v>130</v>
      </c>
      <c r="AW213" s="32" t="s">
        <v>130</v>
      </c>
      <c r="AX213" s="32" t="s">
        <v>130</v>
      </c>
      <c r="AY213" s="32" t="s">
        <v>130</v>
      </c>
      <c r="AZ213" s="32" t="s">
        <v>130</v>
      </c>
      <c r="BA213" s="32" t="s">
        <v>130</v>
      </c>
      <c r="BB213" t="s">
        <v>130</v>
      </c>
      <c r="BC213">
        <v>64</v>
      </c>
      <c r="BD213">
        <v>4.4699</v>
      </c>
      <c r="BE213">
        <v>50.503900000000002</v>
      </c>
    </row>
    <row r="214" spans="1:57" ht="16" x14ac:dyDescent="0.2">
      <c r="A214" s="32">
        <v>68</v>
      </c>
      <c r="B214" s="32" t="s">
        <v>810</v>
      </c>
      <c r="C214" s="32" t="s">
        <v>811</v>
      </c>
      <c r="D214" t="s">
        <v>145</v>
      </c>
      <c r="E214" t="s">
        <v>320</v>
      </c>
      <c r="F214" t="s">
        <v>321</v>
      </c>
      <c r="G214" t="s">
        <v>806</v>
      </c>
      <c r="H214" t="s">
        <v>787</v>
      </c>
      <c r="I214" t="s">
        <v>202</v>
      </c>
      <c r="J214" t="s">
        <v>409</v>
      </c>
      <c r="K214" t="s">
        <v>121</v>
      </c>
      <c r="L214" t="s">
        <v>122</v>
      </c>
      <c r="M214" t="s">
        <v>123</v>
      </c>
      <c r="N214" t="s">
        <v>204</v>
      </c>
      <c r="P214" t="s">
        <v>205</v>
      </c>
      <c r="Q214">
        <v>1</v>
      </c>
      <c r="R214" t="s">
        <v>126</v>
      </c>
      <c r="S214" t="s">
        <v>394</v>
      </c>
      <c r="T214">
        <v>17</v>
      </c>
      <c r="V214" t="s">
        <v>5101</v>
      </c>
      <c r="W214" t="s">
        <v>129</v>
      </c>
      <c r="X214" s="7" t="s">
        <v>130</v>
      </c>
      <c r="Y214" s="69">
        <v>-0.01</v>
      </c>
      <c r="Z214" s="67" t="s">
        <v>130</v>
      </c>
      <c r="AA214" s="67" t="s">
        <v>130</v>
      </c>
      <c r="AC214" s="7" t="s">
        <v>130</v>
      </c>
      <c r="AD214" s="7" t="s">
        <v>159</v>
      </c>
      <c r="AE214" s="7" t="s">
        <v>130</v>
      </c>
      <c r="AF214" t="s">
        <v>133</v>
      </c>
      <c r="AG214" t="s">
        <v>208</v>
      </c>
      <c r="AH214" t="s">
        <v>808</v>
      </c>
      <c r="AI214" t="s">
        <v>373</v>
      </c>
      <c r="AJ214" t="s">
        <v>779</v>
      </c>
      <c r="AM214" s="32" t="s">
        <v>130</v>
      </c>
      <c r="AN214" s="32">
        <v>2005</v>
      </c>
      <c r="AO214">
        <v>2007</v>
      </c>
      <c r="AP214">
        <v>1</v>
      </c>
      <c r="AQ214">
        <v>12</v>
      </c>
      <c r="AR214" t="s">
        <v>812</v>
      </c>
      <c r="AS214" t="s">
        <v>707</v>
      </c>
      <c r="AT214" s="32">
        <v>2.306</v>
      </c>
      <c r="AU214" s="32">
        <v>-1.8983051000000001E-2</v>
      </c>
      <c r="AV214" s="32" t="s">
        <v>130</v>
      </c>
      <c r="AW214" s="32" t="s">
        <v>130</v>
      </c>
      <c r="AX214" s="32" t="s">
        <v>130</v>
      </c>
      <c r="AY214" s="32" t="s">
        <v>130</v>
      </c>
      <c r="AZ214" s="32" t="s">
        <v>130</v>
      </c>
      <c r="BA214" s="32" t="s">
        <v>130</v>
      </c>
      <c r="BB214" t="s">
        <v>130</v>
      </c>
      <c r="BC214">
        <v>64</v>
      </c>
      <c r="BD214">
        <v>4.4699</v>
      </c>
      <c r="BE214">
        <v>50.503900000000002</v>
      </c>
    </row>
    <row r="215" spans="1:57" ht="16" x14ac:dyDescent="0.2">
      <c r="A215" s="32">
        <v>80</v>
      </c>
      <c r="B215" s="32" t="s">
        <v>937</v>
      </c>
      <c r="C215" s="32" t="s">
        <v>938</v>
      </c>
      <c r="D215" t="s">
        <v>115</v>
      </c>
      <c r="E215" t="s">
        <v>151</v>
      </c>
      <c r="F215" t="s">
        <v>200</v>
      </c>
      <c r="G215" t="s">
        <v>200</v>
      </c>
      <c r="H215" t="s">
        <v>777</v>
      </c>
      <c r="I215" t="s">
        <v>202</v>
      </c>
      <c r="J215" t="s">
        <v>939</v>
      </c>
      <c r="K215" t="s">
        <v>121</v>
      </c>
      <c r="L215" t="s">
        <v>122</v>
      </c>
      <c r="M215" t="s">
        <v>123</v>
      </c>
      <c r="N215" t="s">
        <v>204</v>
      </c>
      <c r="P215" t="s">
        <v>205</v>
      </c>
      <c r="Q215">
        <v>1</v>
      </c>
      <c r="R215" t="s">
        <v>126</v>
      </c>
      <c r="S215" t="s">
        <v>309</v>
      </c>
      <c r="T215">
        <v>12</v>
      </c>
      <c r="V215" t="s">
        <v>5101</v>
      </c>
      <c r="W215" t="s">
        <v>129</v>
      </c>
      <c r="X215" s="7" t="s">
        <v>130</v>
      </c>
      <c r="Y215" s="69">
        <v>0.7</v>
      </c>
      <c r="Z215" s="67">
        <v>0.58699999999999997</v>
      </c>
      <c r="AA215" s="67">
        <v>0.81299999999999994</v>
      </c>
      <c r="AB215" s="7" t="s">
        <v>179</v>
      </c>
      <c r="AC215" s="7">
        <v>0.113</v>
      </c>
      <c r="AD215" s="7" t="s">
        <v>462</v>
      </c>
      <c r="AE215" s="7" t="s">
        <v>130</v>
      </c>
      <c r="AF215" t="s">
        <v>160</v>
      </c>
      <c r="AG215" t="s">
        <v>134</v>
      </c>
      <c r="AH215" t="s">
        <v>940</v>
      </c>
      <c r="AI215" t="s">
        <v>373</v>
      </c>
      <c r="AJ215" t="s">
        <v>779</v>
      </c>
      <c r="AM215" s="32" t="s">
        <v>130</v>
      </c>
      <c r="AN215" s="32" t="s">
        <v>941</v>
      </c>
      <c r="AO215">
        <v>2009</v>
      </c>
      <c r="AP215">
        <v>1</v>
      </c>
      <c r="AQ215">
        <v>12</v>
      </c>
      <c r="AR215" t="s">
        <v>942</v>
      </c>
      <c r="AS215" t="s">
        <v>707</v>
      </c>
      <c r="AT215" s="32">
        <v>2.306</v>
      </c>
      <c r="AU215" s="32">
        <v>1.651924591</v>
      </c>
      <c r="AV215" s="32">
        <v>2.1423570600000001</v>
      </c>
      <c r="AW215" s="32">
        <v>12</v>
      </c>
      <c r="AX215" s="32">
        <v>0.68320977699999996</v>
      </c>
      <c r="AY215" s="32">
        <v>0.46677559899999999</v>
      </c>
      <c r="AZ215" s="32">
        <v>0.31285803499999998</v>
      </c>
      <c r="BA215" s="32">
        <v>2.990991148</v>
      </c>
      <c r="BB215" t="s">
        <v>142</v>
      </c>
      <c r="BC215">
        <v>106</v>
      </c>
      <c r="BD215">
        <v>4.4699</v>
      </c>
      <c r="BE215">
        <v>50.503900000000002</v>
      </c>
    </row>
    <row r="216" spans="1:57" ht="16" x14ac:dyDescent="0.2">
      <c r="A216" s="32">
        <v>109</v>
      </c>
      <c r="B216" s="32" t="s">
        <v>1232</v>
      </c>
      <c r="C216" s="32" t="s">
        <v>1233</v>
      </c>
      <c r="D216" t="s">
        <v>145</v>
      </c>
      <c r="E216" t="s">
        <v>151</v>
      </c>
      <c r="F216" t="s">
        <v>200</v>
      </c>
      <c r="G216" t="s">
        <v>618</v>
      </c>
      <c r="H216" t="s">
        <v>1101</v>
      </c>
      <c r="I216" t="s">
        <v>173</v>
      </c>
      <c r="J216" t="s">
        <v>174</v>
      </c>
      <c r="K216" t="s">
        <v>154</v>
      </c>
      <c r="L216" t="s">
        <v>175</v>
      </c>
      <c r="M216" t="s">
        <v>176</v>
      </c>
      <c r="N216" t="s">
        <v>177</v>
      </c>
      <c r="O216" t="s">
        <v>178</v>
      </c>
      <c r="P216" t="s">
        <v>125</v>
      </c>
      <c r="Q216">
        <v>1</v>
      </c>
      <c r="R216" t="s">
        <v>126</v>
      </c>
      <c r="S216" t="s">
        <v>421</v>
      </c>
      <c r="T216">
        <v>30</v>
      </c>
      <c r="V216" t="s">
        <v>5101</v>
      </c>
      <c r="W216" t="s">
        <v>129</v>
      </c>
      <c r="X216" s="7" t="s">
        <v>130</v>
      </c>
      <c r="Y216" s="69">
        <v>-2.6199999999999999E-3</v>
      </c>
      <c r="Z216" s="67">
        <v>-3.4499999999999999E-3</v>
      </c>
      <c r="AA216" s="67">
        <v>-1.7899999999999999E-3</v>
      </c>
      <c r="AB216" s="7" t="s">
        <v>179</v>
      </c>
      <c r="AC216" s="7">
        <v>8.3000000000000001E-4</v>
      </c>
      <c r="AD216" s="7" t="s">
        <v>132</v>
      </c>
      <c r="AE216" s="7">
        <v>2E-3</v>
      </c>
      <c r="AF216" t="s">
        <v>133</v>
      </c>
      <c r="AG216" t="s">
        <v>134</v>
      </c>
      <c r="AH216" t="s">
        <v>1225</v>
      </c>
      <c r="AI216" t="s">
        <v>162</v>
      </c>
      <c r="AJ216" t="s">
        <v>1226</v>
      </c>
      <c r="AK216" t="s">
        <v>1227</v>
      </c>
      <c r="AL216">
        <v>38.250397</v>
      </c>
      <c r="AM216" s="32">
        <v>140.33983699999999</v>
      </c>
      <c r="AN216" s="32" t="s">
        <v>1228</v>
      </c>
      <c r="AO216">
        <v>2017</v>
      </c>
      <c r="AP216">
        <v>1</v>
      </c>
      <c r="AQ216">
        <v>12</v>
      </c>
      <c r="AR216" t="s">
        <v>262</v>
      </c>
      <c r="AS216" t="s">
        <v>707</v>
      </c>
      <c r="AT216" s="32">
        <v>2.306</v>
      </c>
      <c r="AU216" s="32">
        <v>-4.9255180000000003E-3</v>
      </c>
      <c r="AV216" s="32">
        <v>7.4999759749999999</v>
      </c>
      <c r="AW216" s="32">
        <v>30</v>
      </c>
      <c r="AX216" s="32">
        <v>0.365148957</v>
      </c>
      <c r="AY216" s="32">
        <v>0.13333376</v>
      </c>
      <c r="AZ216" s="32">
        <v>-0.72060432200000002</v>
      </c>
      <c r="BA216" s="32">
        <v>0.71075328500000001</v>
      </c>
      <c r="BB216" t="s">
        <v>142</v>
      </c>
      <c r="BC216">
        <v>106</v>
      </c>
      <c r="BD216">
        <v>140.33983699999999</v>
      </c>
      <c r="BE216">
        <v>38.250397</v>
      </c>
    </row>
    <row r="217" spans="1:57" ht="16" x14ac:dyDescent="0.2">
      <c r="A217" s="32">
        <v>109</v>
      </c>
      <c r="B217" s="32" t="s">
        <v>1222</v>
      </c>
      <c r="C217" s="32" t="s">
        <v>1223</v>
      </c>
      <c r="D217" t="s">
        <v>115</v>
      </c>
      <c r="E217" t="s">
        <v>151</v>
      </c>
      <c r="F217" t="s">
        <v>200</v>
      </c>
      <c r="G217" t="s">
        <v>618</v>
      </c>
      <c r="H217" t="s">
        <v>1224</v>
      </c>
      <c r="I217" t="s">
        <v>173</v>
      </c>
      <c r="J217" t="s">
        <v>174</v>
      </c>
      <c r="K217" t="s">
        <v>154</v>
      </c>
      <c r="L217" t="s">
        <v>175</v>
      </c>
      <c r="M217" t="s">
        <v>176</v>
      </c>
      <c r="N217" t="s">
        <v>177</v>
      </c>
      <c r="O217" t="s">
        <v>178</v>
      </c>
      <c r="P217" t="s">
        <v>125</v>
      </c>
      <c r="Q217">
        <v>1</v>
      </c>
      <c r="R217" t="s">
        <v>126</v>
      </c>
      <c r="S217" t="s">
        <v>421</v>
      </c>
      <c r="T217">
        <v>30</v>
      </c>
      <c r="V217" t="s">
        <v>5101</v>
      </c>
      <c r="W217" t="s">
        <v>129</v>
      </c>
      <c r="X217" s="7" t="s">
        <v>130</v>
      </c>
      <c r="Y217" s="69">
        <v>7.9399999999999998E-2</v>
      </c>
      <c r="Z217" s="67">
        <v>-4.6249999999999999E-2</v>
      </c>
      <c r="AA217" s="67">
        <v>6.2129999999999998E-2</v>
      </c>
      <c r="AB217" s="7" t="s">
        <v>179</v>
      </c>
      <c r="AC217" s="7">
        <v>-1.7270000000000001E-2</v>
      </c>
      <c r="AD217" s="7" t="s">
        <v>159</v>
      </c>
      <c r="AE217" s="7">
        <v>0.14299999999999999</v>
      </c>
      <c r="AF217" t="s">
        <v>160</v>
      </c>
      <c r="AG217" t="s">
        <v>134</v>
      </c>
      <c r="AH217" t="s">
        <v>1225</v>
      </c>
      <c r="AI217" t="s">
        <v>162</v>
      </c>
      <c r="AJ217" t="s">
        <v>1226</v>
      </c>
      <c r="AK217" t="s">
        <v>1227</v>
      </c>
      <c r="AL217">
        <v>38.250397</v>
      </c>
      <c r="AM217" s="32">
        <v>140.33983699999999</v>
      </c>
      <c r="AN217" s="32" t="s">
        <v>1228</v>
      </c>
      <c r="AO217">
        <v>2017</v>
      </c>
      <c r="AP217">
        <v>1</v>
      </c>
      <c r="AQ217">
        <v>12</v>
      </c>
      <c r="AR217" t="s">
        <v>262</v>
      </c>
      <c r="AS217" t="s">
        <v>707</v>
      </c>
      <c r="AT217" s="32">
        <v>2.306</v>
      </c>
      <c r="AU217" s="32">
        <v>-0.14974177299999999</v>
      </c>
      <c r="AV217" s="32">
        <v>7.4778602989999996</v>
      </c>
      <c r="AW217" s="32">
        <v>30</v>
      </c>
      <c r="AX217" s="32">
        <v>0.36568852000000002</v>
      </c>
      <c r="AY217" s="32">
        <v>0.13372809299999999</v>
      </c>
      <c r="AZ217" s="32">
        <v>-0.866478101</v>
      </c>
      <c r="BA217" s="32">
        <v>0.56699455499999996</v>
      </c>
      <c r="BB217" t="s">
        <v>142</v>
      </c>
      <c r="BC217">
        <v>106</v>
      </c>
      <c r="BD217">
        <v>140.33983699999999</v>
      </c>
      <c r="BE217">
        <v>38.250397</v>
      </c>
    </row>
    <row r="218" spans="1:57" ht="16" x14ac:dyDescent="0.2">
      <c r="A218" s="32">
        <v>109</v>
      </c>
      <c r="B218" s="32" t="s">
        <v>1229</v>
      </c>
      <c r="C218" s="32" t="s">
        <v>1230</v>
      </c>
      <c r="D218" t="s">
        <v>115</v>
      </c>
      <c r="E218" t="s">
        <v>151</v>
      </c>
      <c r="F218" t="s">
        <v>200</v>
      </c>
      <c r="G218" t="s">
        <v>618</v>
      </c>
      <c r="H218" t="s">
        <v>1231</v>
      </c>
      <c r="I218" t="s">
        <v>173</v>
      </c>
      <c r="J218" t="s">
        <v>174</v>
      </c>
      <c r="K218" t="s">
        <v>154</v>
      </c>
      <c r="L218" t="s">
        <v>175</v>
      </c>
      <c r="M218" t="s">
        <v>176</v>
      </c>
      <c r="N218" t="s">
        <v>177</v>
      </c>
      <c r="O218" t="s">
        <v>178</v>
      </c>
      <c r="P218" t="s">
        <v>125</v>
      </c>
      <c r="Q218">
        <v>1</v>
      </c>
      <c r="R218" t="s">
        <v>126</v>
      </c>
      <c r="S218" t="s">
        <v>421</v>
      </c>
      <c r="T218">
        <v>30</v>
      </c>
      <c r="V218" t="s">
        <v>5101</v>
      </c>
      <c r="W218" t="s">
        <v>129</v>
      </c>
      <c r="X218" s="7" t="s">
        <v>130</v>
      </c>
      <c r="Y218" s="69">
        <v>0.16667000000000001</v>
      </c>
      <c r="Z218" s="67">
        <v>0.10338</v>
      </c>
      <c r="AA218" s="67">
        <v>0.22996</v>
      </c>
      <c r="AB218" s="7" t="s">
        <v>179</v>
      </c>
      <c r="AC218" s="7">
        <v>6.3289999999999999E-2</v>
      </c>
      <c r="AD218" s="7" t="s">
        <v>132</v>
      </c>
      <c r="AE218" s="7">
        <v>8.0000000000000002E-3</v>
      </c>
      <c r="AF218" t="s">
        <v>160</v>
      </c>
      <c r="AG218" t="s">
        <v>134</v>
      </c>
      <c r="AH218" t="s">
        <v>1225</v>
      </c>
      <c r="AI218" t="s">
        <v>162</v>
      </c>
      <c r="AJ218" t="s">
        <v>1226</v>
      </c>
      <c r="AK218" t="s">
        <v>1227</v>
      </c>
      <c r="AL218">
        <v>38.250397</v>
      </c>
      <c r="AM218" s="32">
        <v>140.33983699999999</v>
      </c>
      <c r="AN218" s="32" t="s">
        <v>1228</v>
      </c>
      <c r="AO218">
        <v>2017</v>
      </c>
      <c r="AP218">
        <v>1</v>
      </c>
      <c r="AQ218">
        <v>12</v>
      </c>
      <c r="AR218" t="s">
        <v>262</v>
      </c>
      <c r="AS218" t="s">
        <v>707</v>
      </c>
      <c r="AT218" s="32">
        <v>2.306</v>
      </c>
      <c r="AU218" s="32">
        <v>0.31777817899999999</v>
      </c>
      <c r="AV218" s="32">
        <v>7.4013117829999997</v>
      </c>
      <c r="AW218" s="32">
        <v>30</v>
      </c>
      <c r="AX218" s="32">
        <v>0.36757473299999999</v>
      </c>
      <c r="AY218" s="32">
        <v>0.135111184</v>
      </c>
      <c r="AZ218" s="32">
        <v>-0.40265505899999998</v>
      </c>
      <c r="BA218" s="32">
        <v>1.0382114170000001</v>
      </c>
      <c r="BB218" t="s">
        <v>142</v>
      </c>
      <c r="BC218">
        <v>106</v>
      </c>
      <c r="BD218">
        <v>140.33983699999999</v>
      </c>
      <c r="BE218">
        <v>38.250397</v>
      </c>
    </row>
    <row r="219" spans="1:57" ht="16" x14ac:dyDescent="0.2">
      <c r="A219" s="32">
        <v>122</v>
      </c>
      <c r="B219" s="32" t="s">
        <v>1383</v>
      </c>
      <c r="C219" s="32" t="s">
        <v>1384</v>
      </c>
      <c r="D219" t="s">
        <v>115</v>
      </c>
      <c r="E219" t="s">
        <v>320</v>
      </c>
      <c r="F219" t="s">
        <v>369</v>
      </c>
      <c r="G219" t="s">
        <v>322</v>
      </c>
      <c r="H219" t="s">
        <v>1385</v>
      </c>
      <c r="I219" t="s">
        <v>202</v>
      </c>
      <c r="J219" t="s">
        <v>1386</v>
      </c>
      <c r="K219" t="s">
        <v>121</v>
      </c>
      <c r="L219" t="s">
        <v>122</v>
      </c>
      <c r="M219" t="s">
        <v>123</v>
      </c>
      <c r="N219" t="s">
        <v>204</v>
      </c>
      <c r="P219" t="s">
        <v>205</v>
      </c>
      <c r="Q219">
        <v>1</v>
      </c>
      <c r="R219" t="s">
        <v>126</v>
      </c>
      <c r="S219" t="s">
        <v>309</v>
      </c>
      <c r="T219">
        <v>13</v>
      </c>
      <c r="V219" t="s">
        <v>128</v>
      </c>
      <c r="W219" t="s">
        <v>129</v>
      </c>
      <c r="X219" s="7" t="s">
        <v>130</v>
      </c>
      <c r="Y219" s="69">
        <v>0.92</v>
      </c>
      <c r="Z219" s="67">
        <v>0.6</v>
      </c>
      <c r="AA219" s="67">
        <v>1.24</v>
      </c>
      <c r="AB219" s="7" t="s">
        <v>179</v>
      </c>
      <c r="AC219" s="7">
        <v>0.32</v>
      </c>
      <c r="AD219" s="7" t="s">
        <v>132</v>
      </c>
      <c r="AE219" s="7" t="s">
        <v>130</v>
      </c>
      <c r="AF219" t="s">
        <v>160</v>
      </c>
      <c r="AG219" t="s">
        <v>134</v>
      </c>
      <c r="AH219" t="s">
        <v>1387</v>
      </c>
      <c r="AI219" t="s">
        <v>373</v>
      </c>
      <c r="AJ219" t="s">
        <v>1388</v>
      </c>
      <c r="AK219" t="s">
        <v>1389</v>
      </c>
      <c r="AL219">
        <v>46.080742000000001</v>
      </c>
      <c r="AM219" s="32">
        <v>11.121358000000001</v>
      </c>
      <c r="AN219" s="32" t="s">
        <v>598</v>
      </c>
      <c r="AO219">
        <v>2015</v>
      </c>
      <c r="AP219">
        <v>1</v>
      </c>
      <c r="AQ219" t="s">
        <v>130</v>
      </c>
      <c r="AR219" t="s">
        <v>1390</v>
      </c>
      <c r="AS219" t="s">
        <v>707</v>
      </c>
      <c r="AT219" s="32">
        <v>2.306</v>
      </c>
      <c r="AU219" s="32">
        <v>0.78055022600000001</v>
      </c>
      <c r="AV219" s="32">
        <v>2.9871067739999999</v>
      </c>
      <c r="AW219" s="32">
        <v>13</v>
      </c>
      <c r="AX219" s="32">
        <v>0.57859493399999995</v>
      </c>
      <c r="AY219" s="32">
        <v>0.33477209699999999</v>
      </c>
      <c r="AZ219" s="32">
        <v>-0.35347500599999998</v>
      </c>
      <c r="BA219" s="32">
        <v>1.9145754580000001</v>
      </c>
      <c r="BB219" t="s">
        <v>142</v>
      </c>
      <c r="BC219">
        <v>106</v>
      </c>
      <c r="BD219">
        <v>11.121358000000001</v>
      </c>
      <c r="BE219">
        <v>46.080742000000001</v>
      </c>
    </row>
    <row r="220" spans="1:57" ht="16" x14ac:dyDescent="0.2">
      <c r="A220" s="32">
        <v>122</v>
      </c>
      <c r="B220" s="32" t="s">
        <v>1391</v>
      </c>
      <c r="C220" s="32" t="s">
        <v>1392</v>
      </c>
      <c r="D220" t="s">
        <v>145</v>
      </c>
      <c r="E220" t="s">
        <v>320</v>
      </c>
      <c r="F220" t="s">
        <v>369</v>
      </c>
      <c r="G220" t="s">
        <v>322</v>
      </c>
      <c r="H220" t="s">
        <v>1177</v>
      </c>
      <c r="I220" t="s">
        <v>202</v>
      </c>
      <c r="J220" t="s">
        <v>1386</v>
      </c>
      <c r="K220" t="s">
        <v>121</v>
      </c>
      <c r="L220" t="s">
        <v>122</v>
      </c>
      <c r="M220" t="s">
        <v>123</v>
      </c>
      <c r="N220" t="s">
        <v>204</v>
      </c>
      <c r="P220" t="s">
        <v>205</v>
      </c>
      <c r="Q220">
        <v>1</v>
      </c>
      <c r="R220" t="s">
        <v>126</v>
      </c>
      <c r="S220" t="s">
        <v>309</v>
      </c>
      <c r="T220">
        <v>13</v>
      </c>
      <c r="V220" t="s">
        <v>128</v>
      </c>
      <c r="W220" t="s">
        <v>129</v>
      </c>
      <c r="X220" s="7" t="s">
        <v>130</v>
      </c>
      <c r="Y220" s="69">
        <v>1.08</v>
      </c>
      <c r="Z220" s="67">
        <v>0.8</v>
      </c>
      <c r="AA220" s="67">
        <v>1.36</v>
      </c>
      <c r="AB220" s="7" t="s">
        <v>179</v>
      </c>
      <c r="AC220" s="7">
        <v>0.28000000000000003</v>
      </c>
      <c r="AD220" s="7" t="s">
        <v>188</v>
      </c>
      <c r="AE220" s="7" t="s">
        <v>130</v>
      </c>
      <c r="AF220" t="s">
        <v>160</v>
      </c>
      <c r="AG220" t="s">
        <v>134</v>
      </c>
      <c r="AH220" t="s">
        <v>1387</v>
      </c>
      <c r="AI220" t="s">
        <v>373</v>
      </c>
      <c r="AJ220" t="s">
        <v>1388</v>
      </c>
      <c r="AK220" t="s">
        <v>1389</v>
      </c>
      <c r="AL220">
        <v>46.080742000000001</v>
      </c>
      <c r="AM220" s="32">
        <v>11.121358000000001</v>
      </c>
      <c r="AN220" s="32" t="s">
        <v>598</v>
      </c>
      <c r="AO220">
        <v>2015</v>
      </c>
      <c r="AP220">
        <v>1</v>
      </c>
      <c r="AQ220" t="s">
        <v>130</v>
      </c>
      <c r="AR220" t="s">
        <v>1390</v>
      </c>
      <c r="AS220" t="s">
        <v>707</v>
      </c>
      <c r="AT220" s="32">
        <v>2.306</v>
      </c>
      <c r="AU220" s="32">
        <v>1.146966417</v>
      </c>
      <c r="AV220" s="32">
        <v>2.7310173849999999</v>
      </c>
      <c r="AW220" s="32">
        <v>13</v>
      </c>
      <c r="AX220" s="32">
        <v>0.60511479000000001</v>
      </c>
      <c r="AY220" s="32">
        <v>0.36616390900000001</v>
      </c>
      <c r="AZ220" s="32">
        <v>-3.9036777000000002E-2</v>
      </c>
      <c r="BA220" s="32">
        <v>2.3329696110000002</v>
      </c>
      <c r="BB220" t="s">
        <v>142</v>
      </c>
      <c r="BC220">
        <v>106</v>
      </c>
      <c r="BD220">
        <v>11.121358000000001</v>
      </c>
      <c r="BE220">
        <v>46.080742000000001</v>
      </c>
    </row>
    <row r="221" spans="1:57" ht="16" x14ac:dyDescent="0.2">
      <c r="A221" s="32">
        <v>160</v>
      </c>
      <c r="B221" s="32" t="s">
        <v>1825</v>
      </c>
      <c r="C221" s="32" t="s">
        <v>1826</v>
      </c>
      <c r="D221" t="s">
        <v>145</v>
      </c>
      <c r="E221" t="s">
        <v>151</v>
      </c>
      <c r="F221" t="s">
        <v>200</v>
      </c>
      <c r="G221" t="s">
        <v>200</v>
      </c>
      <c r="H221" t="s">
        <v>236</v>
      </c>
      <c r="I221" t="s">
        <v>288</v>
      </c>
      <c r="J221" t="s">
        <v>289</v>
      </c>
      <c r="K221" t="s">
        <v>121</v>
      </c>
      <c r="L221" t="s">
        <v>175</v>
      </c>
      <c r="M221" t="s">
        <v>176</v>
      </c>
      <c r="N221" t="s">
        <v>290</v>
      </c>
      <c r="O221" t="s">
        <v>291</v>
      </c>
      <c r="P221" t="s">
        <v>292</v>
      </c>
      <c r="Q221">
        <v>1</v>
      </c>
      <c r="R221" t="s">
        <v>829</v>
      </c>
      <c r="S221" t="s">
        <v>1822</v>
      </c>
      <c r="T221">
        <v>287</v>
      </c>
      <c r="V221" t="s">
        <v>5101</v>
      </c>
      <c r="W221" t="s">
        <v>129</v>
      </c>
      <c r="X221" s="7" t="s">
        <v>130</v>
      </c>
      <c r="Y221" s="69">
        <v>0.13400000000000001</v>
      </c>
      <c r="Z221" s="67">
        <v>7.1400000000000005E-2</v>
      </c>
      <c r="AA221" s="67">
        <v>0.1966</v>
      </c>
      <c r="AB221" s="7" t="s">
        <v>179</v>
      </c>
      <c r="AC221" s="7">
        <v>6.2600000000000003E-2</v>
      </c>
      <c r="AD221" s="7" t="s">
        <v>147</v>
      </c>
      <c r="AE221" s="7">
        <v>0.03</v>
      </c>
      <c r="AF221" t="s">
        <v>160</v>
      </c>
      <c r="AG221" t="s">
        <v>208</v>
      </c>
      <c r="AH221" t="s">
        <v>1823</v>
      </c>
      <c r="AI221" t="s">
        <v>162</v>
      </c>
      <c r="AJ221" t="s">
        <v>1496</v>
      </c>
      <c r="AM221" s="32" t="s">
        <v>130</v>
      </c>
      <c r="AN221" s="32" t="s">
        <v>1824</v>
      </c>
      <c r="AO221">
        <v>2007</v>
      </c>
      <c r="AP221">
        <v>1</v>
      </c>
      <c r="AQ221">
        <v>2</v>
      </c>
      <c r="AS221" t="s">
        <v>707</v>
      </c>
      <c r="AT221" s="32">
        <v>2.306</v>
      </c>
      <c r="AU221" s="32">
        <v>0.26878523599999998</v>
      </c>
      <c r="AV221" s="32">
        <v>71.104481649999997</v>
      </c>
      <c r="AW221" s="32">
        <v>287</v>
      </c>
      <c r="AX221" s="32">
        <v>0.11859094000000001</v>
      </c>
      <c r="AY221" s="32">
        <v>1.4063811000000001E-2</v>
      </c>
      <c r="AZ221" s="32">
        <v>3.6351264000000001E-2</v>
      </c>
      <c r="BA221" s="32">
        <v>0.50121920799999997</v>
      </c>
      <c r="BB221" t="s">
        <v>142</v>
      </c>
      <c r="BC221">
        <v>106</v>
      </c>
      <c r="BD221">
        <v>120.961</v>
      </c>
      <c r="BE221">
        <v>23.696999999999999</v>
      </c>
    </row>
    <row r="222" spans="1:57" ht="16" x14ac:dyDescent="0.2">
      <c r="A222" s="32">
        <v>160</v>
      </c>
      <c r="B222" s="32" t="s">
        <v>1820</v>
      </c>
      <c r="C222" s="32" t="s">
        <v>1821</v>
      </c>
      <c r="D222" t="s">
        <v>115</v>
      </c>
      <c r="E222" t="s">
        <v>151</v>
      </c>
      <c r="F222" t="s">
        <v>200</v>
      </c>
      <c r="G222" t="s">
        <v>200</v>
      </c>
      <c r="H222" t="s">
        <v>236</v>
      </c>
      <c r="I222" t="s">
        <v>288</v>
      </c>
      <c r="J222" t="s">
        <v>289</v>
      </c>
      <c r="K222" t="s">
        <v>121</v>
      </c>
      <c r="L222" t="s">
        <v>175</v>
      </c>
      <c r="M222" t="s">
        <v>176</v>
      </c>
      <c r="N222" t="s">
        <v>290</v>
      </c>
      <c r="O222" t="s">
        <v>291</v>
      </c>
      <c r="P222" t="s">
        <v>292</v>
      </c>
      <c r="Q222">
        <v>1</v>
      </c>
      <c r="R222" t="s">
        <v>829</v>
      </c>
      <c r="S222" t="s">
        <v>1822</v>
      </c>
      <c r="T222">
        <v>287</v>
      </c>
      <c r="V222" t="s">
        <v>5101</v>
      </c>
      <c r="W222" t="s">
        <v>129</v>
      </c>
      <c r="X222" s="7" t="s">
        <v>130</v>
      </c>
      <c r="Y222" s="69">
        <v>0.45069999999999999</v>
      </c>
      <c r="Z222" s="67">
        <v>0.37140000000000001</v>
      </c>
      <c r="AA222" s="67">
        <v>0.53</v>
      </c>
      <c r="AB222" s="7" t="s">
        <v>179</v>
      </c>
      <c r="AC222" s="7">
        <v>7.9299999999999995E-2</v>
      </c>
      <c r="AD222" s="7" t="s">
        <v>132</v>
      </c>
      <c r="AE222" s="7" t="s">
        <v>130</v>
      </c>
      <c r="AF222" t="s">
        <v>160</v>
      </c>
      <c r="AG222" t="s">
        <v>208</v>
      </c>
      <c r="AH222" t="s">
        <v>1823</v>
      </c>
      <c r="AI222" t="s">
        <v>162</v>
      </c>
      <c r="AJ222" t="s">
        <v>1496</v>
      </c>
      <c r="AM222" s="32" t="s">
        <v>130</v>
      </c>
      <c r="AN222" s="32" t="s">
        <v>1824</v>
      </c>
      <c r="AO222">
        <v>2007</v>
      </c>
      <c r="AP222">
        <v>1</v>
      </c>
      <c r="AQ222">
        <v>1</v>
      </c>
      <c r="AS222" t="s">
        <v>707</v>
      </c>
      <c r="AT222" s="32">
        <v>2.306</v>
      </c>
      <c r="AU222" s="32">
        <v>1.0035985789999999</v>
      </c>
      <c r="AV222" s="32">
        <v>63.6890596</v>
      </c>
      <c r="AW222" s="32">
        <v>287</v>
      </c>
      <c r="AX222" s="32">
        <v>0.12530476400000001</v>
      </c>
      <c r="AY222" s="32">
        <v>1.5701283999999999E-2</v>
      </c>
      <c r="AZ222" s="32">
        <v>0.758005755</v>
      </c>
      <c r="BA222" s="32">
        <v>1.249191403</v>
      </c>
      <c r="BB222" t="s">
        <v>142</v>
      </c>
      <c r="BC222">
        <v>106</v>
      </c>
      <c r="BD222">
        <v>120.961</v>
      </c>
      <c r="BE222">
        <v>23.696999999999999</v>
      </c>
    </row>
    <row r="223" spans="1:57" ht="16" x14ac:dyDescent="0.2">
      <c r="A223" s="32">
        <v>177</v>
      </c>
      <c r="B223" s="32" t="s">
        <v>2358</v>
      </c>
      <c r="C223" s="32" t="s">
        <v>2359</v>
      </c>
      <c r="D223" t="s">
        <v>145</v>
      </c>
      <c r="E223" t="s">
        <v>320</v>
      </c>
      <c r="F223" t="s">
        <v>321</v>
      </c>
      <c r="G223" t="s">
        <v>2360</v>
      </c>
      <c r="H223" t="s">
        <v>1423</v>
      </c>
      <c r="I223" t="s">
        <v>390</v>
      </c>
      <c r="J223" t="s">
        <v>402</v>
      </c>
      <c r="K223" t="s">
        <v>121</v>
      </c>
      <c r="L223" t="s">
        <v>122</v>
      </c>
      <c r="M223" t="s">
        <v>123</v>
      </c>
      <c r="N223" t="s">
        <v>392</v>
      </c>
      <c r="P223" t="s">
        <v>393</v>
      </c>
      <c r="Q223">
        <v>1</v>
      </c>
      <c r="R223" t="s">
        <v>126</v>
      </c>
      <c r="S223" t="s">
        <v>2352</v>
      </c>
      <c r="T223">
        <v>462</v>
      </c>
      <c r="U223" t="s">
        <v>130</v>
      </c>
      <c r="V223" t="s">
        <v>658</v>
      </c>
      <c r="W223" t="s">
        <v>2328</v>
      </c>
      <c r="X223" s="7" t="s">
        <v>130</v>
      </c>
      <c r="Y223" s="69">
        <v>-2.68</v>
      </c>
      <c r="Z223" s="67" t="s">
        <v>130</v>
      </c>
      <c r="AA223" s="67" t="s">
        <v>130</v>
      </c>
      <c r="AC223" s="7" t="s">
        <v>130</v>
      </c>
      <c r="AD223" s="7" t="s">
        <v>147</v>
      </c>
      <c r="AE223" s="7">
        <v>0.02</v>
      </c>
      <c r="AF223" t="s">
        <v>133</v>
      </c>
      <c r="AG223" t="s">
        <v>134</v>
      </c>
      <c r="AH223" t="s">
        <v>2354</v>
      </c>
      <c r="AI223" t="s">
        <v>329</v>
      </c>
      <c r="AJ223" t="s">
        <v>330</v>
      </c>
      <c r="AK223" t="s">
        <v>2355</v>
      </c>
      <c r="AL223" t="s">
        <v>130</v>
      </c>
      <c r="AM223" s="32" t="s">
        <v>130</v>
      </c>
      <c r="AN223" s="32" t="s">
        <v>2356</v>
      </c>
      <c r="AO223">
        <v>2017</v>
      </c>
      <c r="AP223">
        <v>1</v>
      </c>
      <c r="AQ223">
        <v>12</v>
      </c>
      <c r="AR223" t="s">
        <v>2357</v>
      </c>
      <c r="AS223" t="s">
        <v>707</v>
      </c>
      <c r="AT223" s="32">
        <v>2.306</v>
      </c>
      <c r="AU223" s="32" t="s">
        <v>130</v>
      </c>
      <c r="AV223" s="32" t="s">
        <v>130</v>
      </c>
      <c r="AW223" s="32" t="s">
        <v>130</v>
      </c>
      <c r="AX223" s="32" t="s">
        <v>130</v>
      </c>
      <c r="AY223" s="32" t="s">
        <v>130</v>
      </c>
      <c r="AZ223" s="32" t="s">
        <v>130</v>
      </c>
      <c r="BA223" s="32" t="s">
        <v>130</v>
      </c>
      <c r="BB223" t="s">
        <v>130</v>
      </c>
      <c r="BC223" t="s">
        <v>130</v>
      </c>
      <c r="BD223">
        <v>152</v>
      </c>
      <c r="BE223">
        <v>-29.311</v>
      </c>
    </row>
    <row r="224" spans="1:57" ht="16" x14ac:dyDescent="0.2">
      <c r="A224" s="32">
        <v>177</v>
      </c>
      <c r="B224" s="32" t="s">
        <v>2349</v>
      </c>
      <c r="C224" s="32" t="s">
        <v>2350</v>
      </c>
      <c r="D224" t="s">
        <v>145</v>
      </c>
      <c r="E224" t="s">
        <v>320</v>
      </c>
      <c r="F224" t="s">
        <v>321</v>
      </c>
      <c r="G224" t="s">
        <v>2351</v>
      </c>
      <c r="H224" t="s">
        <v>1423</v>
      </c>
      <c r="I224" t="s">
        <v>390</v>
      </c>
      <c r="J224" t="s">
        <v>402</v>
      </c>
      <c r="K224" t="s">
        <v>121</v>
      </c>
      <c r="L224" t="s">
        <v>122</v>
      </c>
      <c r="M224" t="s">
        <v>123</v>
      </c>
      <c r="N224" t="s">
        <v>392</v>
      </c>
      <c r="P224" t="s">
        <v>393</v>
      </c>
      <c r="Q224">
        <v>1</v>
      </c>
      <c r="R224" t="s">
        <v>126</v>
      </c>
      <c r="S224" t="s">
        <v>2352</v>
      </c>
      <c r="T224">
        <v>462</v>
      </c>
      <c r="U224" t="s">
        <v>130</v>
      </c>
      <c r="V224" t="s">
        <v>2353</v>
      </c>
      <c r="W224" t="s">
        <v>2328</v>
      </c>
      <c r="X224" s="7" t="s">
        <v>130</v>
      </c>
      <c r="Y224" s="69">
        <v>2.2400000000000002</v>
      </c>
      <c r="Z224" s="67" t="s">
        <v>130</v>
      </c>
      <c r="AA224" s="67" t="s">
        <v>130</v>
      </c>
      <c r="AC224" s="7" t="s">
        <v>130</v>
      </c>
      <c r="AD224" s="7" t="s">
        <v>147</v>
      </c>
      <c r="AE224" s="7">
        <v>0.05</v>
      </c>
      <c r="AF224" t="s">
        <v>160</v>
      </c>
      <c r="AG224" t="s">
        <v>134</v>
      </c>
      <c r="AH224" t="s">
        <v>2354</v>
      </c>
      <c r="AI224" t="s">
        <v>329</v>
      </c>
      <c r="AJ224" t="s">
        <v>330</v>
      </c>
      <c r="AK224" t="s">
        <v>2355</v>
      </c>
      <c r="AL224" t="s">
        <v>130</v>
      </c>
      <c r="AM224" s="32" t="s">
        <v>130</v>
      </c>
      <c r="AN224" s="32" t="s">
        <v>2356</v>
      </c>
      <c r="AO224">
        <v>2017</v>
      </c>
      <c r="AP224">
        <v>1</v>
      </c>
      <c r="AQ224">
        <v>12</v>
      </c>
      <c r="AR224" t="s">
        <v>2357</v>
      </c>
      <c r="AS224" t="s">
        <v>707</v>
      </c>
      <c r="AT224" s="32">
        <v>2.306</v>
      </c>
      <c r="AU224" s="32" t="s">
        <v>130</v>
      </c>
      <c r="AV224" s="32" t="s">
        <v>130</v>
      </c>
      <c r="AW224" s="32" t="s">
        <v>130</v>
      </c>
      <c r="AX224" s="32" t="s">
        <v>130</v>
      </c>
      <c r="AY224" s="32" t="s">
        <v>130</v>
      </c>
      <c r="AZ224" s="32" t="s">
        <v>130</v>
      </c>
      <c r="BA224" s="32" t="s">
        <v>130</v>
      </c>
      <c r="BB224" t="s">
        <v>130</v>
      </c>
      <c r="BC224" t="s">
        <v>130</v>
      </c>
      <c r="BD224">
        <v>152</v>
      </c>
      <c r="BE224">
        <v>-29.311</v>
      </c>
    </row>
    <row r="225" spans="1:57" ht="16" x14ac:dyDescent="0.2">
      <c r="A225" s="32">
        <v>221</v>
      </c>
      <c r="B225" s="32" t="s">
        <v>2147</v>
      </c>
      <c r="C225" s="32" t="s">
        <v>2148</v>
      </c>
      <c r="D225" t="s">
        <v>115</v>
      </c>
      <c r="E225" t="s">
        <v>116</v>
      </c>
      <c r="F225" t="s">
        <v>369</v>
      </c>
      <c r="G225" t="s">
        <v>418</v>
      </c>
      <c r="H225" t="s">
        <v>1385</v>
      </c>
      <c r="I225" t="s">
        <v>288</v>
      </c>
      <c r="J225" t="s">
        <v>540</v>
      </c>
      <c r="K225" t="s">
        <v>121</v>
      </c>
      <c r="L225" t="s">
        <v>175</v>
      </c>
      <c r="M225" t="s">
        <v>176</v>
      </c>
      <c r="N225" t="s">
        <v>290</v>
      </c>
      <c r="O225" t="s">
        <v>541</v>
      </c>
      <c r="P225" t="s">
        <v>125</v>
      </c>
      <c r="Q225">
        <v>1</v>
      </c>
      <c r="R225" t="s">
        <v>126</v>
      </c>
      <c r="S225" t="s">
        <v>309</v>
      </c>
      <c r="T225">
        <v>132</v>
      </c>
      <c r="V225" t="s">
        <v>5101</v>
      </c>
      <c r="W225" t="s">
        <v>129</v>
      </c>
      <c r="X225" s="7" t="s">
        <v>130</v>
      </c>
      <c r="Y225" s="69">
        <v>-2.09</v>
      </c>
      <c r="Z225" s="67">
        <v>-3</v>
      </c>
      <c r="AA225" s="67">
        <v>-1.18</v>
      </c>
      <c r="AB225" s="7" t="s">
        <v>179</v>
      </c>
      <c r="AC225" s="7">
        <v>0.91</v>
      </c>
      <c r="AD225" s="7" t="s">
        <v>147</v>
      </c>
      <c r="AE225" s="7" t="s">
        <v>130</v>
      </c>
      <c r="AF225" t="s">
        <v>133</v>
      </c>
      <c r="AG225" t="s">
        <v>383</v>
      </c>
      <c r="AH225" t="s">
        <v>2143</v>
      </c>
      <c r="AI225" t="s">
        <v>373</v>
      </c>
      <c r="AJ225" t="s">
        <v>1388</v>
      </c>
      <c r="AK225" t="s">
        <v>2144</v>
      </c>
      <c r="AL225">
        <v>46.098255000000002</v>
      </c>
      <c r="AM225" s="32">
        <v>11.206576999999999</v>
      </c>
      <c r="AN225" s="32" t="s">
        <v>2145</v>
      </c>
      <c r="AO225">
        <v>2008</v>
      </c>
      <c r="AP225">
        <v>1</v>
      </c>
      <c r="AQ225" t="s">
        <v>130</v>
      </c>
      <c r="AR225" t="s">
        <v>2149</v>
      </c>
      <c r="AS225" t="s">
        <v>707</v>
      </c>
      <c r="AT225" s="32">
        <v>2.306</v>
      </c>
      <c r="AU225" s="32">
        <v>-2.2472471970000001</v>
      </c>
      <c r="AV225" s="32">
        <v>20.138815950000001</v>
      </c>
      <c r="AW225" s="32">
        <v>132</v>
      </c>
      <c r="AX225" s="32">
        <v>0.22283480899999999</v>
      </c>
      <c r="AY225" s="32">
        <v>4.9655352E-2</v>
      </c>
      <c r="AZ225" s="32">
        <v>-2.683995398</v>
      </c>
      <c r="BA225" s="32">
        <v>-1.810498996</v>
      </c>
      <c r="BB225" t="s">
        <v>142</v>
      </c>
      <c r="BC225">
        <v>106</v>
      </c>
      <c r="BD225">
        <v>11.206576999999999</v>
      </c>
      <c r="BE225">
        <v>46.098255000000002</v>
      </c>
    </row>
    <row r="226" spans="1:57" ht="16" x14ac:dyDescent="0.2">
      <c r="A226" s="32">
        <v>221</v>
      </c>
      <c r="B226" s="32" t="s">
        <v>2141</v>
      </c>
      <c r="C226" s="32" t="s">
        <v>2142</v>
      </c>
      <c r="D226" t="s">
        <v>115</v>
      </c>
      <c r="E226" t="s">
        <v>151</v>
      </c>
      <c r="F226" t="s">
        <v>200</v>
      </c>
      <c r="G226" t="s">
        <v>200</v>
      </c>
      <c r="H226" t="s">
        <v>1385</v>
      </c>
      <c r="I226" t="s">
        <v>288</v>
      </c>
      <c r="J226" t="s">
        <v>540</v>
      </c>
      <c r="K226" t="s">
        <v>121</v>
      </c>
      <c r="L226" t="s">
        <v>175</v>
      </c>
      <c r="M226" t="s">
        <v>176</v>
      </c>
      <c r="N226" t="s">
        <v>290</v>
      </c>
      <c r="O226" t="s">
        <v>541</v>
      </c>
      <c r="P226" t="s">
        <v>125</v>
      </c>
      <c r="Q226">
        <v>1</v>
      </c>
      <c r="R226" t="s">
        <v>126</v>
      </c>
      <c r="S226" t="s">
        <v>309</v>
      </c>
      <c r="T226">
        <v>78</v>
      </c>
      <c r="V226" t="s">
        <v>158</v>
      </c>
      <c r="W226" t="s">
        <v>129</v>
      </c>
      <c r="X226" s="7" t="s">
        <v>130</v>
      </c>
      <c r="Y226" s="69">
        <v>-0.18</v>
      </c>
      <c r="Z226" s="67">
        <v>-2.31</v>
      </c>
      <c r="AA226" s="67">
        <v>1.95</v>
      </c>
      <c r="AB226" s="7" t="s">
        <v>179</v>
      </c>
      <c r="AC226" s="7">
        <v>2.13</v>
      </c>
      <c r="AD226" s="7" t="s">
        <v>159</v>
      </c>
      <c r="AE226" s="7" t="s">
        <v>130</v>
      </c>
      <c r="AF226" t="s">
        <v>133</v>
      </c>
      <c r="AG226" t="s">
        <v>383</v>
      </c>
      <c r="AH226" t="s">
        <v>2143</v>
      </c>
      <c r="AI226" t="s">
        <v>373</v>
      </c>
      <c r="AJ226" t="s">
        <v>1388</v>
      </c>
      <c r="AK226" t="s">
        <v>2144</v>
      </c>
      <c r="AL226">
        <v>46.098255000000002</v>
      </c>
      <c r="AM226" s="32">
        <v>11.206576999999999</v>
      </c>
      <c r="AN226" s="32" t="s">
        <v>2145</v>
      </c>
      <c r="AO226">
        <v>2008</v>
      </c>
      <c r="AP226">
        <v>1</v>
      </c>
      <c r="AQ226" t="s">
        <v>130</v>
      </c>
      <c r="AR226" t="s">
        <v>2146</v>
      </c>
      <c r="AS226" t="s">
        <v>707</v>
      </c>
      <c r="AT226" s="32">
        <v>2.306</v>
      </c>
      <c r="AU226" s="32">
        <v>-0.35767838200000002</v>
      </c>
      <c r="AV226" s="32">
        <v>19.186999369999999</v>
      </c>
      <c r="AW226" s="32">
        <v>78</v>
      </c>
      <c r="AX226" s="32">
        <v>0.22829503600000001</v>
      </c>
      <c r="AY226" s="32">
        <v>5.2118624000000002E-2</v>
      </c>
      <c r="AZ226" s="32">
        <v>-0.80512843099999998</v>
      </c>
      <c r="BA226" s="32">
        <v>8.9771667999999999E-2</v>
      </c>
      <c r="BB226" t="s">
        <v>142</v>
      </c>
      <c r="BC226">
        <v>106</v>
      </c>
      <c r="BD226">
        <v>11.206576999999999</v>
      </c>
      <c r="BE226">
        <v>46.098255000000002</v>
      </c>
    </row>
    <row r="227" spans="1:57" ht="16" x14ac:dyDescent="0.2">
      <c r="A227" s="32">
        <v>102</v>
      </c>
      <c r="B227" s="32" t="s">
        <v>1125</v>
      </c>
      <c r="C227" s="32" t="s">
        <v>1126</v>
      </c>
      <c r="D227" t="s">
        <v>115</v>
      </c>
      <c r="E227" t="s">
        <v>460</v>
      </c>
      <c r="F227" t="s">
        <v>369</v>
      </c>
      <c r="G227" t="s">
        <v>1117</v>
      </c>
      <c r="H227" t="s">
        <v>1127</v>
      </c>
      <c r="I227" t="s">
        <v>202</v>
      </c>
      <c r="J227" t="s">
        <v>409</v>
      </c>
      <c r="K227" t="s">
        <v>121</v>
      </c>
      <c r="L227" t="s">
        <v>122</v>
      </c>
      <c r="M227" t="s">
        <v>123</v>
      </c>
      <c r="N227" t="s">
        <v>204</v>
      </c>
      <c r="P227" t="s">
        <v>205</v>
      </c>
      <c r="Q227">
        <v>1</v>
      </c>
      <c r="R227" t="s">
        <v>126</v>
      </c>
      <c r="S227" t="s">
        <v>1119</v>
      </c>
      <c r="T227">
        <v>1933</v>
      </c>
      <c r="V227" t="s">
        <v>5101</v>
      </c>
      <c r="W227" t="s">
        <v>129</v>
      </c>
      <c r="X227" s="7" t="s">
        <v>130</v>
      </c>
      <c r="Y227" s="69">
        <v>-1.62</v>
      </c>
      <c r="Z227" s="67" t="s">
        <v>130</v>
      </c>
      <c r="AA227" s="67" t="s">
        <v>130</v>
      </c>
      <c r="AC227" s="7" t="s">
        <v>130</v>
      </c>
      <c r="AD227" s="7" t="s">
        <v>147</v>
      </c>
      <c r="AE227" s="7">
        <v>2.6700000000000002E-2</v>
      </c>
      <c r="AF227" t="s">
        <v>133</v>
      </c>
      <c r="AG227" t="s">
        <v>134</v>
      </c>
      <c r="AH227" t="s">
        <v>1120</v>
      </c>
      <c r="AI227" t="s">
        <v>373</v>
      </c>
      <c r="AJ227" t="s">
        <v>373</v>
      </c>
      <c r="AK227" t="s">
        <v>1121</v>
      </c>
      <c r="AM227" s="32" t="s">
        <v>130</v>
      </c>
      <c r="AN227" s="32" t="s">
        <v>1122</v>
      </c>
      <c r="AO227">
        <v>2015</v>
      </c>
      <c r="AP227">
        <v>1</v>
      </c>
      <c r="AQ227" t="s">
        <v>130</v>
      </c>
      <c r="AR227" t="s">
        <v>1123</v>
      </c>
      <c r="AS227" t="s">
        <v>1124</v>
      </c>
      <c r="AT227" s="32">
        <v>3.008</v>
      </c>
      <c r="AU227" s="32">
        <v>-3.2387414219999999</v>
      </c>
      <c r="AV227" s="32" t="s">
        <v>130</v>
      </c>
      <c r="AW227" s="32" t="s">
        <v>130</v>
      </c>
      <c r="AX227" s="32" t="s">
        <v>130</v>
      </c>
      <c r="AY227" s="32" t="s">
        <v>130</v>
      </c>
      <c r="AZ227" s="32" t="s">
        <v>130</v>
      </c>
      <c r="BA227" s="32" t="s">
        <v>130</v>
      </c>
      <c r="BB227" t="s">
        <v>130</v>
      </c>
      <c r="BC227">
        <v>64</v>
      </c>
      <c r="BD227">
        <v>5.2912999999999997</v>
      </c>
      <c r="BE227">
        <v>52.132599999999996</v>
      </c>
    </row>
    <row r="228" spans="1:57" ht="16" x14ac:dyDescent="0.2">
      <c r="A228" s="32">
        <v>102</v>
      </c>
      <c r="B228" s="32" t="s">
        <v>1115</v>
      </c>
      <c r="C228" s="32" t="s">
        <v>1116</v>
      </c>
      <c r="D228" t="s">
        <v>115</v>
      </c>
      <c r="E228" t="s">
        <v>460</v>
      </c>
      <c r="F228" t="s">
        <v>369</v>
      </c>
      <c r="G228" t="s">
        <v>1117</v>
      </c>
      <c r="H228" t="s">
        <v>1118</v>
      </c>
      <c r="I228" t="s">
        <v>202</v>
      </c>
      <c r="J228" t="s">
        <v>409</v>
      </c>
      <c r="K228" t="s">
        <v>121</v>
      </c>
      <c r="L228" t="s">
        <v>122</v>
      </c>
      <c r="M228" t="s">
        <v>123</v>
      </c>
      <c r="N228" t="s">
        <v>204</v>
      </c>
      <c r="P228" t="s">
        <v>205</v>
      </c>
      <c r="Q228">
        <v>1</v>
      </c>
      <c r="R228" t="s">
        <v>126</v>
      </c>
      <c r="S228" t="s">
        <v>1119</v>
      </c>
      <c r="T228">
        <v>1933</v>
      </c>
      <c r="V228" t="s">
        <v>5101</v>
      </c>
      <c r="W228" t="s">
        <v>129</v>
      </c>
      <c r="X228" s="7" t="s">
        <v>130</v>
      </c>
      <c r="Y228" s="69">
        <v>-0.94</v>
      </c>
      <c r="Z228" s="67" t="s">
        <v>130</v>
      </c>
      <c r="AA228" s="67" t="s">
        <v>130</v>
      </c>
      <c r="AC228" s="7" t="s">
        <v>130</v>
      </c>
      <c r="AD228" s="7" t="s">
        <v>132</v>
      </c>
      <c r="AE228" s="7">
        <v>2.3E-3</v>
      </c>
      <c r="AF228" t="s">
        <v>133</v>
      </c>
      <c r="AG228" t="s">
        <v>134</v>
      </c>
      <c r="AH228" t="s">
        <v>1120</v>
      </c>
      <c r="AI228" t="s">
        <v>373</v>
      </c>
      <c r="AJ228" t="s">
        <v>373</v>
      </c>
      <c r="AK228" t="s">
        <v>1121</v>
      </c>
      <c r="AM228" s="32" t="s">
        <v>130</v>
      </c>
      <c r="AN228" s="32" t="s">
        <v>1122</v>
      </c>
      <c r="AO228">
        <v>2015</v>
      </c>
      <c r="AP228">
        <v>1</v>
      </c>
      <c r="AQ228" t="s">
        <v>130</v>
      </c>
      <c r="AR228" t="s">
        <v>1123</v>
      </c>
      <c r="AS228" t="s">
        <v>1124</v>
      </c>
      <c r="AT228" s="32">
        <v>3.008</v>
      </c>
      <c r="AU228" s="32">
        <v>-1.8792697140000001</v>
      </c>
      <c r="AV228" s="32" t="s">
        <v>130</v>
      </c>
      <c r="AW228" s="32" t="s">
        <v>130</v>
      </c>
      <c r="AX228" s="32" t="s">
        <v>130</v>
      </c>
      <c r="AY228" s="32" t="s">
        <v>130</v>
      </c>
      <c r="AZ228" s="32" t="s">
        <v>130</v>
      </c>
      <c r="BA228" s="32" t="s">
        <v>130</v>
      </c>
      <c r="BB228" t="s">
        <v>130</v>
      </c>
      <c r="BC228">
        <v>64</v>
      </c>
      <c r="BD228">
        <v>5.2912999999999997</v>
      </c>
      <c r="BE228">
        <v>52.132599999999996</v>
      </c>
    </row>
    <row r="229" spans="1:57" ht="16" x14ac:dyDescent="0.2">
      <c r="A229" s="32">
        <v>102</v>
      </c>
      <c r="B229" s="32" t="s">
        <v>1128</v>
      </c>
      <c r="C229" s="32" t="s">
        <v>1129</v>
      </c>
      <c r="D229" t="s">
        <v>115</v>
      </c>
      <c r="E229" t="s">
        <v>460</v>
      </c>
      <c r="F229" t="s">
        <v>369</v>
      </c>
      <c r="G229" t="s">
        <v>1117</v>
      </c>
      <c r="H229" t="s">
        <v>308</v>
      </c>
      <c r="I229" t="s">
        <v>202</v>
      </c>
      <c r="J229" t="s">
        <v>409</v>
      </c>
      <c r="K229" t="s">
        <v>121</v>
      </c>
      <c r="L229" t="s">
        <v>122</v>
      </c>
      <c r="M229" t="s">
        <v>123</v>
      </c>
      <c r="N229" t="s">
        <v>204</v>
      </c>
      <c r="P229" t="s">
        <v>205</v>
      </c>
      <c r="Q229">
        <v>1</v>
      </c>
      <c r="R229" t="s">
        <v>126</v>
      </c>
      <c r="S229" t="s">
        <v>1119</v>
      </c>
      <c r="T229">
        <v>1933</v>
      </c>
      <c r="V229" t="s">
        <v>5101</v>
      </c>
      <c r="W229" t="s">
        <v>129</v>
      </c>
      <c r="X229" s="7" t="s">
        <v>130</v>
      </c>
      <c r="Y229" s="69">
        <v>0</v>
      </c>
      <c r="Z229" s="67" t="s">
        <v>130</v>
      </c>
      <c r="AA229" s="67" t="s">
        <v>130</v>
      </c>
      <c r="AC229" s="7" t="s">
        <v>130</v>
      </c>
      <c r="AD229" s="7" t="s">
        <v>159</v>
      </c>
      <c r="AE229" s="7">
        <v>0.23</v>
      </c>
      <c r="AF229" t="s">
        <v>838</v>
      </c>
      <c r="AG229" t="s">
        <v>208</v>
      </c>
      <c r="AH229" t="s">
        <v>1120</v>
      </c>
      <c r="AI229" t="s">
        <v>373</v>
      </c>
      <c r="AJ229" t="s">
        <v>373</v>
      </c>
      <c r="AK229" t="s">
        <v>1121</v>
      </c>
      <c r="AM229" s="32" t="s">
        <v>130</v>
      </c>
      <c r="AN229" s="32" t="s">
        <v>1122</v>
      </c>
      <c r="AO229">
        <v>2015</v>
      </c>
      <c r="AP229">
        <v>1</v>
      </c>
      <c r="AQ229" t="s">
        <v>130</v>
      </c>
      <c r="AR229" t="s">
        <v>1130</v>
      </c>
      <c r="AS229" t="s">
        <v>1124</v>
      </c>
      <c r="AT229" s="32">
        <v>3.008</v>
      </c>
      <c r="AU229" s="32">
        <v>0</v>
      </c>
      <c r="AV229" s="32" t="s">
        <v>130</v>
      </c>
      <c r="AW229" s="32" t="s">
        <v>130</v>
      </c>
      <c r="AX229" s="32" t="s">
        <v>130</v>
      </c>
      <c r="AY229" s="32" t="s">
        <v>130</v>
      </c>
      <c r="AZ229" s="32" t="s">
        <v>130</v>
      </c>
      <c r="BA229" s="32" t="s">
        <v>130</v>
      </c>
      <c r="BB229" t="s">
        <v>130</v>
      </c>
      <c r="BC229">
        <v>64</v>
      </c>
      <c r="BD229">
        <v>5.2912999999999997</v>
      </c>
      <c r="BE229">
        <v>52.132599999999996</v>
      </c>
    </row>
    <row r="230" spans="1:57" ht="16" x14ac:dyDescent="0.2">
      <c r="A230" s="32">
        <v>28</v>
      </c>
      <c r="B230" s="32" t="s">
        <v>429</v>
      </c>
      <c r="C230" s="32" t="s">
        <v>430</v>
      </c>
      <c r="D230" t="s">
        <v>145</v>
      </c>
      <c r="E230" t="s">
        <v>116</v>
      </c>
      <c r="F230" t="s">
        <v>369</v>
      </c>
      <c r="G230" t="s">
        <v>418</v>
      </c>
      <c r="H230" t="s">
        <v>236</v>
      </c>
      <c r="I230" t="s">
        <v>288</v>
      </c>
      <c r="J230" t="s">
        <v>419</v>
      </c>
      <c r="K230" t="s">
        <v>121</v>
      </c>
      <c r="L230" t="s">
        <v>175</v>
      </c>
      <c r="M230" t="s">
        <v>176</v>
      </c>
      <c r="N230" t="s">
        <v>420</v>
      </c>
      <c r="O230" t="s">
        <v>291</v>
      </c>
      <c r="P230" t="s">
        <v>156</v>
      </c>
      <c r="Q230">
        <v>1</v>
      </c>
      <c r="R230" t="s">
        <v>126</v>
      </c>
      <c r="S230" t="s">
        <v>421</v>
      </c>
      <c r="T230">
        <v>2400</v>
      </c>
      <c r="V230" t="s">
        <v>5101</v>
      </c>
      <c r="W230" t="s">
        <v>129</v>
      </c>
      <c r="X230" s="7" t="s">
        <v>130</v>
      </c>
      <c r="Y230" s="69">
        <v>-2.81E-3</v>
      </c>
      <c r="Z230" s="67">
        <v>-1.7000000000000001E-2</v>
      </c>
      <c r="AA230" s="67">
        <v>1.1379999999999999E-2</v>
      </c>
      <c r="AB230" s="7" t="s">
        <v>179</v>
      </c>
      <c r="AC230" s="7">
        <v>1.4189999999999999E-2</v>
      </c>
      <c r="AD230" s="7" t="s">
        <v>132</v>
      </c>
      <c r="AE230" s="7">
        <v>8.0000000000000002E-3</v>
      </c>
      <c r="AF230" t="s">
        <v>133</v>
      </c>
      <c r="AG230" t="s">
        <v>134</v>
      </c>
      <c r="AH230" t="s">
        <v>422</v>
      </c>
      <c r="AI230" t="s">
        <v>423</v>
      </c>
      <c r="AJ230" t="s">
        <v>424</v>
      </c>
      <c r="AK230" t="s">
        <v>425</v>
      </c>
      <c r="AL230">
        <v>-28</v>
      </c>
      <c r="AM230" s="32">
        <v>27</v>
      </c>
      <c r="AN230" s="32" t="s">
        <v>426</v>
      </c>
      <c r="AO230">
        <v>2022</v>
      </c>
      <c r="AP230">
        <v>1</v>
      </c>
      <c r="AQ230" t="s">
        <v>130</v>
      </c>
      <c r="AR230" t="s">
        <v>427</v>
      </c>
      <c r="AS230" t="s">
        <v>428</v>
      </c>
      <c r="AT230" s="32">
        <v>3.1309999999999998</v>
      </c>
      <c r="AU230" s="32">
        <v>-5.6159230000000001E-3</v>
      </c>
      <c r="AV230" s="32">
        <v>599.99763310000003</v>
      </c>
      <c r="AW230" s="32">
        <v>2400</v>
      </c>
      <c r="AX230" s="32">
        <v>4.0824909999999999E-2</v>
      </c>
      <c r="AY230" s="32">
        <v>1.666673E-3</v>
      </c>
      <c r="AZ230" s="32">
        <v>-8.5631275000000007E-2</v>
      </c>
      <c r="BA230" s="32">
        <v>7.4399430000000003E-2</v>
      </c>
      <c r="BB230" t="s">
        <v>142</v>
      </c>
      <c r="BC230">
        <v>106</v>
      </c>
      <c r="BD230">
        <v>27</v>
      </c>
      <c r="BE230">
        <v>-28</v>
      </c>
    </row>
    <row r="231" spans="1:57" ht="16" x14ac:dyDescent="0.2">
      <c r="A231" s="32">
        <v>28</v>
      </c>
      <c r="B231" s="32" t="s">
        <v>416</v>
      </c>
      <c r="C231" s="32" t="s">
        <v>417</v>
      </c>
      <c r="D231" t="s">
        <v>115</v>
      </c>
      <c r="E231" t="s">
        <v>116</v>
      </c>
      <c r="F231" t="s">
        <v>117</v>
      </c>
      <c r="G231" t="s">
        <v>418</v>
      </c>
      <c r="H231" t="s">
        <v>245</v>
      </c>
      <c r="I231" t="s">
        <v>288</v>
      </c>
      <c r="J231" t="s">
        <v>419</v>
      </c>
      <c r="K231" t="s">
        <v>121</v>
      </c>
      <c r="L231" t="s">
        <v>175</v>
      </c>
      <c r="M231" t="s">
        <v>176</v>
      </c>
      <c r="N231" t="s">
        <v>420</v>
      </c>
      <c r="O231" t="s">
        <v>291</v>
      </c>
      <c r="P231" t="s">
        <v>156</v>
      </c>
      <c r="Q231">
        <v>1</v>
      </c>
      <c r="R231" t="s">
        <v>126</v>
      </c>
      <c r="S231" t="s">
        <v>421</v>
      </c>
      <c r="T231">
        <v>2400</v>
      </c>
      <c r="V231" t="s">
        <v>5101</v>
      </c>
      <c r="W231" t="s">
        <v>129</v>
      </c>
      <c r="X231" s="7" t="s">
        <v>130</v>
      </c>
      <c r="Y231" s="69">
        <v>0.14202000000000001</v>
      </c>
      <c r="Z231" s="67">
        <v>8.8069999999999996E-2</v>
      </c>
      <c r="AA231" s="67">
        <v>0.19597000000000001</v>
      </c>
      <c r="AB231" s="7" t="s">
        <v>179</v>
      </c>
      <c r="AC231" s="7">
        <v>5.3949999999999998E-2</v>
      </c>
      <c r="AD231" s="7" t="s">
        <v>159</v>
      </c>
      <c r="AE231" s="7">
        <v>0.84299999999999997</v>
      </c>
      <c r="AF231" t="s">
        <v>160</v>
      </c>
      <c r="AG231" t="s">
        <v>134</v>
      </c>
      <c r="AH231" t="s">
        <v>422</v>
      </c>
      <c r="AI231" t="s">
        <v>423</v>
      </c>
      <c r="AJ231" t="s">
        <v>424</v>
      </c>
      <c r="AK231" t="s">
        <v>425</v>
      </c>
      <c r="AL231">
        <v>-28</v>
      </c>
      <c r="AM231" s="32">
        <v>27</v>
      </c>
      <c r="AN231" s="32" t="s">
        <v>426</v>
      </c>
      <c r="AO231">
        <v>2022</v>
      </c>
      <c r="AP231">
        <v>1</v>
      </c>
      <c r="AQ231" t="s">
        <v>130</v>
      </c>
      <c r="AR231" t="s">
        <v>427</v>
      </c>
      <c r="AS231" t="s">
        <v>428</v>
      </c>
      <c r="AT231" s="32">
        <v>3.1309999999999998</v>
      </c>
      <c r="AU231" s="32">
        <v>0.28673926599999999</v>
      </c>
      <c r="AV231" s="32">
        <v>593.89249370000005</v>
      </c>
      <c r="AW231" s="32">
        <v>2400</v>
      </c>
      <c r="AX231" s="32">
        <v>4.1034210000000002E-2</v>
      </c>
      <c r="AY231" s="32">
        <v>1.6838059999999999E-3</v>
      </c>
      <c r="AZ231" s="32">
        <v>0.20631369199999999</v>
      </c>
      <c r="BA231" s="32">
        <v>0.36716484100000002</v>
      </c>
      <c r="BB231" t="s">
        <v>142</v>
      </c>
      <c r="BC231">
        <v>106</v>
      </c>
      <c r="BD231">
        <v>27</v>
      </c>
      <c r="BE231">
        <v>-28</v>
      </c>
    </row>
    <row r="232" spans="1:57" ht="16" x14ac:dyDescent="0.2">
      <c r="A232" s="32">
        <v>51</v>
      </c>
      <c r="B232" s="32" t="s">
        <v>684</v>
      </c>
      <c r="C232" s="32" t="s">
        <v>685</v>
      </c>
      <c r="D232" t="s">
        <v>150</v>
      </c>
      <c r="E232" t="s">
        <v>388</v>
      </c>
      <c r="F232" t="s">
        <v>200</v>
      </c>
      <c r="G232" t="s">
        <v>200</v>
      </c>
      <c r="H232" t="s">
        <v>669</v>
      </c>
      <c r="I232" t="s">
        <v>288</v>
      </c>
      <c r="J232" t="s">
        <v>419</v>
      </c>
      <c r="K232" t="s">
        <v>121</v>
      </c>
      <c r="L232" t="s">
        <v>175</v>
      </c>
      <c r="M232" t="s">
        <v>176</v>
      </c>
      <c r="N232" t="s">
        <v>420</v>
      </c>
      <c r="O232" t="s">
        <v>291</v>
      </c>
      <c r="P232" t="s">
        <v>156</v>
      </c>
      <c r="Q232">
        <v>1</v>
      </c>
      <c r="R232" t="s">
        <v>126</v>
      </c>
      <c r="S232" t="s">
        <v>394</v>
      </c>
      <c r="T232">
        <v>360</v>
      </c>
      <c r="V232" t="s">
        <v>658</v>
      </c>
      <c r="W232" t="s">
        <v>129</v>
      </c>
      <c r="X232" s="7">
        <v>0.16</v>
      </c>
      <c r="Y232" s="69">
        <v>-2.6150000000000002</v>
      </c>
      <c r="Z232" s="67" t="s">
        <v>130</v>
      </c>
      <c r="AA232" s="67" t="s">
        <v>130</v>
      </c>
      <c r="AC232" s="7" t="s">
        <v>130</v>
      </c>
      <c r="AD232" s="7" t="s">
        <v>132</v>
      </c>
      <c r="AE232" s="7">
        <v>8.9999999999999993E-3</v>
      </c>
      <c r="AF232" t="s">
        <v>133</v>
      </c>
      <c r="AG232" t="s">
        <v>208</v>
      </c>
      <c r="AH232" t="s">
        <v>659</v>
      </c>
      <c r="AI232" t="s">
        <v>423</v>
      </c>
      <c r="AJ232" t="s">
        <v>660</v>
      </c>
      <c r="AK232" t="s">
        <v>681</v>
      </c>
      <c r="AL232">
        <v>-4.1713326479999999</v>
      </c>
      <c r="AM232" s="32">
        <v>39.45616484</v>
      </c>
      <c r="AN232" s="32" t="s">
        <v>662</v>
      </c>
      <c r="AO232">
        <v>2015</v>
      </c>
      <c r="AP232">
        <v>1</v>
      </c>
      <c r="AQ232" t="s">
        <v>130</v>
      </c>
      <c r="AR232" t="s">
        <v>686</v>
      </c>
      <c r="AS232" t="s">
        <v>663</v>
      </c>
      <c r="AT232" s="32">
        <v>1.4550000000000001</v>
      </c>
      <c r="AU232" s="32">
        <v>-1.9745517109999999</v>
      </c>
      <c r="AV232" s="32" t="s">
        <v>130</v>
      </c>
      <c r="AW232" s="32" t="s">
        <v>130</v>
      </c>
      <c r="AX232" s="32" t="s">
        <v>130</v>
      </c>
      <c r="AY232" s="32" t="s">
        <v>130</v>
      </c>
      <c r="AZ232" s="32" t="s">
        <v>130</v>
      </c>
      <c r="BA232" s="32" t="s">
        <v>130</v>
      </c>
      <c r="BB232" t="s">
        <v>130</v>
      </c>
      <c r="BC232">
        <v>200</v>
      </c>
      <c r="BD232">
        <v>39.45616484</v>
      </c>
      <c r="BE232">
        <v>-4.1713326479999999</v>
      </c>
    </row>
    <row r="233" spans="1:57" ht="16" x14ac:dyDescent="0.2">
      <c r="A233" s="32">
        <v>51</v>
      </c>
      <c r="B233" s="32" t="s">
        <v>679</v>
      </c>
      <c r="C233" s="32" t="s">
        <v>680</v>
      </c>
      <c r="D233" t="s">
        <v>115</v>
      </c>
      <c r="E233" t="s">
        <v>388</v>
      </c>
      <c r="F233" t="s">
        <v>200</v>
      </c>
      <c r="G233" t="s">
        <v>200</v>
      </c>
      <c r="H233" t="s">
        <v>673</v>
      </c>
      <c r="I233" t="s">
        <v>288</v>
      </c>
      <c r="J233" t="s">
        <v>419</v>
      </c>
      <c r="K233" t="s">
        <v>121</v>
      </c>
      <c r="L233" t="s">
        <v>175</v>
      </c>
      <c r="M233" t="s">
        <v>176</v>
      </c>
      <c r="N233" t="s">
        <v>420</v>
      </c>
      <c r="O233" t="s">
        <v>291</v>
      </c>
      <c r="P233" t="s">
        <v>156</v>
      </c>
      <c r="Q233">
        <v>1</v>
      </c>
      <c r="R233" t="s">
        <v>126</v>
      </c>
      <c r="S233" t="s">
        <v>394</v>
      </c>
      <c r="T233">
        <v>360</v>
      </c>
      <c r="V233" t="s">
        <v>658</v>
      </c>
      <c r="W233" t="s">
        <v>129</v>
      </c>
      <c r="X233" s="7">
        <v>0.16</v>
      </c>
      <c r="Y233" s="69">
        <v>-2.23</v>
      </c>
      <c r="Z233" s="67" t="s">
        <v>130</v>
      </c>
      <c r="AA233" s="67" t="s">
        <v>130</v>
      </c>
      <c r="AC233" s="7" t="s">
        <v>130</v>
      </c>
      <c r="AD233" s="7" t="s">
        <v>147</v>
      </c>
      <c r="AE233" s="7">
        <v>2.5999999999999999E-2</v>
      </c>
      <c r="AF233" t="s">
        <v>133</v>
      </c>
      <c r="AG233" t="s">
        <v>208</v>
      </c>
      <c r="AH233" t="s">
        <v>659</v>
      </c>
      <c r="AI233" t="s">
        <v>423</v>
      </c>
      <c r="AJ233" t="s">
        <v>660</v>
      </c>
      <c r="AK233" t="s">
        <v>681</v>
      </c>
      <c r="AL233">
        <v>-4.1713326479999999</v>
      </c>
      <c r="AM233" s="32">
        <v>39.45616484</v>
      </c>
      <c r="AN233" s="32" t="s">
        <v>662</v>
      </c>
      <c r="AO233">
        <v>2015</v>
      </c>
      <c r="AP233">
        <v>1</v>
      </c>
      <c r="AQ233" t="s">
        <v>130</v>
      </c>
      <c r="AR233" t="s">
        <v>140</v>
      </c>
      <c r="AS233" t="s">
        <v>663</v>
      </c>
      <c r="AT233" s="32">
        <v>1.4550000000000001</v>
      </c>
      <c r="AU233" s="32">
        <v>-1.9501821660000001</v>
      </c>
      <c r="AV233" s="32" t="s">
        <v>130</v>
      </c>
      <c r="AW233" s="32" t="s">
        <v>130</v>
      </c>
      <c r="AX233" s="32" t="s">
        <v>130</v>
      </c>
      <c r="AY233" s="32" t="s">
        <v>130</v>
      </c>
      <c r="AZ233" s="32" t="s">
        <v>130</v>
      </c>
      <c r="BA233" s="32" t="s">
        <v>130</v>
      </c>
      <c r="BB233" t="s">
        <v>130</v>
      </c>
      <c r="BC233">
        <v>200</v>
      </c>
      <c r="BD233">
        <v>39.45616484</v>
      </c>
      <c r="BE233">
        <v>-4.1713326479999999</v>
      </c>
    </row>
    <row r="234" spans="1:57" ht="16" x14ac:dyDescent="0.2">
      <c r="A234" s="32">
        <v>51</v>
      </c>
      <c r="B234" s="32" t="s">
        <v>664</v>
      </c>
      <c r="C234" s="32" t="s">
        <v>665</v>
      </c>
      <c r="D234" t="s">
        <v>145</v>
      </c>
      <c r="E234" t="s">
        <v>388</v>
      </c>
      <c r="F234" t="s">
        <v>200</v>
      </c>
      <c r="G234" t="s">
        <v>200</v>
      </c>
      <c r="H234" t="s">
        <v>666</v>
      </c>
      <c r="I234" t="s">
        <v>288</v>
      </c>
      <c r="J234" t="s">
        <v>419</v>
      </c>
      <c r="K234" t="s">
        <v>121</v>
      </c>
      <c r="L234" t="s">
        <v>175</v>
      </c>
      <c r="M234" t="s">
        <v>176</v>
      </c>
      <c r="N234" t="s">
        <v>420</v>
      </c>
      <c r="O234" t="s">
        <v>291</v>
      </c>
      <c r="P234" t="s">
        <v>156</v>
      </c>
      <c r="Q234">
        <v>1</v>
      </c>
      <c r="R234" t="s">
        <v>126</v>
      </c>
      <c r="S234" t="s">
        <v>394</v>
      </c>
      <c r="T234">
        <v>360</v>
      </c>
      <c r="V234" t="s">
        <v>658</v>
      </c>
      <c r="W234" t="s">
        <v>129</v>
      </c>
      <c r="X234" s="7">
        <v>0.66</v>
      </c>
      <c r="Y234" s="69">
        <v>-2.1760000000000002</v>
      </c>
      <c r="Z234" s="67" t="s">
        <v>130</v>
      </c>
      <c r="AA234" s="67" t="s">
        <v>130</v>
      </c>
      <c r="AC234" s="7" t="s">
        <v>130</v>
      </c>
      <c r="AD234" s="7" t="s">
        <v>147</v>
      </c>
      <c r="AE234" s="7">
        <v>2.9499999999999998E-2</v>
      </c>
      <c r="AF234" t="s">
        <v>133</v>
      </c>
      <c r="AG234" t="s">
        <v>208</v>
      </c>
      <c r="AH234" t="s">
        <v>659</v>
      </c>
      <c r="AI234" t="s">
        <v>423</v>
      </c>
      <c r="AJ234" t="s">
        <v>660</v>
      </c>
      <c r="AK234" t="s">
        <v>661</v>
      </c>
      <c r="AL234">
        <v>-0.451154</v>
      </c>
      <c r="AM234" s="32">
        <v>39.648941999999998</v>
      </c>
      <c r="AN234" s="32" t="s">
        <v>662</v>
      </c>
      <c r="AO234">
        <v>2015</v>
      </c>
      <c r="AP234">
        <v>1</v>
      </c>
      <c r="AQ234" t="s">
        <v>130</v>
      </c>
      <c r="AR234" t="s">
        <v>140</v>
      </c>
      <c r="AS234" t="s">
        <v>663</v>
      </c>
      <c r="AT234" s="32">
        <v>1.4550000000000001</v>
      </c>
      <c r="AU234" s="32">
        <v>-1.945044915</v>
      </c>
      <c r="AV234" s="32" t="s">
        <v>130</v>
      </c>
      <c r="AW234" s="32" t="s">
        <v>130</v>
      </c>
      <c r="AX234" s="32" t="s">
        <v>130</v>
      </c>
      <c r="AY234" s="32" t="s">
        <v>130</v>
      </c>
      <c r="AZ234" s="32" t="s">
        <v>130</v>
      </c>
      <c r="BA234" s="32" t="s">
        <v>130</v>
      </c>
      <c r="BB234" t="s">
        <v>130</v>
      </c>
      <c r="BC234">
        <v>200</v>
      </c>
      <c r="BD234">
        <v>39.648941999999998</v>
      </c>
      <c r="BE234">
        <v>-0.451154</v>
      </c>
    </row>
    <row r="235" spans="1:57" ht="16" x14ac:dyDescent="0.2">
      <c r="A235" s="32">
        <v>51</v>
      </c>
      <c r="B235" s="32" t="s">
        <v>671</v>
      </c>
      <c r="C235" s="32" t="s">
        <v>672</v>
      </c>
      <c r="D235" t="s">
        <v>115</v>
      </c>
      <c r="E235" t="s">
        <v>388</v>
      </c>
      <c r="F235" t="s">
        <v>200</v>
      </c>
      <c r="G235" t="s">
        <v>200</v>
      </c>
      <c r="H235" t="s">
        <v>673</v>
      </c>
      <c r="I235" t="s">
        <v>288</v>
      </c>
      <c r="J235" t="s">
        <v>419</v>
      </c>
      <c r="K235" t="s">
        <v>121</v>
      </c>
      <c r="L235" t="s">
        <v>175</v>
      </c>
      <c r="M235" t="s">
        <v>176</v>
      </c>
      <c r="N235" t="s">
        <v>420</v>
      </c>
      <c r="O235" t="s">
        <v>291</v>
      </c>
      <c r="P235" t="s">
        <v>156</v>
      </c>
      <c r="Q235">
        <v>1</v>
      </c>
      <c r="R235" t="s">
        <v>126</v>
      </c>
      <c r="S235" t="s">
        <v>394</v>
      </c>
      <c r="T235">
        <v>360</v>
      </c>
      <c r="V235" t="s">
        <v>658</v>
      </c>
      <c r="W235" t="s">
        <v>129</v>
      </c>
      <c r="X235" s="7">
        <v>0.21</v>
      </c>
      <c r="Y235" s="69">
        <v>-2.0649999999999999</v>
      </c>
      <c r="Z235" s="67" t="s">
        <v>130</v>
      </c>
      <c r="AA235" s="67" t="s">
        <v>130</v>
      </c>
      <c r="AC235" s="7" t="s">
        <v>130</v>
      </c>
      <c r="AD235" s="7" t="s">
        <v>147</v>
      </c>
      <c r="AE235" s="7">
        <v>3.9E-2</v>
      </c>
      <c r="AF235" t="s">
        <v>133</v>
      </c>
      <c r="AG235" t="s">
        <v>208</v>
      </c>
      <c r="AH235" t="s">
        <v>659</v>
      </c>
      <c r="AI235" t="s">
        <v>423</v>
      </c>
      <c r="AJ235" t="s">
        <v>660</v>
      </c>
      <c r="AK235" t="s">
        <v>674</v>
      </c>
      <c r="AL235">
        <v>-1.0499997999999999</v>
      </c>
      <c r="AM235" s="32">
        <v>37.083333000000003</v>
      </c>
      <c r="AN235" s="32" t="s">
        <v>662</v>
      </c>
      <c r="AO235">
        <v>2015</v>
      </c>
      <c r="AP235">
        <v>1</v>
      </c>
      <c r="AQ235" t="s">
        <v>130</v>
      </c>
      <c r="AR235" t="s">
        <v>140</v>
      </c>
      <c r="AS235" t="s">
        <v>663</v>
      </c>
      <c r="AT235" s="32">
        <v>1.4550000000000001</v>
      </c>
      <c r="AU235" s="32">
        <v>-1.932626604</v>
      </c>
      <c r="AV235" s="32" t="s">
        <v>130</v>
      </c>
      <c r="AW235" s="32" t="s">
        <v>130</v>
      </c>
      <c r="AX235" s="32" t="s">
        <v>130</v>
      </c>
      <c r="AY235" s="32" t="s">
        <v>130</v>
      </c>
      <c r="AZ235" s="32" t="s">
        <v>130</v>
      </c>
      <c r="BA235" s="32" t="s">
        <v>130</v>
      </c>
      <c r="BB235" t="s">
        <v>130</v>
      </c>
      <c r="BC235">
        <v>200</v>
      </c>
      <c r="BD235">
        <v>37.083333000000003</v>
      </c>
      <c r="BE235">
        <v>-1.0499997999999999</v>
      </c>
    </row>
    <row r="236" spans="1:57" ht="16" x14ac:dyDescent="0.2">
      <c r="A236" s="32">
        <v>51</v>
      </c>
      <c r="B236" s="32" t="s">
        <v>677</v>
      </c>
      <c r="C236" s="32" t="s">
        <v>678</v>
      </c>
      <c r="D236" t="s">
        <v>150</v>
      </c>
      <c r="E236" t="s">
        <v>388</v>
      </c>
      <c r="F236" t="s">
        <v>200</v>
      </c>
      <c r="G236" t="s">
        <v>200</v>
      </c>
      <c r="H236" t="s">
        <v>669</v>
      </c>
      <c r="I236" t="s">
        <v>288</v>
      </c>
      <c r="J236" t="s">
        <v>419</v>
      </c>
      <c r="K236" t="s">
        <v>121</v>
      </c>
      <c r="L236" t="s">
        <v>175</v>
      </c>
      <c r="M236" t="s">
        <v>176</v>
      </c>
      <c r="N236" t="s">
        <v>420</v>
      </c>
      <c r="O236" t="s">
        <v>291</v>
      </c>
      <c r="P236" t="s">
        <v>156</v>
      </c>
      <c r="Q236">
        <v>1</v>
      </c>
      <c r="R236" t="s">
        <v>126</v>
      </c>
      <c r="S236" t="s">
        <v>394</v>
      </c>
      <c r="T236">
        <v>360</v>
      </c>
      <c r="V236" t="s">
        <v>658</v>
      </c>
      <c r="W236" t="s">
        <v>129</v>
      </c>
      <c r="X236" s="7">
        <v>0.21</v>
      </c>
      <c r="Y236" s="69">
        <v>-0.39800000000000002</v>
      </c>
      <c r="Z236" s="67" t="s">
        <v>130</v>
      </c>
      <c r="AA236" s="67" t="s">
        <v>130</v>
      </c>
      <c r="AC236" s="7" t="s">
        <v>130</v>
      </c>
      <c r="AD236" s="7" t="s">
        <v>159</v>
      </c>
      <c r="AE236" s="7">
        <v>0.69</v>
      </c>
      <c r="AF236" t="s">
        <v>160</v>
      </c>
      <c r="AG236" t="s">
        <v>208</v>
      </c>
      <c r="AH236" t="s">
        <v>659</v>
      </c>
      <c r="AI236" t="s">
        <v>423</v>
      </c>
      <c r="AJ236" t="s">
        <v>660</v>
      </c>
      <c r="AK236" t="s">
        <v>674</v>
      </c>
      <c r="AL236">
        <v>-1.0499997999999999</v>
      </c>
      <c r="AM236" s="32">
        <v>37.083333000000003</v>
      </c>
      <c r="AN236" s="32" t="s">
        <v>662</v>
      </c>
      <c r="AO236">
        <v>2015</v>
      </c>
      <c r="AP236">
        <v>1</v>
      </c>
      <c r="AQ236" t="s">
        <v>130</v>
      </c>
      <c r="AR236" t="s">
        <v>670</v>
      </c>
      <c r="AS236" t="s">
        <v>663</v>
      </c>
      <c r="AT236" s="32">
        <v>1.4550000000000001</v>
      </c>
      <c r="AU236" s="32">
        <v>-0.75488687399999999</v>
      </c>
      <c r="AV236" s="32" t="s">
        <v>130</v>
      </c>
      <c r="AW236" s="32" t="s">
        <v>130</v>
      </c>
      <c r="AX236" s="32" t="s">
        <v>130</v>
      </c>
      <c r="AY236" s="32" t="s">
        <v>130</v>
      </c>
      <c r="AZ236" s="32" t="s">
        <v>130</v>
      </c>
      <c r="BA236" s="32" t="s">
        <v>130</v>
      </c>
      <c r="BB236" t="s">
        <v>130</v>
      </c>
      <c r="BC236">
        <v>200</v>
      </c>
      <c r="BD236">
        <v>37.083333000000003</v>
      </c>
      <c r="BE236">
        <v>-1.0499997999999999</v>
      </c>
    </row>
    <row r="237" spans="1:57" ht="16" x14ac:dyDescent="0.2">
      <c r="A237" s="32">
        <v>51</v>
      </c>
      <c r="B237" s="32" t="s">
        <v>675</v>
      </c>
      <c r="C237" s="32" t="s">
        <v>676</v>
      </c>
      <c r="D237" t="s">
        <v>145</v>
      </c>
      <c r="E237" t="s">
        <v>388</v>
      </c>
      <c r="F237" t="s">
        <v>200</v>
      </c>
      <c r="G237" t="s">
        <v>200</v>
      </c>
      <c r="H237" t="s">
        <v>666</v>
      </c>
      <c r="I237" t="s">
        <v>288</v>
      </c>
      <c r="J237" t="s">
        <v>419</v>
      </c>
      <c r="K237" t="s">
        <v>121</v>
      </c>
      <c r="L237" t="s">
        <v>175</v>
      </c>
      <c r="M237" t="s">
        <v>176</v>
      </c>
      <c r="N237" t="s">
        <v>420</v>
      </c>
      <c r="O237" t="s">
        <v>291</v>
      </c>
      <c r="P237" t="s">
        <v>156</v>
      </c>
      <c r="Q237">
        <v>1</v>
      </c>
      <c r="R237" t="s">
        <v>126</v>
      </c>
      <c r="S237" t="s">
        <v>394</v>
      </c>
      <c r="T237">
        <v>360</v>
      </c>
      <c r="V237" t="s">
        <v>658</v>
      </c>
      <c r="W237" t="s">
        <v>129</v>
      </c>
      <c r="X237" s="7">
        <v>0.21</v>
      </c>
      <c r="Y237" s="69">
        <v>-0.11799999999999999</v>
      </c>
      <c r="Z237" s="67" t="s">
        <v>130</v>
      </c>
      <c r="AA237" s="67" t="s">
        <v>130</v>
      </c>
      <c r="AC237" s="7" t="s">
        <v>130</v>
      </c>
      <c r="AD237" s="7" t="s">
        <v>159</v>
      </c>
      <c r="AE237" s="7">
        <v>0.90600000000000003</v>
      </c>
      <c r="AF237" t="s">
        <v>133</v>
      </c>
      <c r="AG237" t="s">
        <v>208</v>
      </c>
      <c r="AH237" t="s">
        <v>659</v>
      </c>
      <c r="AI237" t="s">
        <v>423</v>
      </c>
      <c r="AJ237" t="s">
        <v>660</v>
      </c>
      <c r="AK237" t="s">
        <v>674</v>
      </c>
      <c r="AL237">
        <v>-1.0499997999999999</v>
      </c>
      <c r="AM237" s="32">
        <v>37.083333000000003</v>
      </c>
      <c r="AN237" s="32" t="s">
        <v>662</v>
      </c>
      <c r="AO237">
        <v>2015</v>
      </c>
      <c r="AP237">
        <v>1</v>
      </c>
      <c r="AQ237" t="s">
        <v>130</v>
      </c>
      <c r="AR237" t="s">
        <v>140</v>
      </c>
      <c r="AS237" t="s">
        <v>663</v>
      </c>
      <c r="AT237" s="32">
        <v>1.4550000000000001</v>
      </c>
      <c r="AU237" s="32">
        <v>-0.234418237</v>
      </c>
      <c r="AV237" s="32" t="s">
        <v>130</v>
      </c>
      <c r="AW237" s="32" t="s">
        <v>130</v>
      </c>
      <c r="AX237" s="32" t="s">
        <v>130</v>
      </c>
      <c r="AY237" s="32" t="s">
        <v>130</v>
      </c>
      <c r="AZ237" s="32" t="s">
        <v>130</v>
      </c>
      <c r="BA237" s="32" t="s">
        <v>130</v>
      </c>
      <c r="BB237" t="s">
        <v>130</v>
      </c>
      <c r="BC237">
        <v>200</v>
      </c>
      <c r="BD237">
        <v>37.083333000000003</v>
      </c>
      <c r="BE237">
        <v>-1.0499997999999999</v>
      </c>
    </row>
    <row r="238" spans="1:57" ht="16" x14ac:dyDescent="0.2">
      <c r="A238" s="32">
        <v>51</v>
      </c>
      <c r="B238" s="32" t="s">
        <v>682</v>
      </c>
      <c r="C238" s="32" t="s">
        <v>683</v>
      </c>
      <c r="D238" t="s">
        <v>145</v>
      </c>
      <c r="E238" t="s">
        <v>388</v>
      </c>
      <c r="F238" t="s">
        <v>200</v>
      </c>
      <c r="G238" t="s">
        <v>200</v>
      </c>
      <c r="H238" t="s">
        <v>666</v>
      </c>
      <c r="I238" t="s">
        <v>288</v>
      </c>
      <c r="J238" t="s">
        <v>419</v>
      </c>
      <c r="K238" t="s">
        <v>121</v>
      </c>
      <c r="L238" t="s">
        <v>175</v>
      </c>
      <c r="M238" t="s">
        <v>176</v>
      </c>
      <c r="N238" t="s">
        <v>420</v>
      </c>
      <c r="O238" t="s">
        <v>291</v>
      </c>
      <c r="P238" t="s">
        <v>156</v>
      </c>
      <c r="Q238">
        <v>1</v>
      </c>
      <c r="R238" t="s">
        <v>126</v>
      </c>
      <c r="S238" t="s">
        <v>394</v>
      </c>
      <c r="T238">
        <v>360</v>
      </c>
      <c r="V238" t="s">
        <v>658</v>
      </c>
      <c r="W238" t="s">
        <v>129</v>
      </c>
      <c r="X238" s="7">
        <v>0.16</v>
      </c>
      <c r="Y238" s="69">
        <v>0.436</v>
      </c>
      <c r="Z238" s="67" t="s">
        <v>130</v>
      </c>
      <c r="AA238" s="67" t="s">
        <v>130</v>
      </c>
      <c r="AC238" s="7" t="s">
        <v>130</v>
      </c>
      <c r="AD238" s="7" t="s">
        <v>159</v>
      </c>
      <c r="AE238" s="7">
        <v>0.66300000000000003</v>
      </c>
      <c r="AF238" t="s">
        <v>160</v>
      </c>
      <c r="AG238" t="s">
        <v>208</v>
      </c>
      <c r="AH238" t="s">
        <v>659</v>
      </c>
      <c r="AI238" t="s">
        <v>423</v>
      </c>
      <c r="AJ238" t="s">
        <v>660</v>
      </c>
      <c r="AK238" t="s">
        <v>681</v>
      </c>
      <c r="AL238">
        <v>-4.1713326479999999</v>
      </c>
      <c r="AM238" s="32">
        <v>39.45616484</v>
      </c>
      <c r="AN238" s="32" t="s">
        <v>662</v>
      </c>
      <c r="AO238">
        <v>2015</v>
      </c>
      <c r="AP238">
        <v>1</v>
      </c>
      <c r="AQ238" t="s">
        <v>130</v>
      </c>
      <c r="AR238" t="s">
        <v>140</v>
      </c>
      <c r="AS238" t="s">
        <v>663</v>
      </c>
      <c r="AT238" s="32">
        <v>1.4550000000000001</v>
      </c>
      <c r="AU238" s="32">
        <v>0.81892631000000005</v>
      </c>
      <c r="AV238" s="32" t="s">
        <v>130</v>
      </c>
      <c r="AW238" s="32" t="s">
        <v>130</v>
      </c>
      <c r="AX238" s="32" t="s">
        <v>130</v>
      </c>
      <c r="AY238" s="32" t="s">
        <v>130</v>
      </c>
      <c r="AZ238" s="32" t="s">
        <v>130</v>
      </c>
      <c r="BA238" s="32" t="s">
        <v>130</v>
      </c>
      <c r="BB238" t="s">
        <v>130</v>
      </c>
      <c r="BC238">
        <v>200</v>
      </c>
      <c r="BD238">
        <v>39.45616484</v>
      </c>
      <c r="BE238">
        <v>-4.1713326479999999</v>
      </c>
    </row>
    <row r="239" spans="1:57" ht="16" x14ac:dyDescent="0.2">
      <c r="A239" s="32">
        <v>51</v>
      </c>
      <c r="B239" s="32" t="s">
        <v>655</v>
      </c>
      <c r="C239" s="32" t="s">
        <v>656</v>
      </c>
      <c r="D239" t="s">
        <v>115</v>
      </c>
      <c r="E239" t="s">
        <v>388</v>
      </c>
      <c r="F239" t="s">
        <v>200</v>
      </c>
      <c r="G239" t="s">
        <v>200</v>
      </c>
      <c r="H239" t="s">
        <v>657</v>
      </c>
      <c r="I239" t="s">
        <v>288</v>
      </c>
      <c r="J239" t="s">
        <v>419</v>
      </c>
      <c r="K239" t="s">
        <v>121</v>
      </c>
      <c r="L239" t="s">
        <v>175</v>
      </c>
      <c r="M239" t="s">
        <v>176</v>
      </c>
      <c r="N239" t="s">
        <v>420</v>
      </c>
      <c r="O239" t="s">
        <v>291</v>
      </c>
      <c r="P239" t="s">
        <v>156</v>
      </c>
      <c r="Q239">
        <v>1</v>
      </c>
      <c r="R239" t="s">
        <v>126</v>
      </c>
      <c r="S239" t="s">
        <v>394</v>
      </c>
      <c r="T239">
        <v>360</v>
      </c>
      <c r="V239" t="s">
        <v>658</v>
      </c>
      <c r="W239" t="s">
        <v>129</v>
      </c>
      <c r="X239" s="7">
        <v>0.66</v>
      </c>
      <c r="Y239" s="69">
        <v>1.8460000000000001</v>
      </c>
      <c r="Z239" s="67" t="s">
        <v>130</v>
      </c>
      <c r="AA239" s="67" t="s">
        <v>130</v>
      </c>
      <c r="AC239" s="7" t="s">
        <v>130</v>
      </c>
      <c r="AD239" s="7" t="s">
        <v>159</v>
      </c>
      <c r="AE239" s="7">
        <v>6.4899999999999999E-2</v>
      </c>
      <c r="AF239" t="s">
        <v>160</v>
      </c>
      <c r="AG239" t="s">
        <v>208</v>
      </c>
      <c r="AH239" t="s">
        <v>659</v>
      </c>
      <c r="AI239" t="s">
        <v>423</v>
      </c>
      <c r="AJ239" t="s">
        <v>660</v>
      </c>
      <c r="AK239" t="s">
        <v>661</v>
      </c>
      <c r="AL239">
        <v>-0.451154</v>
      </c>
      <c r="AM239" s="32">
        <v>39.648941999999998</v>
      </c>
      <c r="AN239" s="32" t="s">
        <v>662</v>
      </c>
      <c r="AO239">
        <v>2015</v>
      </c>
      <c r="AP239">
        <v>1</v>
      </c>
      <c r="AQ239" t="s">
        <v>130</v>
      </c>
      <c r="AR239" t="s">
        <v>140</v>
      </c>
      <c r="AS239" t="s">
        <v>663</v>
      </c>
      <c r="AT239" s="32">
        <v>1.4550000000000001</v>
      </c>
      <c r="AU239" s="32">
        <v>1.8987466390000001</v>
      </c>
      <c r="AV239" s="32" t="s">
        <v>130</v>
      </c>
      <c r="AW239" s="32" t="s">
        <v>130</v>
      </c>
      <c r="AX239" s="32" t="s">
        <v>130</v>
      </c>
      <c r="AY239" s="32" t="s">
        <v>130</v>
      </c>
      <c r="AZ239" s="32" t="s">
        <v>130</v>
      </c>
      <c r="BA239" s="32" t="s">
        <v>130</v>
      </c>
      <c r="BB239" t="s">
        <v>130</v>
      </c>
      <c r="BC239">
        <v>200</v>
      </c>
      <c r="BD239">
        <v>39.648941999999998</v>
      </c>
      <c r="BE239">
        <v>-0.451154</v>
      </c>
    </row>
    <row r="240" spans="1:57" ht="16" x14ac:dyDescent="0.2">
      <c r="A240" s="32">
        <v>51</v>
      </c>
      <c r="B240" s="32" t="s">
        <v>667</v>
      </c>
      <c r="C240" s="32" t="s">
        <v>668</v>
      </c>
      <c r="D240" t="s">
        <v>150</v>
      </c>
      <c r="E240" t="s">
        <v>388</v>
      </c>
      <c r="F240" t="s">
        <v>200</v>
      </c>
      <c r="G240" t="s">
        <v>200</v>
      </c>
      <c r="H240" t="s">
        <v>669</v>
      </c>
      <c r="I240" t="s">
        <v>288</v>
      </c>
      <c r="J240" t="s">
        <v>419</v>
      </c>
      <c r="K240" t="s">
        <v>121</v>
      </c>
      <c r="L240" t="s">
        <v>175</v>
      </c>
      <c r="M240" t="s">
        <v>176</v>
      </c>
      <c r="N240" t="s">
        <v>420</v>
      </c>
      <c r="O240" t="s">
        <v>291</v>
      </c>
      <c r="P240" t="s">
        <v>156</v>
      </c>
      <c r="Q240">
        <v>1</v>
      </c>
      <c r="R240" t="s">
        <v>126</v>
      </c>
      <c r="S240" t="s">
        <v>394</v>
      </c>
      <c r="T240">
        <v>360</v>
      </c>
      <c r="V240" t="s">
        <v>658</v>
      </c>
      <c r="W240" t="s">
        <v>129</v>
      </c>
      <c r="X240" s="7">
        <v>0.66</v>
      </c>
      <c r="Y240" s="69">
        <v>2.0059999999999998</v>
      </c>
      <c r="Z240" s="67" t="s">
        <v>130</v>
      </c>
      <c r="AA240" s="67" t="s">
        <v>130</v>
      </c>
      <c r="AC240" s="7" t="s">
        <v>130</v>
      </c>
      <c r="AD240" s="7" t="s">
        <v>147</v>
      </c>
      <c r="AE240" s="7">
        <v>4.4900000000000002E-2</v>
      </c>
      <c r="AF240" t="s">
        <v>160</v>
      </c>
      <c r="AG240" t="s">
        <v>208</v>
      </c>
      <c r="AH240" t="s">
        <v>659</v>
      </c>
      <c r="AI240" t="s">
        <v>423</v>
      </c>
      <c r="AJ240" t="s">
        <v>660</v>
      </c>
      <c r="AK240" t="s">
        <v>661</v>
      </c>
      <c r="AL240">
        <v>-0.451154</v>
      </c>
      <c r="AM240" s="32">
        <v>39.648941999999998</v>
      </c>
      <c r="AN240" s="32" t="s">
        <v>662</v>
      </c>
      <c r="AO240">
        <v>2015</v>
      </c>
      <c r="AP240">
        <v>1</v>
      </c>
      <c r="AQ240" t="s">
        <v>130</v>
      </c>
      <c r="AR240" t="s">
        <v>670</v>
      </c>
      <c r="AS240" t="s">
        <v>663</v>
      </c>
      <c r="AT240" s="32">
        <v>1.4550000000000001</v>
      </c>
      <c r="AU240" s="32">
        <v>1.924854273</v>
      </c>
      <c r="AV240" s="32" t="s">
        <v>130</v>
      </c>
      <c r="AW240" s="32" t="s">
        <v>130</v>
      </c>
      <c r="AX240" s="32" t="s">
        <v>130</v>
      </c>
      <c r="AY240" s="32" t="s">
        <v>130</v>
      </c>
      <c r="AZ240" s="32" t="s">
        <v>130</v>
      </c>
      <c r="BA240" s="32" t="s">
        <v>130</v>
      </c>
      <c r="BB240" t="s">
        <v>130</v>
      </c>
      <c r="BC240">
        <v>200</v>
      </c>
      <c r="BD240">
        <v>39.648941999999998</v>
      </c>
      <c r="BE240">
        <v>-0.451154</v>
      </c>
    </row>
    <row r="241" spans="1:57" ht="16" x14ac:dyDescent="0.2">
      <c r="A241" s="32">
        <v>31</v>
      </c>
      <c r="B241" s="32" t="s">
        <v>2332</v>
      </c>
      <c r="C241" s="32" t="s">
        <v>2333</v>
      </c>
      <c r="D241" t="s">
        <v>145</v>
      </c>
      <c r="E241" t="s">
        <v>460</v>
      </c>
      <c r="F241" t="s">
        <v>200</v>
      </c>
      <c r="G241" t="s">
        <v>200</v>
      </c>
      <c r="H241" t="s">
        <v>245</v>
      </c>
      <c r="I241" t="s">
        <v>173</v>
      </c>
      <c r="J241" t="s">
        <v>174</v>
      </c>
      <c r="K241" t="s">
        <v>154</v>
      </c>
      <c r="L241" t="s">
        <v>175</v>
      </c>
      <c r="M241" t="s">
        <v>176</v>
      </c>
      <c r="N241" t="s">
        <v>177</v>
      </c>
      <c r="O241" t="s">
        <v>2326</v>
      </c>
      <c r="P241" t="s">
        <v>125</v>
      </c>
      <c r="Q241">
        <v>1</v>
      </c>
      <c r="R241" t="s">
        <v>1047</v>
      </c>
      <c r="S241" t="s">
        <v>2327</v>
      </c>
      <c r="T241">
        <v>166839</v>
      </c>
      <c r="U241" t="s">
        <v>130</v>
      </c>
      <c r="W241" t="s">
        <v>2328</v>
      </c>
      <c r="X241" s="7" t="s">
        <v>130</v>
      </c>
      <c r="Y241" s="69" t="s">
        <v>130</v>
      </c>
      <c r="Z241" s="67" t="s">
        <v>130</v>
      </c>
      <c r="AA241" s="67" t="s">
        <v>130</v>
      </c>
      <c r="AC241" s="7" t="s">
        <v>130</v>
      </c>
      <c r="AE241" s="7" t="s">
        <v>130</v>
      </c>
      <c r="AF241" t="s">
        <v>160</v>
      </c>
      <c r="AG241" t="s">
        <v>208</v>
      </c>
      <c r="AH241" t="s">
        <v>2329</v>
      </c>
      <c r="AI241" t="s">
        <v>162</v>
      </c>
      <c r="AJ241" t="s">
        <v>226</v>
      </c>
      <c r="AL241" t="s">
        <v>130</v>
      </c>
      <c r="AM241" s="32" t="s">
        <v>130</v>
      </c>
      <c r="AN241" s="32" t="s">
        <v>1348</v>
      </c>
      <c r="AO241">
        <v>2022</v>
      </c>
      <c r="AP241">
        <v>1</v>
      </c>
      <c r="AQ241">
        <v>2</v>
      </c>
      <c r="AR241" t="s">
        <v>2330</v>
      </c>
      <c r="AS241" t="s">
        <v>2331</v>
      </c>
      <c r="AT241" s="32">
        <v>9.6820000000000004</v>
      </c>
      <c r="AU241" s="32" t="s">
        <v>130</v>
      </c>
      <c r="AV241" s="32" t="s">
        <v>130</v>
      </c>
      <c r="AW241" s="32" t="s">
        <v>130</v>
      </c>
      <c r="AX241" s="32" t="s">
        <v>130</v>
      </c>
      <c r="AY241" s="32" t="s">
        <v>130</v>
      </c>
      <c r="AZ241" s="32" t="s">
        <v>130</v>
      </c>
      <c r="BA241" s="32" t="s">
        <v>130</v>
      </c>
      <c r="BB241" t="s">
        <v>130</v>
      </c>
      <c r="BC241" t="s">
        <v>130</v>
      </c>
      <c r="BD241">
        <v>104.19540000000001</v>
      </c>
      <c r="BE241">
        <v>35.861699999999999</v>
      </c>
    </row>
    <row r="242" spans="1:57" ht="16" x14ac:dyDescent="0.2">
      <c r="A242" s="32">
        <v>31</v>
      </c>
      <c r="B242" s="32" t="s">
        <v>2324</v>
      </c>
      <c r="C242" s="32" t="s">
        <v>2325</v>
      </c>
      <c r="D242" t="s">
        <v>115</v>
      </c>
      <c r="E242" t="s">
        <v>460</v>
      </c>
      <c r="F242" t="s">
        <v>200</v>
      </c>
      <c r="G242" t="s">
        <v>200</v>
      </c>
      <c r="H242" t="s">
        <v>236</v>
      </c>
      <c r="I242" t="s">
        <v>173</v>
      </c>
      <c r="J242" t="s">
        <v>174</v>
      </c>
      <c r="K242" t="s">
        <v>154</v>
      </c>
      <c r="L242" t="s">
        <v>175</v>
      </c>
      <c r="M242" t="s">
        <v>176</v>
      </c>
      <c r="N242" t="s">
        <v>177</v>
      </c>
      <c r="O242" t="s">
        <v>2326</v>
      </c>
      <c r="P242" t="s">
        <v>125</v>
      </c>
      <c r="Q242">
        <v>1</v>
      </c>
      <c r="R242" t="s">
        <v>1047</v>
      </c>
      <c r="S242" t="s">
        <v>2327</v>
      </c>
      <c r="T242">
        <v>166839</v>
      </c>
      <c r="U242" t="s">
        <v>130</v>
      </c>
      <c r="W242" t="s">
        <v>2328</v>
      </c>
      <c r="X242" s="7" t="s">
        <v>130</v>
      </c>
      <c r="Y242" s="69" t="s">
        <v>130</v>
      </c>
      <c r="Z242" s="67" t="s">
        <v>130</v>
      </c>
      <c r="AA242" s="67" t="s">
        <v>130</v>
      </c>
      <c r="AC242" s="7" t="s">
        <v>130</v>
      </c>
      <c r="AE242" s="7" t="s">
        <v>130</v>
      </c>
      <c r="AF242" t="s">
        <v>160</v>
      </c>
      <c r="AG242" t="s">
        <v>208</v>
      </c>
      <c r="AH242" t="s">
        <v>2329</v>
      </c>
      <c r="AI242" t="s">
        <v>162</v>
      </c>
      <c r="AJ242" t="s">
        <v>226</v>
      </c>
      <c r="AL242" t="s">
        <v>130</v>
      </c>
      <c r="AM242" s="32" t="s">
        <v>130</v>
      </c>
      <c r="AN242" s="32" t="s">
        <v>1348</v>
      </c>
      <c r="AO242">
        <v>2022</v>
      </c>
      <c r="AP242">
        <v>1</v>
      </c>
      <c r="AQ242">
        <v>2</v>
      </c>
      <c r="AR242" t="s">
        <v>2330</v>
      </c>
      <c r="AS242" t="s">
        <v>2331</v>
      </c>
      <c r="AT242" s="32">
        <v>9.6820000000000004</v>
      </c>
      <c r="AU242" s="32" t="s">
        <v>130</v>
      </c>
      <c r="AV242" s="32" t="s">
        <v>130</v>
      </c>
      <c r="AW242" s="32" t="s">
        <v>130</v>
      </c>
      <c r="AX242" s="32" t="s">
        <v>130</v>
      </c>
      <c r="AY242" s="32" t="s">
        <v>130</v>
      </c>
      <c r="AZ242" s="32" t="s">
        <v>130</v>
      </c>
      <c r="BA242" s="32" t="s">
        <v>130</v>
      </c>
      <c r="BB242" t="s">
        <v>130</v>
      </c>
      <c r="BC242" t="s">
        <v>130</v>
      </c>
      <c r="BD242">
        <v>104.19540000000001</v>
      </c>
      <c r="BE242">
        <v>35.861699999999999</v>
      </c>
    </row>
    <row r="243" spans="1:57" ht="16" x14ac:dyDescent="0.2">
      <c r="A243" s="32">
        <v>31</v>
      </c>
      <c r="B243" s="32" t="s">
        <v>2334</v>
      </c>
      <c r="C243" s="32" t="s">
        <v>2335</v>
      </c>
      <c r="D243" t="s">
        <v>150</v>
      </c>
      <c r="E243" t="s">
        <v>460</v>
      </c>
      <c r="F243" t="s">
        <v>200</v>
      </c>
      <c r="G243" t="s">
        <v>200</v>
      </c>
      <c r="H243" t="s">
        <v>236</v>
      </c>
      <c r="I243" t="s">
        <v>173</v>
      </c>
      <c r="J243" t="s">
        <v>174</v>
      </c>
      <c r="K243" t="s">
        <v>154</v>
      </c>
      <c r="L243" t="s">
        <v>175</v>
      </c>
      <c r="M243" t="s">
        <v>176</v>
      </c>
      <c r="N243" t="s">
        <v>177</v>
      </c>
      <c r="O243" t="s">
        <v>2326</v>
      </c>
      <c r="P243" t="s">
        <v>125</v>
      </c>
      <c r="Q243">
        <v>1</v>
      </c>
      <c r="R243" t="s">
        <v>1047</v>
      </c>
      <c r="S243" t="s">
        <v>2327</v>
      </c>
      <c r="T243">
        <v>166839</v>
      </c>
      <c r="U243" t="s">
        <v>130</v>
      </c>
      <c r="W243" t="s">
        <v>2328</v>
      </c>
      <c r="X243" s="7" t="s">
        <v>130</v>
      </c>
      <c r="Y243" s="69" t="s">
        <v>130</v>
      </c>
      <c r="Z243" s="67" t="s">
        <v>130</v>
      </c>
      <c r="AA243" s="67" t="s">
        <v>130</v>
      </c>
      <c r="AC243" s="7" t="s">
        <v>130</v>
      </c>
      <c r="AE243" s="7" t="s">
        <v>130</v>
      </c>
      <c r="AF243" t="s">
        <v>160</v>
      </c>
      <c r="AG243" t="s">
        <v>208</v>
      </c>
      <c r="AH243" t="s">
        <v>2329</v>
      </c>
      <c r="AI243" t="s">
        <v>162</v>
      </c>
      <c r="AJ243" t="s">
        <v>226</v>
      </c>
      <c r="AL243" t="s">
        <v>130</v>
      </c>
      <c r="AM243" s="32" t="s">
        <v>130</v>
      </c>
      <c r="AN243" s="32" t="s">
        <v>1348</v>
      </c>
      <c r="AO243">
        <v>2022</v>
      </c>
      <c r="AP243">
        <v>1</v>
      </c>
      <c r="AQ243">
        <v>2</v>
      </c>
      <c r="AR243" t="s">
        <v>2330</v>
      </c>
      <c r="AS243" t="s">
        <v>2331</v>
      </c>
      <c r="AT243" s="32">
        <v>9.6820000000000004</v>
      </c>
      <c r="AU243" s="32" t="s">
        <v>130</v>
      </c>
      <c r="AV243" s="32" t="s">
        <v>130</v>
      </c>
      <c r="AW243" s="32" t="s">
        <v>130</v>
      </c>
      <c r="AX243" s="32" t="s">
        <v>130</v>
      </c>
      <c r="AY243" s="32" t="s">
        <v>130</v>
      </c>
      <c r="AZ243" s="32" t="s">
        <v>130</v>
      </c>
      <c r="BA243" s="32" t="s">
        <v>130</v>
      </c>
      <c r="BB243" t="s">
        <v>130</v>
      </c>
      <c r="BC243" t="s">
        <v>130</v>
      </c>
      <c r="BD243">
        <v>104.19540000000001</v>
      </c>
      <c r="BE243">
        <v>35.861699999999999</v>
      </c>
    </row>
    <row r="244" spans="1:57" ht="16" x14ac:dyDescent="0.2">
      <c r="A244" s="32">
        <v>159</v>
      </c>
      <c r="B244" s="32" t="s">
        <v>1812</v>
      </c>
      <c r="C244" s="32" t="s">
        <v>1813</v>
      </c>
      <c r="D244" t="s">
        <v>115</v>
      </c>
      <c r="E244" t="s">
        <v>151</v>
      </c>
      <c r="F244" t="s">
        <v>152</v>
      </c>
      <c r="G244" t="s">
        <v>1453</v>
      </c>
      <c r="H244" t="s">
        <v>260</v>
      </c>
      <c r="I244" t="s">
        <v>288</v>
      </c>
      <c r="J244" t="s">
        <v>540</v>
      </c>
      <c r="K244" t="s">
        <v>121</v>
      </c>
      <c r="L244" t="s">
        <v>175</v>
      </c>
      <c r="M244" t="s">
        <v>176</v>
      </c>
      <c r="N244" t="s">
        <v>290</v>
      </c>
      <c r="O244" t="s">
        <v>541</v>
      </c>
      <c r="P244" t="s">
        <v>125</v>
      </c>
      <c r="Q244">
        <v>1</v>
      </c>
      <c r="R244" t="s">
        <v>223</v>
      </c>
      <c r="S244" t="s">
        <v>623</v>
      </c>
      <c r="T244">
        <v>920</v>
      </c>
      <c r="V244" t="s">
        <v>128</v>
      </c>
      <c r="W244" t="s">
        <v>129</v>
      </c>
      <c r="X244" s="7" t="s">
        <v>130</v>
      </c>
      <c r="Y244" s="69">
        <v>0.5</v>
      </c>
      <c r="Z244" s="67">
        <v>0.36</v>
      </c>
      <c r="AA244" s="67">
        <v>0.64</v>
      </c>
      <c r="AB244" s="7" t="s">
        <v>131</v>
      </c>
      <c r="AC244" s="7" t="s">
        <v>130</v>
      </c>
      <c r="AD244" s="7" t="s">
        <v>147</v>
      </c>
      <c r="AE244" s="7">
        <v>2.4799999999999999E-2</v>
      </c>
      <c r="AF244" t="s">
        <v>160</v>
      </c>
      <c r="AG244" t="s">
        <v>134</v>
      </c>
      <c r="AH244" t="s">
        <v>1814</v>
      </c>
      <c r="AI244" t="s">
        <v>373</v>
      </c>
      <c r="AJ244" t="s">
        <v>1815</v>
      </c>
      <c r="AK244" t="s">
        <v>1816</v>
      </c>
      <c r="AL244">
        <v>63.530444000000003</v>
      </c>
      <c r="AM244" s="32">
        <v>42.752617999999998</v>
      </c>
      <c r="AN244" s="32" t="s">
        <v>1817</v>
      </c>
      <c r="AO244">
        <v>2011</v>
      </c>
      <c r="AP244">
        <v>1</v>
      </c>
      <c r="AQ244" t="s">
        <v>130</v>
      </c>
      <c r="AR244" t="s">
        <v>1818</v>
      </c>
      <c r="AS244" t="s">
        <v>1819</v>
      </c>
      <c r="AT244" s="32">
        <v>2.8490000000000002</v>
      </c>
      <c r="AU244" s="32">
        <v>0.99918278400000005</v>
      </c>
      <c r="AV244" s="32" t="s">
        <v>130</v>
      </c>
      <c r="AW244" s="32" t="s">
        <v>130</v>
      </c>
      <c r="AX244" s="32" t="s">
        <v>130</v>
      </c>
      <c r="AY244" s="32" t="s">
        <v>130</v>
      </c>
      <c r="AZ244" s="32" t="s">
        <v>130</v>
      </c>
      <c r="BA244" s="32" t="s">
        <v>130</v>
      </c>
      <c r="BB244" t="s">
        <v>130</v>
      </c>
      <c r="BC244">
        <v>200</v>
      </c>
      <c r="BD244">
        <v>42.752617999999998</v>
      </c>
      <c r="BE244">
        <v>63.530444000000003</v>
      </c>
    </row>
    <row r="245" spans="1:57" ht="16" x14ac:dyDescent="0.2">
      <c r="A245" s="32">
        <v>191</v>
      </c>
      <c r="B245" s="32" t="s">
        <v>1993</v>
      </c>
      <c r="C245" s="32" t="s">
        <v>1994</v>
      </c>
      <c r="D245" t="s">
        <v>115</v>
      </c>
      <c r="E245" t="s">
        <v>151</v>
      </c>
      <c r="F245" t="s">
        <v>200</v>
      </c>
      <c r="G245" t="s">
        <v>1989</v>
      </c>
      <c r="H245" t="s">
        <v>236</v>
      </c>
      <c r="I245" t="s">
        <v>173</v>
      </c>
      <c r="J245" t="s">
        <v>174</v>
      </c>
      <c r="K245" t="s">
        <v>154</v>
      </c>
      <c r="L245" t="s">
        <v>175</v>
      </c>
      <c r="M245" t="s">
        <v>176</v>
      </c>
      <c r="N245" t="s">
        <v>177</v>
      </c>
      <c r="O245" t="s">
        <v>178</v>
      </c>
      <c r="P245" t="s">
        <v>125</v>
      </c>
      <c r="Q245">
        <v>1</v>
      </c>
      <c r="R245" t="s">
        <v>223</v>
      </c>
      <c r="S245" t="s">
        <v>542</v>
      </c>
      <c r="T245">
        <v>2376</v>
      </c>
      <c r="V245" t="s">
        <v>128</v>
      </c>
      <c r="W245" t="s">
        <v>129</v>
      </c>
      <c r="X245" s="7" t="s">
        <v>130</v>
      </c>
      <c r="Y245" s="69">
        <v>-7.0000000000000007E-2</v>
      </c>
      <c r="Z245" s="67" t="s">
        <v>130</v>
      </c>
      <c r="AA245" s="67" t="s">
        <v>130</v>
      </c>
      <c r="AC245" s="7" t="s">
        <v>130</v>
      </c>
      <c r="AD245" s="7" t="s">
        <v>147</v>
      </c>
      <c r="AE245" s="7" t="s">
        <v>130</v>
      </c>
      <c r="AF245" t="s">
        <v>133</v>
      </c>
      <c r="AG245" t="s">
        <v>383</v>
      </c>
      <c r="AH245" t="s">
        <v>1995</v>
      </c>
      <c r="AI245" t="s">
        <v>162</v>
      </c>
      <c r="AJ245" t="s">
        <v>1268</v>
      </c>
      <c r="AM245" s="32" t="s">
        <v>130</v>
      </c>
      <c r="AN245" s="32" t="s">
        <v>558</v>
      </c>
      <c r="AO245">
        <v>2021</v>
      </c>
      <c r="AP245">
        <v>1</v>
      </c>
      <c r="AQ245" t="s">
        <v>130</v>
      </c>
      <c r="AR245" t="s">
        <v>1996</v>
      </c>
      <c r="AS245" t="s">
        <v>1997</v>
      </c>
      <c r="AT245" s="32">
        <v>2.8450000000000002</v>
      </c>
      <c r="AU245" s="32">
        <v>-0.13995576600000001</v>
      </c>
      <c r="AV245" s="32" t="s">
        <v>130</v>
      </c>
      <c r="AW245" s="32" t="s">
        <v>130</v>
      </c>
      <c r="AX245" s="32" t="s">
        <v>130</v>
      </c>
      <c r="AY245" s="32" t="s">
        <v>130</v>
      </c>
      <c r="AZ245" s="32" t="s">
        <v>130</v>
      </c>
      <c r="BA245" s="32" t="s">
        <v>130</v>
      </c>
      <c r="BB245" t="s">
        <v>130</v>
      </c>
      <c r="BC245">
        <v>27</v>
      </c>
      <c r="BD245">
        <v>100.99250000000001</v>
      </c>
      <c r="BE245">
        <v>15.87</v>
      </c>
    </row>
    <row r="246" spans="1:57" ht="16" x14ac:dyDescent="0.2">
      <c r="A246" s="32">
        <v>191</v>
      </c>
      <c r="B246" s="32" t="s">
        <v>1998</v>
      </c>
      <c r="C246" s="32" t="s">
        <v>1999</v>
      </c>
      <c r="D246" t="s">
        <v>145</v>
      </c>
      <c r="E246" t="s">
        <v>151</v>
      </c>
      <c r="F246" t="s">
        <v>200</v>
      </c>
      <c r="G246" t="s">
        <v>1989</v>
      </c>
      <c r="H246" t="s">
        <v>236</v>
      </c>
      <c r="I246" t="s">
        <v>173</v>
      </c>
      <c r="J246" t="s">
        <v>174</v>
      </c>
      <c r="K246" t="s">
        <v>154</v>
      </c>
      <c r="L246" t="s">
        <v>175</v>
      </c>
      <c r="M246" t="s">
        <v>176</v>
      </c>
      <c r="N246" t="s">
        <v>177</v>
      </c>
      <c r="O246" t="s">
        <v>178</v>
      </c>
      <c r="P246" t="s">
        <v>125</v>
      </c>
      <c r="Q246">
        <v>1</v>
      </c>
      <c r="R246" t="s">
        <v>223</v>
      </c>
      <c r="S246" t="s">
        <v>542</v>
      </c>
      <c r="T246">
        <v>2376</v>
      </c>
      <c r="V246" t="s">
        <v>128</v>
      </c>
      <c r="W246" t="s">
        <v>129</v>
      </c>
      <c r="X246" s="7" t="s">
        <v>130</v>
      </c>
      <c r="Y246" s="69">
        <v>0.16</v>
      </c>
      <c r="Z246" s="67" t="s">
        <v>130</v>
      </c>
      <c r="AA246" s="67" t="s">
        <v>130</v>
      </c>
      <c r="AC246" s="7" t="s">
        <v>130</v>
      </c>
      <c r="AD246" s="7" t="s">
        <v>159</v>
      </c>
      <c r="AE246" s="7" t="s">
        <v>130</v>
      </c>
      <c r="AF246" t="s">
        <v>160</v>
      </c>
      <c r="AG246" t="s">
        <v>383</v>
      </c>
      <c r="AH246" t="s">
        <v>1995</v>
      </c>
      <c r="AI246" t="s">
        <v>162</v>
      </c>
      <c r="AJ246" t="s">
        <v>1268</v>
      </c>
      <c r="AM246" s="32" t="s">
        <v>130</v>
      </c>
      <c r="AN246" s="32" t="s">
        <v>558</v>
      </c>
      <c r="AO246">
        <v>2021</v>
      </c>
      <c r="AP246">
        <v>1</v>
      </c>
      <c r="AQ246" t="s">
        <v>130</v>
      </c>
      <c r="AR246" t="s">
        <v>2000</v>
      </c>
      <c r="AS246" t="s">
        <v>1997</v>
      </c>
      <c r="AT246" s="32">
        <v>2.8450000000000002</v>
      </c>
      <c r="AU246" s="32">
        <v>0.31989889399999999</v>
      </c>
      <c r="AV246" s="32" t="s">
        <v>130</v>
      </c>
      <c r="AW246" s="32" t="s">
        <v>130</v>
      </c>
      <c r="AX246" s="32" t="s">
        <v>130</v>
      </c>
      <c r="AY246" s="32" t="s">
        <v>130</v>
      </c>
      <c r="AZ246" s="32" t="s">
        <v>130</v>
      </c>
      <c r="BA246" s="32" t="s">
        <v>130</v>
      </c>
      <c r="BB246" t="s">
        <v>130</v>
      </c>
      <c r="BC246">
        <v>27</v>
      </c>
      <c r="BD246">
        <v>100.99250000000001</v>
      </c>
      <c r="BE246">
        <v>15.87</v>
      </c>
    </row>
    <row r="247" spans="1:57" ht="16" x14ac:dyDescent="0.2">
      <c r="A247" s="32">
        <v>191</v>
      </c>
      <c r="B247" s="32" t="s">
        <v>2442</v>
      </c>
      <c r="C247" s="32" t="s">
        <v>2443</v>
      </c>
      <c r="D247" t="s">
        <v>150</v>
      </c>
      <c r="E247" t="s">
        <v>151</v>
      </c>
      <c r="F247" t="s">
        <v>200</v>
      </c>
      <c r="G247" t="s">
        <v>1989</v>
      </c>
      <c r="H247" t="s">
        <v>2444</v>
      </c>
      <c r="I247" t="s">
        <v>173</v>
      </c>
      <c r="J247" t="s">
        <v>174</v>
      </c>
      <c r="K247" t="s">
        <v>154</v>
      </c>
      <c r="L247" t="s">
        <v>175</v>
      </c>
      <c r="M247" t="s">
        <v>176</v>
      </c>
      <c r="N247" t="s">
        <v>177</v>
      </c>
      <c r="O247" t="s">
        <v>2326</v>
      </c>
      <c r="P247" t="s">
        <v>125</v>
      </c>
      <c r="Q247">
        <v>1</v>
      </c>
      <c r="R247" t="s">
        <v>874</v>
      </c>
      <c r="S247" t="s">
        <v>2445</v>
      </c>
      <c r="T247">
        <v>2376</v>
      </c>
      <c r="U247" t="s">
        <v>130</v>
      </c>
      <c r="V247" t="s">
        <v>207</v>
      </c>
      <c r="W247" t="s">
        <v>2328</v>
      </c>
      <c r="X247" s="7" t="s">
        <v>130</v>
      </c>
      <c r="Y247" s="69" t="s">
        <v>130</v>
      </c>
      <c r="Z247" s="67" t="s">
        <v>130</v>
      </c>
      <c r="AA247" s="67" t="s">
        <v>130</v>
      </c>
      <c r="AB247" s="7" t="s">
        <v>2343</v>
      </c>
      <c r="AC247" s="7" t="s">
        <v>130</v>
      </c>
      <c r="AE247" s="7" t="s">
        <v>130</v>
      </c>
      <c r="AG247" t="s">
        <v>134</v>
      </c>
      <c r="AH247" t="s">
        <v>1995</v>
      </c>
      <c r="AI247" t="s">
        <v>162</v>
      </c>
      <c r="AJ247" t="s">
        <v>1268</v>
      </c>
      <c r="AL247" t="s">
        <v>130</v>
      </c>
      <c r="AM247" s="32" t="s">
        <v>130</v>
      </c>
      <c r="AN247" s="32" t="s">
        <v>558</v>
      </c>
      <c r="AO247">
        <v>2021</v>
      </c>
      <c r="AP247">
        <v>1</v>
      </c>
      <c r="AQ247" t="s">
        <v>130</v>
      </c>
      <c r="AR247" t="s">
        <v>1996</v>
      </c>
      <c r="AS247" t="s">
        <v>1997</v>
      </c>
      <c r="AT247" s="32">
        <v>2.8450000000000002</v>
      </c>
      <c r="AU247" s="32" t="s">
        <v>130</v>
      </c>
      <c r="AV247" s="32" t="s">
        <v>130</v>
      </c>
      <c r="AW247" s="32" t="s">
        <v>130</v>
      </c>
      <c r="AX247" s="32" t="s">
        <v>130</v>
      </c>
      <c r="AY247" s="32" t="s">
        <v>130</v>
      </c>
      <c r="AZ247" s="32" t="s">
        <v>130</v>
      </c>
      <c r="BA247" s="32" t="s">
        <v>130</v>
      </c>
      <c r="BB247" t="s">
        <v>130</v>
      </c>
      <c r="BC247" t="s">
        <v>130</v>
      </c>
      <c r="BD247">
        <v>100.99250000000001</v>
      </c>
      <c r="BE247">
        <v>15.87</v>
      </c>
    </row>
    <row r="248" spans="1:57" ht="16" x14ac:dyDescent="0.2">
      <c r="A248" s="32">
        <v>212</v>
      </c>
      <c r="B248" s="32" t="s">
        <v>2058</v>
      </c>
      <c r="C248" s="32" t="s">
        <v>2059</v>
      </c>
      <c r="D248" t="s">
        <v>115</v>
      </c>
      <c r="E248" t="s">
        <v>320</v>
      </c>
      <c r="F248" t="s">
        <v>369</v>
      </c>
      <c r="G248" t="s">
        <v>2051</v>
      </c>
      <c r="I248" t="s">
        <v>434</v>
      </c>
      <c r="J248" t="s">
        <v>434</v>
      </c>
      <c r="K248" t="s">
        <v>154</v>
      </c>
      <c r="L248" t="s">
        <v>175</v>
      </c>
      <c r="M248" t="s">
        <v>176</v>
      </c>
      <c r="N248" t="s">
        <v>435</v>
      </c>
      <c r="O248" t="s">
        <v>195</v>
      </c>
      <c r="P248" t="s">
        <v>205</v>
      </c>
      <c r="Q248">
        <v>1</v>
      </c>
      <c r="R248" t="s">
        <v>126</v>
      </c>
      <c r="S248" t="s">
        <v>2052</v>
      </c>
      <c r="T248">
        <v>436</v>
      </c>
      <c r="V248" t="s">
        <v>5101</v>
      </c>
      <c r="W248" t="s">
        <v>129</v>
      </c>
      <c r="X248" s="7" t="s">
        <v>130</v>
      </c>
      <c r="Y248" s="69">
        <v>-0.46</v>
      </c>
      <c r="Z248" s="67">
        <v>-0.65</v>
      </c>
      <c r="AA248" s="67">
        <v>-0.27</v>
      </c>
      <c r="AB248" s="7" t="s">
        <v>179</v>
      </c>
      <c r="AC248" s="7">
        <v>0.19</v>
      </c>
      <c r="AD248" s="7" t="s">
        <v>147</v>
      </c>
      <c r="AE248" s="7">
        <v>0.01</v>
      </c>
      <c r="AF248" t="s">
        <v>133</v>
      </c>
      <c r="AG248" t="s">
        <v>383</v>
      </c>
      <c r="AH248" t="s">
        <v>2053</v>
      </c>
      <c r="AI248" t="s">
        <v>136</v>
      </c>
      <c r="AJ248" t="s">
        <v>137</v>
      </c>
      <c r="AK248" t="s">
        <v>2054</v>
      </c>
      <c r="AL248">
        <v>37.865101000000003</v>
      </c>
      <c r="AM248" s="32">
        <v>-119.53833</v>
      </c>
      <c r="AN248" s="32" t="s">
        <v>2055</v>
      </c>
      <c r="AO248">
        <v>2019</v>
      </c>
      <c r="AP248">
        <v>1</v>
      </c>
      <c r="AQ248" t="s">
        <v>130</v>
      </c>
      <c r="AR248" t="s">
        <v>2060</v>
      </c>
      <c r="AS248" t="s">
        <v>2057</v>
      </c>
      <c r="AT248" s="32">
        <v>2.5249999999999999</v>
      </c>
      <c r="AU248" s="32">
        <v>-1.031964002</v>
      </c>
      <c r="AV248" s="32">
        <v>96.155520359999997</v>
      </c>
      <c r="AW248" s="32">
        <v>436</v>
      </c>
      <c r="AX248" s="32">
        <v>0.101979502</v>
      </c>
      <c r="AY248" s="32">
        <v>1.0399818999999999E-2</v>
      </c>
      <c r="AZ248" s="32">
        <v>-1.2318401539999999</v>
      </c>
      <c r="BA248" s="32">
        <v>-0.83208784999999996</v>
      </c>
      <c r="BB248" t="s">
        <v>142</v>
      </c>
      <c r="BC248">
        <v>106</v>
      </c>
      <c r="BD248">
        <v>-119.53833</v>
      </c>
      <c r="BE248">
        <v>37.865101000000003</v>
      </c>
    </row>
    <row r="249" spans="1:57" ht="16" x14ac:dyDescent="0.2">
      <c r="A249" s="32">
        <v>212</v>
      </c>
      <c r="B249" s="32" t="s">
        <v>2049</v>
      </c>
      <c r="C249" s="32" t="s">
        <v>2050</v>
      </c>
      <c r="D249" t="s">
        <v>115</v>
      </c>
      <c r="E249" t="s">
        <v>320</v>
      </c>
      <c r="F249" t="s">
        <v>369</v>
      </c>
      <c r="G249" t="s">
        <v>2051</v>
      </c>
      <c r="I249" t="s">
        <v>434</v>
      </c>
      <c r="J249" t="s">
        <v>434</v>
      </c>
      <c r="K249" t="s">
        <v>154</v>
      </c>
      <c r="L249" t="s">
        <v>175</v>
      </c>
      <c r="M249" t="s">
        <v>176</v>
      </c>
      <c r="N249" t="s">
        <v>435</v>
      </c>
      <c r="O249" t="s">
        <v>195</v>
      </c>
      <c r="P249" t="s">
        <v>205</v>
      </c>
      <c r="Q249">
        <v>1</v>
      </c>
      <c r="R249" t="s">
        <v>126</v>
      </c>
      <c r="S249" t="s">
        <v>2052</v>
      </c>
      <c r="T249">
        <v>805</v>
      </c>
      <c r="V249" t="s">
        <v>5101</v>
      </c>
      <c r="W249" t="s">
        <v>129</v>
      </c>
      <c r="X249" s="7" t="s">
        <v>130</v>
      </c>
      <c r="Y249" s="69">
        <v>-0.08</v>
      </c>
      <c r="Z249" s="67">
        <v>-0.25</v>
      </c>
      <c r="AA249" s="67">
        <v>0.09</v>
      </c>
      <c r="AB249" s="7" t="s">
        <v>179</v>
      </c>
      <c r="AC249" s="7">
        <v>0.17</v>
      </c>
      <c r="AD249" s="7" t="s">
        <v>159</v>
      </c>
      <c r="AE249" s="7">
        <v>0.66</v>
      </c>
      <c r="AF249" t="s">
        <v>133</v>
      </c>
      <c r="AG249" t="s">
        <v>383</v>
      </c>
      <c r="AH249" t="s">
        <v>2053</v>
      </c>
      <c r="AI249" t="s">
        <v>136</v>
      </c>
      <c r="AJ249" t="s">
        <v>137</v>
      </c>
      <c r="AK249" t="s">
        <v>2054</v>
      </c>
      <c r="AL249">
        <v>37.865101000000003</v>
      </c>
      <c r="AM249" s="32">
        <v>-119.53833</v>
      </c>
      <c r="AN249" s="32" t="s">
        <v>2055</v>
      </c>
      <c r="AO249">
        <v>2019</v>
      </c>
      <c r="AP249">
        <v>1</v>
      </c>
      <c r="AQ249" t="s">
        <v>130</v>
      </c>
      <c r="AR249" t="s">
        <v>2056</v>
      </c>
      <c r="AS249" t="s">
        <v>2057</v>
      </c>
      <c r="AT249" s="32">
        <v>2.5249999999999999</v>
      </c>
      <c r="AU249" s="32">
        <v>-0.16016517</v>
      </c>
      <c r="AV249" s="32">
        <v>200.6055326</v>
      </c>
      <c r="AW249" s="32">
        <v>805</v>
      </c>
      <c r="AX249" s="32">
        <v>7.0603876999999995E-2</v>
      </c>
      <c r="AY249" s="32">
        <v>4.9849070000000002E-3</v>
      </c>
      <c r="AZ249" s="32">
        <v>-0.298546225</v>
      </c>
      <c r="BA249" s="32">
        <v>-2.1784114E-2</v>
      </c>
      <c r="BB249" t="s">
        <v>142</v>
      </c>
      <c r="BC249">
        <v>106</v>
      </c>
      <c r="BD249">
        <v>-119.53833</v>
      </c>
      <c r="BE249">
        <v>37.865101000000003</v>
      </c>
    </row>
    <row r="250" spans="1:57" ht="16" x14ac:dyDescent="0.2">
      <c r="A250" s="32">
        <v>239</v>
      </c>
      <c r="B250" s="32" t="s">
        <v>2312</v>
      </c>
      <c r="C250" s="32" t="s">
        <v>2313</v>
      </c>
      <c r="D250" t="s">
        <v>145</v>
      </c>
      <c r="E250" t="s">
        <v>320</v>
      </c>
      <c r="F250" t="s">
        <v>321</v>
      </c>
      <c r="G250" t="s">
        <v>2304</v>
      </c>
      <c r="H250" t="s">
        <v>2314</v>
      </c>
      <c r="I250" t="s">
        <v>2306</v>
      </c>
      <c r="J250" t="s">
        <v>2306</v>
      </c>
      <c r="K250" t="s">
        <v>250</v>
      </c>
      <c r="L250" t="s">
        <v>122</v>
      </c>
      <c r="M250" t="s">
        <v>123</v>
      </c>
      <c r="N250" t="s">
        <v>2307</v>
      </c>
      <c r="P250" t="s">
        <v>156</v>
      </c>
      <c r="Q250">
        <v>1</v>
      </c>
      <c r="R250" t="s">
        <v>126</v>
      </c>
      <c r="S250" t="s">
        <v>2308</v>
      </c>
      <c r="T250">
        <v>301</v>
      </c>
      <c r="V250" t="s">
        <v>327</v>
      </c>
      <c r="W250" t="s">
        <v>129</v>
      </c>
      <c r="X250" s="7" t="s">
        <v>130</v>
      </c>
      <c r="Y250" s="69">
        <v>0.92</v>
      </c>
      <c r="Z250" s="67">
        <v>0.85</v>
      </c>
      <c r="AA250" s="67">
        <v>0.99</v>
      </c>
      <c r="AB250" s="7" t="s">
        <v>131</v>
      </c>
      <c r="AC250" s="7" t="s">
        <v>130</v>
      </c>
      <c r="AD250" s="7" t="s">
        <v>159</v>
      </c>
      <c r="AE250" s="7">
        <v>0.26400000000000001</v>
      </c>
      <c r="AF250" t="s">
        <v>133</v>
      </c>
      <c r="AG250" t="s">
        <v>383</v>
      </c>
      <c r="AH250" t="s">
        <v>2309</v>
      </c>
      <c r="AI250" t="s">
        <v>373</v>
      </c>
      <c r="AJ250" t="s">
        <v>610</v>
      </c>
      <c r="AK250" t="s">
        <v>2310</v>
      </c>
      <c r="AL250">
        <v>45.763420000000004</v>
      </c>
      <c r="AM250" s="32">
        <v>4.8342770000000002</v>
      </c>
      <c r="AN250" s="32" t="s">
        <v>2311</v>
      </c>
      <c r="AO250">
        <v>2006</v>
      </c>
      <c r="AP250">
        <v>1</v>
      </c>
      <c r="AQ250">
        <v>12</v>
      </c>
      <c r="AR250" t="s">
        <v>1087</v>
      </c>
      <c r="AS250" t="s">
        <v>2057</v>
      </c>
      <c r="AT250" s="32">
        <v>2.5249999999999999</v>
      </c>
      <c r="AU250" s="32">
        <v>-4.5855282999999997E-2</v>
      </c>
      <c r="AV250" s="32">
        <v>2579.256617</v>
      </c>
      <c r="AW250" s="32">
        <v>301</v>
      </c>
      <c r="AX250" s="32">
        <v>1.9690317999999998E-2</v>
      </c>
      <c r="AY250" s="32">
        <v>3.8770900000000002E-4</v>
      </c>
      <c r="AZ250" s="32">
        <v>-8.4447596E-2</v>
      </c>
      <c r="BA250" s="32">
        <v>-7.2629690000000002E-3</v>
      </c>
      <c r="BB250" t="s">
        <v>142</v>
      </c>
      <c r="BC250">
        <v>46</v>
      </c>
      <c r="BD250">
        <v>4.8342770000000002</v>
      </c>
      <c r="BE250">
        <v>45.763420000000004</v>
      </c>
    </row>
    <row r="251" spans="1:57" ht="16" x14ac:dyDescent="0.2">
      <c r="A251" s="32">
        <v>239</v>
      </c>
      <c r="B251" s="32" t="s">
        <v>2302</v>
      </c>
      <c r="C251" s="32" t="s">
        <v>2303</v>
      </c>
      <c r="D251" t="s">
        <v>115</v>
      </c>
      <c r="E251" t="s">
        <v>320</v>
      </c>
      <c r="F251" t="s">
        <v>321</v>
      </c>
      <c r="G251" t="s">
        <v>2304</v>
      </c>
      <c r="H251" t="s">
        <v>2305</v>
      </c>
      <c r="I251" t="s">
        <v>2306</v>
      </c>
      <c r="J251" t="s">
        <v>2306</v>
      </c>
      <c r="K251" t="s">
        <v>250</v>
      </c>
      <c r="L251" t="s">
        <v>122</v>
      </c>
      <c r="M251" t="s">
        <v>123</v>
      </c>
      <c r="N251" t="s">
        <v>2307</v>
      </c>
      <c r="P251" t="s">
        <v>156</v>
      </c>
      <c r="Q251">
        <v>1</v>
      </c>
      <c r="R251" t="s">
        <v>126</v>
      </c>
      <c r="S251" t="s">
        <v>2308</v>
      </c>
      <c r="T251">
        <v>301</v>
      </c>
      <c r="V251" t="s">
        <v>327</v>
      </c>
      <c r="W251" t="s">
        <v>129</v>
      </c>
      <c r="X251" s="7" t="s">
        <v>130</v>
      </c>
      <c r="Y251" s="69">
        <v>2.15</v>
      </c>
      <c r="Z251" s="67">
        <v>1.83</v>
      </c>
      <c r="AA251" s="67">
        <v>2.5299999999999998</v>
      </c>
      <c r="AB251" s="7" t="s">
        <v>131</v>
      </c>
      <c r="AC251" s="7" t="s">
        <v>130</v>
      </c>
      <c r="AD251" s="7" t="s">
        <v>188</v>
      </c>
      <c r="AE251" s="7" t="s">
        <v>130</v>
      </c>
      <c r="AF251" t="s">
        <v>160</v>
      </c>
      <c r="AG251" t="s">
        <v>383</v>
      </c>
      <c r="AH251" t="s">
        <v>2309</v>
      </c>
      <c r="AI251" t="s">
        <v>373</v>
      </c>
      <c r="AJ251" t="s">
        <v>610</v>
      </c>
      <c r="AK251" t="s">
        <v>2310</v>
      </c>
      <c r="AL251">
        <v>45.763420000000004</v>
      </c>
      <c r="AM251" s="32">
        <v>4.8342770000000002</v>
      </c>
      <c r="AN251" s="32" t="s">
        <v>2311</v>
      </c>
      <c r="AO251">
        <v>2006</v>
      </c>
      <c r="AP251">
        <v>1</v>
      </c>
      <c r="AQ251">
        <v>12</v>
      </c>
      <c r="AR251" t="s">
        <v>1087</v>
      </c>
      <c r="AS251" t="s">
        <v>2057</v>
      </c>
      <c r="AT251" s="32">
        <v>2.5249999999999999</v>
      </c>
      <c r="AU251" s="32">
        <v>0.420965064</v>
      </c>
      <c r="AV251" s="32">
        <v>103.1702647</v>
      </c>
      <c r="AW251" s="32">
        <v>301</v>
      </c>
      <c r="AX251" s="32">
        <v>9.8451588000000007E-2</v>
      </c>
      <c r="AY251" s="32">
        <v>9.6927149999999993E-3</v>
      </c>
      <c r="AZ251" s="32">
        <v>0.228003496</v>
      </c>
      <c r="BA251" s="32">
        <v>0.61392663199999997</v>
      </c>
      <c r="BB251" t="s">
        <v>142</v>
      </c>
      <c r="BC251">
        <v>46</v>
      </c>
      <c r="BD251">
        <v>4.8342770000000002</v>
      </c>
      <c r="BE251">
        <v>45.763420000000004</v>
      </c>
    </row>
    <row r="252" spans="1:57" ht="16" x14ac:dyDescent="0.2">
      <c r="A252" s="32">
        <v>60</v>
      </c>
      <c r="B252" s="32" t="s">
        <v>755</v>
      </c>
      <c r="C252" s="32" t="s">
        <v>756</v>
      </c>
      <c r="D252" t="s">
        <v>115</v>
      </c>
      <c r="E252" t="s">
        <v>151</v>
      </c>
      <c r="F252" t="s">
        <v>152</v>
      </c>
      <c r="G252" t="s">
        <v>152</v>
      </c>
      <c r="H252" t="s">
        <v>701</v>
      </c>
      <c r="I252" t="s">
        <v>505</v>
      </c>
      <c r="J252" t="s">
        <v>505</v>
      </c>
      <c r="K252" t="s">
        <v>154</v>
      </c>
      <c r="L252" t="s">
        <v>122</v>
      </c>
      <c r="M252" t="s">
        <v>123</v>
      </c>
      <c r="N252" t="s">
        <v>506</v>
      </c>
      <c r="P252" t="s">
        <v>205</v>
      </c>
      <c r="Q252">
        <v>1</v>
      </c>
      <c r="R252" t="s">
        <v>126</v>
      </c>
      <c r="S252" t="s">
        <v>608</v>
      </c>
      <c r="T252">
        <v>15469</v>
      </c>
      <c r="V252" t="s">
        <v>310</v>
      </c>
      <c r="W252" t="s">
        <v>129</v>
      </c>
      <c r="X252" s="7" t="s">
        <v>130</v>
      </c>
      <c r="Y252" s="69">
        <v>0.81899999999999995</v>
      </c>
      <c r="Z252" s="67">
        <v>0.78200000000000003</v>
      </c>
      <c r="AA252" s="67">
        <v>0.85899999999999999</v>
      </c>
      <c r="AB252" s="7" t="s">
        <v>131</v>
      </c>
      <c r="AC252" s="7" t="s">
        <v>130</v>
      </c>
      <c r="AD252" s="7" t="s">
        <v>147</v>
      </c>
      <c r="AE252" s="7" t="s">
        <v>130</v>
      </c>
      <c r="AF252" t="s">
        <v>133</v>
      </c>
      <c r="AG252" t="s">
        <v>134</v>
      </c>
      <c r="AH252" t="s">
        <v>757</v>
      </c>
      <c r="AI252" t="s">
        <v>758</v>
      </c>
      <c r="AJ252" t="s">
        <v>759</v>
      </c>
      <c r="AM252" s="32" t="s">
        <v>130</v>
      </c>
      <c r="AN252" s="32" t="s">
        <v>760</v>
      </c>
      <c r="AO252">
        <v>2021</v>
      </c>
      <c r="AP252">
        <v>1</v>
      </c>
      <c r="AQ252" t="s">
        <v>130</v>
      </c>
      <c r="AR252" t="s">
        <v>761</v>
      </c>
      <c r="AS252" t="s">
        <v>762</v>
      </c>
      <c r="AT252" s="32">
        <v>3.4129999999999998</v>
      </c>
      <c r="AU252" s="32">
        <v>-0.11007916099999999</v>
      </c>
      <c r="AV252" s="32">
        <v>31595.89356</v>
      </c>
      <c r="AW252" s="32">
        <v>15469</v>
      </c>
      <c r="AX252" s="32">
        <v>5.6258050000000002E-3</v>
      </c>
      <c r="AY252" s="50">
        <v>3.1600000000000002E-5</v>
      </c>
      <c r="AZ252" s="32">
        <v>-0.121105537</v>
      </c>
      <c r="BA252" s="32">
        <v>-9.9052786000000004E-2</v>
      </c>
      <c r="BB252" t="s">
        <v>142</v>
      </c>
      <c r="BC252">
        <v>200</v>
      </c>
      <c r="BD252">
        <v>-74.297300000000007</v>
      </c>
      <c r="BE252">
        <v>4.5709</v>
      </c>
    </row>
    <row r="253" spans="1:57" ht="16" x14ac:dyDescent="0.2">
      <c r="A253" s="32">
        <v>60</v>
      </c>
      <c r="B253" s="32" t="s">
        <v>763</v>
      </c>
      <c r="C253" s="32" t="s">
        <v>764</v>
      </c>
      <c r="D253" t="s">
        <v>145</v>
      </c>
      <c r="E253" t="s">
        <v>151</v>
      </c>
      <c r="F253" t="s">
        <v>152</v>
      </c>
      <c r="G253" t="s">
        <v>152</v>
      </c>
      <c r="H253" t="s">
        <v>632</v>
      </c>
      <c r="I253" t="s">
        <v>505</v>
      </c>
      <c r="J253" t="s">
        <v>505</v>
      </c>
      <c r="K253" t="s">
        <v>154</v>
      </c>
      <c r="L253" t="s">
        <v>122</v>
      </c>
      <c r="M253" t="s">
        <v>123</v>
      </c>
      <c r="N253" t="s">
        <v>506</v>
      </c>
      <c r="P253" t="s">
        <v>205</v>
      </c>
      <c r="Q253">
        <v>1</v>
      </c>
      <c r="R253" t="s">
        <v>126</v>
      </c>
      <c r="S253" t="s">
        <v>608</v>
      </c>
      <c r="T253">
        <v>468</v>
      </c>
      <c r="V253" t="s">
        <v>310</v>
      </c>
      <c r="W253" t="s">
        <v>129</v>
      </c>
      <c r="X253" s="7" t="s">
        <v>130</v>
      </c>
      <c r="Y253" s="69">
        <v>1.0009999999999999</v>
      </c>
      <c r="Z253" s="67">
        <v>1.0009999999999999</v>
      </c>
      <c r="AA253" s="67">
        <v>1.002</v>
      </c>
      <c r="AB253" s="7" t="s">
        <v>131</v>
      </c>
      <c r="AC253" s="7" t="s">
        <v>130</v>
      </c>
      <c r="AD253" s="7" t="s">
        <v>147</v>
      </c>
      <c r="AE253" s="7" t="s">
        <v>130</v>
      </c>
      <c r="AF253" t="s">
        <v>160</v>
      </c>
      <c r="AG253" t="s">
        <v>134</v>
      </c>
      <c r="AH253" t="s">
        <v>757</v>
      </c>
      <c r="AI253" t="s">
        <v>758</v>
      </c>
      <c r="AJ253" t="s">
        <v>759</v>
      </c>
      <c r="AM253" s="32" t="s">
        <v>130</v>
      </c>
      <c r="AN253" s="32" t="s">
        <v>760</v>
      </c>
      <c r="AO253">
        <v>2021</v>
      </c>
      <c r="AP253">
        <v>1</v>
      </c>
      <c r="AQ253">
        <v>1</v>
      </c>
      <c r="AR253" t="s">
        <v>706</v>
      </c>
      <c r="AS253" t="s">
        <v>762</v>
      </c>
      <c r="AT253" s="32">
        <v>3.4129999999999998</v>
      </c>
      <c r="AU253" s="32">
        <v>5.5016600000000004E-4</v>
      </c>
      <c r="AV253" s="32">
        <v>50553429.689999998</v>
      </c>
      <c r="AW253" s="32">
        <v>468</v>
      </c>
      <c r="AX253" s="32">
        <v>1.4064500000000001E-4</v>
      </c>
      <c r="AY253" s="50">
        <v>1.9799999999999999E-8</v>
      </c>
      <c r="AZ253" s="32">
        <v>2.7450700000000001E-4</v>
      </c>
      <c r="BA253" s="32">
        <v>8.2582499999999997E-4</v>
      </c>
      <c r="BB253" t="s">
        <v>142</v>
      </c>
      <c r="BC253">
        <v>200</v>
      </c>
      <c r="BD253">
        <v>-74.297300000000007</v>
      </c>
      <c r="BE253">
        <v>4.5709</v>
      </c>
    </row>
    <row r="254" spans="1:57" ht="16" x14ac:dyDescent="0.2">
      <c r="A254" s="32">
        <v>112</v>
      </c>
      <c r="B254" s="32" t="s">
        <v>1256</v>
      </c>
      <c r="C254" s="32" t="s">
        <v>1257</v>
      </c>
      <c r="D254" t="s">
        <v>115</v>
      </c>
      <c r="E254" t="s">
        <v>151</v>
      </c>
      <c r="F254" t="s">
        <v>200</v>
      </c>
      <c r="G254" t="s">
        <v>618</v>
      </c>
      <c r="H254" t="s">
        <v>580</v>
      </c>
      <c r="I254" t="s">
        <v>202</v>
      </c>
      <c r="J254" t="s">
        <v>203</v>
      </c>
      <c r="K254" t="s">
        <v>121</v>
      </c>
      <c r="L254" t="s">
        <v>122</v>
      </c>
      <c r="M254" t="s">
        <v>123</v>
      </c>
      <c r="N254" t="s">
        <v>204</v>
      </c>
      <c r="P254" t="s">
        <v>205</v>
      </c>
      <c r="Q254">
        <v>1</v>
      </c>
      <c r="R254" t="s">
        <v>1047</v>
      </c>
      <c r="S254" t="s">
        <v>1048</v>
      </c>
      <c r="T254">
        <v>2190</v>
      </c>
      <c r="V254" t="s">
        <v>994</v>
      </c>
      <c r="W254" t="s">
        <v>129</v>
      </c>
      <c r="X254" s="7" t="s">
        <v>130</v>
      </c>
      <c r="Y254" s="69">
        <v>-12.82</v>
      </c>
      <c r="Z254" s="67">
        <v>-17.510000000000002</v>
      </c>
      <c r="AA254" s="67">
        <v>-7.85</v>
      </c>
      <c r="AB254" s="7" t="s">
        <v>131</v>
      </c>
      <c r="AC254" s="7" t="s">
        <v>130</v>
      </c>
      <c r="AD254" s="7" t="s">
        <v>147</v>
      </c>
      <c r="AE254" s="7" t="s">
        <v>130</v>
      </c>
      <c r="AF254" t="s">
        <v>133</v>
      </c>
      <c r="AG254" t="s">
        <v>134</v>
      </c>
      <c r="AH254" t="s">
        <v>1252</v>
      </c>
      <c r="AI254" t="s">
        <v>162</v>
      </c>
      <c r="AJ254" t="s">
        <v>226</v>
      </c>
      <c r="AK254" t="s">
        <v>1253</v>
      </c>
      <c r="AL254">
        <v>35.872464000000001</v>
      </c>
      <c r="AM254" s="32">
        <v>120.046421</v>
      </c>
      <c r="AN254" s="32" t="s">
        <v>1254</v>
      </c>
      <c r="AO254">
        <v>2014</v>
      </c>
      <c r="AP254">
        <v>1</v>
      </c>
      <c r="AQ254" t="s">
        <v>130</v>
      </c>
      <c r="AR254" t="s">
        <v>1258</v>
      </c>
      <c r="AS254" t="s">
        <v>762</v>
      </c>
      <c r="AT254" s="32">
        <v>3.4129999999999998</v>
      </c>
      <c r="AU254" s="32">
        <v>-0.25832666199999998</v>
      </c>
      <c r="AV254" s="32">
        <v>542.96768299999997</v>
      </c>
      <c r="AW254" s="32">
        <v>2190</v>
      </c>
      <c r="AX254" s="32">
        <v>4.2915385E-2</v>
      </c>
      <c r="AY254" s="32">
        <v>1.84173E-3</v>
      </c>
      <c r="AZ254" s="32">
        <v>-0.34243927099999999</v>
      </c>
      <c r="BA254" s="32">
        <v>-0.17421405400000001</v>
      </c>
      <c r="BB254" t="s">
        <v>142</v>
      </c>
      <c r="BC254">
        <v>200</v>
      </c>
      <c r="BD254">
        <v>120.046421</v>
      </c>
      <c r="BE254">
        <v>35.872464000000001</v>
      </c>
    </row>
    <row r="255" spans="1:57" ht="16" x14ac:dyDescent="0.2">
      <c r="A255" s="32">
        <v>112</v>
      </c>
      <c r="B255" s="32" t="s">
        <v>1259</v>
      </c>
      <c r="C255" s="32" t="s">
        <v>1260</v>
      </c>
      <c r="D255" t="s">
        <v>145</v>
      </c>
      <c r="E255" t="s">
        <v>151</v>
      </c>
      <c r="F255" t="s">
        <v>200</v>
      </c>
      <c r="G255" t="s">
        <v>618</v>
      </c>
      <c r="H255" t="s">
        <v>1092</v>
      </c>
      <c r="I255" t="s">
        <v>202</v>
      </c>
      <c r="J255" t="s">
        <v>203</v>
      </c>
      <c r="K255" t="s">
        <v>121</v>
      </c>
      <c r="L255" t="s">
        <v>122</v>
      </c>
      <c r="M255" t="s">
        <v>123</v>
      </c>
      <c r="N255" t="s">
        <v>204</v>
      </c>
      <c r="P255" t="s">
        <v>205</v>
      </c>
      <c r="Q255">
        <v>1</v>
      </c>
      <c r="R255" t="s">
        <v>1047</v>
      </c>
      <c r="S255" t="s">
        <v>1048</v>
      </c>
      <c r="T255">
        <v>2190</v>
      </c>
      <c r="V255" t="s">
        <v>994</v>
      </c>
      <c r="W255" t="s">
        <v>129</v>
      </c>
      <c r="X255" s="7" t="s">
        <v>130</v>
      </c>
      <c r="Y255" s="69">
        <v>-2.2000000000000002</v>
      </c>
      <c r="Z255" s="67">
        <v>-3.56</v>
      </c>
      <c r="AA255" s="67">
        <v>-0.82</v>
      </c>
      <c r="AB255" s="7" t="s">
        <v>131</v>
      </c>
      <c r="AC255" s="7" t="s">
        <v>130</v>
      </c>
      <c r="AD255" s="7" t="s">
        <v>147</v>
      </c>
      <c r="AE255" s="7" t="s">
        <v>130</v>
      </c>
      <c r="AF255" t="s">
        <v>133</v>
      </c>
      <c r="AG255" t="s">
        <v>134</v>
      </c>
      <c r="AH255" t="s">
        <v>1252</v>
      </c>
      <c r="AI255" t="s">
        <v>162</v>
      </c>
      <c r="AJ255" t="s">
        <v>226</v>
      </c>
      <c r="AK255" t="s">
        <v>1253</v>
      </c>
      <c r="AL255">
        <v>35.872464000000001</v>
      </c>
      <c r="AM255" s="32">
        <v>120.046421</v>
      </c>
      <c r="AN255" s="32" t="s">
        <v>1254</v>
      </c>
      <c r="AO255">
        <v>2014</v>
      </c>
      <c r="AP255">
        <v>1</v>
      </c>
      <c r="AQ255">
        <v>0.03</v>
      </c>
      <c r="AR255" t="s">
        <v>1261</v>
      </c>
      <c r="AS255" t="s">
        <v>762</v>
      </c>
      <c r="AT255" s="32">
        <v>3.4129999999999998</v>
      </c>
      <c r="AU255" s="32">
        <v>-4.3975470000000003E-2</v>
      </c>
      <c r="AV255" s="32">
        <v>547.36759389999997</v>
      </c>
      <c r="AW255" s="32">
        <v>2190</v>
      </c>
      <c r="AX255" s="32">
        <v>4.2742553000000003E-2</v>
      </c>
      <c r="AY255" s="32">
        <v>1.826926E-3</v>
      </c>
      <c r="AZ255" s="32">
        <v>-0.12774933499999999</v>
      </c>
      <c r="BA255" s="32">
        <v>3.9798394000000001E-2</v>
      </c>
      <c r="BB255" t="s">
        <v>142</v>
      </c>
      <c r="BC255">
        <v>200</v>
      </c>
      <c r="BD255">
        <v>120.046421</v>
      </c>
      <c r="BE255">
        <v>35.872464000000001</v>
      </c>
    </row>
    <row r="256" spans="1:57" ht="16" x14ac:dyDescent="0.2">
      <c r="A256" s="32">
        <v>112</v>
      </c>
      <c r="B256" s="32" t="s">
        <v>1262</v>
      </c>
      <c r="C256" s="32" t="s">
        <v>1263</v>
      </c>
      <c r="D256" t="s">
        <v>150</v>
      </c>
      <c r="E256" t="s">
        <v>151</v>
      </c>
      <c r="F256" t="s">
        <v>200</v>
      </c>
      <c r="G256" t="s">
        <v>618</v>
      </c>
      <c r="H256" t="s">
        <v>849</v>
      </c>
      <c r="I256" t="s">
        <v>202</v>
      </c>
      <c r="J256" t="s">
        <v>203</v>
      </c>
      <c r="K256" t="s">
        <v>121</v>
      </c>
      <c r="L256" t="s">
        <v>122</v>
      </c>
      <c r="M256" t="s">
        <v>123</v>
      </c>
      <c r="N256" t="s">
        <v>204</v>
      </c>
      <c r="P256" t="s">
        <v>205</v>
      </c>
      <c r="Q256">
        <v>1</v>
      </c>
      <c r="R256" t="s">
        <v>1047</v>
      </c>
      <c r="S256" t="s">
        <v>1048</v>
      </c>
      <c r="T256">
        <v>2190</v>
      </c>
      <c r="V256" t="s">
        <v>994</v>
      </c>
      <c r="W256" t="s">
        <v>129</v>
      </c>
      <c r="X256" s="7" t="s">
        <v>130</v>
      </c>
      <c r="Y256" s="69">
        <v>-1.21</v>
      </c>
      <c r="Z256" s="67">
        <v>-1.63</v>
      </c>
      <c r="AA256" s="67">
        <v>-0.79</v>
      </c>
      <c r="AB256" s="7" t="s">
        <v>131</v>
      </c>
      <c r="AC256" s="7" t="s">
        <v>130</v>
      </c>
      <c r="AD256" s="7" t="s">
        <v>147</v>
      </c>
      <c r="AE256" s="7" t="s">
        <v>130</v>
      </c>
      <c r="AF256" t="s">
        <v>133</v>
      </c>
      <c r="AG256" t="s">
        <v>134</v>
      </c>
      <c r="AH256" t="s">
        <v>1252</v>
      </c>
      <c r="AI256" t="s">
        <v>162</v>
      </c>
      <c r="AJ256" t="s">
        <v>226</v>
      </c>
      <c r="AK256" t="s">
        <v>1253</v>
      </c>
      <c r="AL256">
        <v>35.872464000000001</v>
      </c>
      <c r="AM256" s="32">
        <v>120.046421</v>
      </c>
      <c r="AN256" s="32" t="s">
        <v>1254</v>
      </c>
      <c r="AO256">
        <v>2014</v>
      </c>
      <c r="AP256">
        <v>1</v>
      </c>
      <c r="AQ256">
        <v>0.13</v>
      </c>
      <c r="AR256" t="s">
        <v>1261</v>
      </c>
      <c r="AS256" t="s">
        <v>762</v>
      </c>
      <c r="AT256" s="32">
        <v>3.4129999999999998</v>
      </c>
      <c r="AU256" s="32">
        <v>-2.4182425E-2</v>
      </c>
      <c r="AV256" s="32">
        <v>547.45995389999996</v>
      </c>
      <c r="AW256" s="32">
        <v>2190</v>
      </c>
      <c r="AX256" s="32">
        <v>4.2738946999999999E-2</v>
      </c>
      <c r="AY256" s="32">
        <v>1.8266179999999999E-3</v>
      </c>
      <c r="AZ256" s="32">
        <v>-0.107949223</v>
      </c>
      <c r="BA256" s="32">
        <v>5.9584371999999997E-2</v>
      </c>
      <c r="BB256" t="s">
        <v>142</v>
      </c>
      <c r="BC256">
        <v>14</v>
      </c>
      <c r="BD256">
        <v>120.046421</v>
      </c>
      <c r="BE256">
        <v>35.872464000000001</v>
      </c>
    </row>
    <row r="257" spans="1:57" ht="16" x14ac:dyDescent="0.2">
      <c r="A257" s="32">
        <v>112</v>
      </c>
      <c r="B257" s="32" t="s">
        <v>1250</v>
      </c>
      <c r="C257" s="32" t="s">
        <v>1251</v>
      </c>
      <c r="D257" t="s">
        <v>115</v>
      </c>
      <c r="E257" t="s">
        <v>151</v>
      </c>
      <c r="F257" t="s">
        <v>200</v>
      </c>
      <c r="G257" t="s">
        <v>618</v>
      </c>
      <c r="H257" t="s">
        <v>580</v>
      </c>
      <c r="I257" t="s">
        <v>202</v>
      </c>
      <c r="J257" t="s">
        <v>203</v>
      </c>
      <c r="K257" t="s">
        <v>121</v>
      </c>
      <c r="L257" t="s">
        <v>122</v>
      </c>
      <c r="M257" t="s">
        <v>123</v>
      </c>
      <c r="N257" t="s">
        <v>204</v>
      </c>
      <c r="P257" t="s">
        <v>205</v>
      </c>
      <c r="Q257">
        <v>1</v>
      </c>
      <c r="R257" t="s">
        <v>1047</v>
      </c>
      <c r="S257" t="s">
        <v>1048</v>
      </c>
      <c r="T257">
        <v>2190</v>
      </c>
      <c r="V257" t="s">
        <v>994</v>
      </c>
      <c r="W257" t="s">
        <v>129</v>
      </c>
      <c r="X257" s="7" t="s">
        <v>130</v>
      </c>
      <c r="Y257" s="69">
        <v>2.56</v>
      </c>
      <c r="Z257" s="67">
        <v>0.36</v>
      </c>
      <c r="AA257" s="67">
        <v>4.8</v>
      </c>
      <c r="AB257" s="7" t="s">
        <v>131</v>
      </c>
      <c r="AC257" s="7" t="s">
        <v>130</v>
      </c>
      <c r="AD257" s="7" t="s">
        <v>147</v>
      </c>
      <c r="AE257" s="7" t="s">
        <v>130</v>
      </c>
      <c r="AF257" t="s">
        <v>160</v>
      </c>
      <c r="AG257" t="s">
        <v>134</v>
      </c>
      <c r="AH257" t="s">
        <v>1252</v>
      </c>
      <c r="AI257" t="s">
        <v>162</v>
      </c>
      <c r="AJ257" t="s">
        <v>226</v>
      </c>
      <c r="AK257" t="s">
        <v>1253</v>
      </c>
      <c r="AL257">
        <v>35.872464000000001</v>
      </c>
      <c r="AM257" s="32">
        <v>120.046421</v>
      </c>
      <c r="AN257" s="32" t="s">
        <v>1254</v>
      </c>
      <c r="AO257">
        <v>2014</v>
      </c>
      <c r="AP257">
        <v>1</v>
      </c>
      <c r="AQ257" t="s">
        <v>130</v>
      </c>
      <c r="AR257" t="s">
        <v>1255</v>
      </c>
      <c r="AS257" t="s">
        <v>762</v>
      </c>
      <c r="AT257" s="32">
        <v>3.4129999999999998</v>
      </c>
      <c r="AU257" s="32">
        <v>5.1175842999999999E-2</v>
      </c>
      <c r="AV257" s="32">
        <v>547.32070020000003</v>
      </c>
      <c r="AW257" s="32">
        <v>2190</v>
      </c>
      <c r="AX257" s="32">
        <v>4.2744384000000003E-2</v>
      </c>
      <c r="AY257" s="32">
        <v>1.8270820000000001E-3</v>
      </c>
      <c r="AZ257" s="32">
        <v>-3.2601610000000003E-2</v>
      </c>
      <c r="BA257" s="32">
        <v>0.134953297</v>
      </c>
      <c r="BB257" t="s">
        <v>142</v>
      </c>
      <c r="BC257">
        <v>14</v>
      </c>
      <c r="BD257">
        <v>120.046421</v>
      </c>
      <c r="BE257">
        <v>35.872464000000001</v>
      </c>
    </row>
    <row r="258" spans="1:57" ht="16" x14ac:dyDescent="0.2">
      <c r="A258" s="32">
        <v>197</v>
      </c>
      <c r="B258" s="32" t="s">
        <v>2446</v>
      </c>
      <c r="C258" s="32" t="s">
        <v>2447</v>
      </c>
      <c r="D258" t="s">
        <v>145</v>
      </c>
      <c r="E258" t="s">
        <v>151</v>
      </c>
      <c r="F258" t="s">
        <v>200</v>
      </c>
      <c r="G258" t="s">
        <v>1939</v>
      </c>
      <c r="H258" t="s">
        <v>849</v>
      </c>
      <c r="I258" t="s">
        <v>505</v>
      </c>
      <c r="J258" t="s">
        <v>505</v>
      </c>
      <c r="K258" t="s">
        <v>154</v>
      </c>
      <c r="L258" t="s">
        <v>122</v>
      </c>
      <c r="M258" t="s">
        <v>123</v>
      </c>
      <c r="N258" t="s">
        <v>506</v>
      </c>
      <c r="P258" t="s">
        <v>205</v>
      </c>
      <c r="Q258">
        <v>1</v>
      </c>
      <c r="R258" t="s">
        <v>126</v>
      </c>
      <c r="S258" t="s">
        <v>421</v>
      </c>
      <c r="T258">
        <v>1977</v>
      </c>
      <c r="U258" t="s">
        <v>130</v>
      </c>
      <c r="W258" t="s">
        <v>2328</v>
      </c>
      <c r="X258" s="7" t="s">
        <v>130</v>
      </c>
      <c r="Y258" s="69" t="s">
        <v>130</v>
      </c>
      <c r="Z258" s="67" t="s">
        <v>130</v>
      </c>
      <c r="AA258" s="67" t="s">
        <v>130</v>
      </c>
      <c r="AB258" s="7" t="s">
        <v>2343</v>
      </c>
      <c r="AC258" s="7" t="s">
        <v>130</v>
      </c>
      <c r="AE258" s="7" t="s">
        <v>130</v>
      </c>
      <c r="AG258" t="s">
        <v>134</v>
      </c>
      <c r="AH258" t="s">
        <v>2448</v>
      </c>
      <c r="AI258" t="s">
        <v>758</v>
      </c>
      <c r="AJ258" t="s">
        <v>1135</v>
      </c>
      <c r="AK258" t="s">
        <v>2449</v>
      </c>
      <c r="AL258">
        <v>-23.533773</v>
      </c>
      <c r="AM258" s="32">
        <v>-46.62529</v>
      </c>
      <c r="AN258" s="32" t="s">
        <v>2450</v>
      </c>
      <c r="AO258">
        <v>2011</v>
      </c>
      <c r="AP258">
        <v>1</v>
      </c>
      <c r="AQ258" t="s">
        <v>130</v>
      </c>
      <c r="AR258" t="s">
        <v>2451</v>
      </c>
      <c r="AS258" t="s">
        <v>762</v>
      </c>
      <c r="AT258" s="32">
        <v>3.4129999999999998</v>
      </c>
      <c r="AU258" s="32" t="s">
        <v>130</v>
      </c>
      <c r="AV258" s="32" t="s">
        <v>130</v>
      </c>
      <c r="AW258" s="32" t="s">
        <v>130</v>
      </c>
      <c r="AX258" s="32" t="s">
        <v>130</v>
      </c>
      <c r="AY258" s="32" t="s">
        <v>130</v>
      </c>
      <c r="AZ258" s="32" t="s">
        <v>130</v>
      </c>
      <c r="BA258" s="32" t="s">
        <v>130</v>
      </c>
      <c r="BB258" t="s">
        <v>130</v>
      </c>
      <c r="BC258" t="s">
        <v>130</v>
      </c>
      <c r="BD258">
        <v>-46.62529</v>
      </c>
      <c r="BE258">
        <v>-23.533773</v>
      </c>
    </row>
    <row r="259" spans="1:57" ht="16" x14ac:dyDescent="0.2">
      <c r="A259" s="32">
        <v>183</v>
      </c>
      <c r="B259" s="32" t="s">
        <v>1955</v>
      </c>
      <c r="C259" s="32" t="s">
        <v>1956</v>
      </c>
      <c r="D259" t="s">
        <v>115</v>
      </c>
      <c r="E259" t="s">
        <v>151</v>
      </c>
      <c r="F259" t="s">
        <v>152</v>
      </c>
      <c r="G259" t="s">
        <v>152</v>
      </c>
      <c r="H259" t="s">
        <v>260</v>
      </c>
      <c r="I259" t="s">
        <v>288</v>
      </c>
      <c r="J259" t="s">
        <v>540</v>
      </c>
      <c r="K259" t="s">
        <v>121</v>
      </c>
      <c r="L259" t="s">
        <v>175</v>
      </c>
      <c r="M259" t="s">
        <v>176</v>
      </c>
      <c r="N259" t="s">
        <v>290</v>
      </c>
      <c r="O259" t="s">
        <v>541</v>
      </c>
      <c r="P259" t="s">
        <v>125</v>
      </c>
      <c r="Q259">
        <v>1</v>
      </c>
      <c r="R259" t="s">
        <v>223</v>
      </c>
      <c r="S259" t="s">
        <v>623</v>
      </c>
      <c r="T259">
        <v>228</v>
      </c>
      <c r="V259" t="s">
        <v>128</v>
      </c>
      <c r="W259" t="s">
        <v>129</v>
      </c>
      <c r="X259" s="7" t="s">
        <v>130</v>
      </c>
      <c r="Y259" s="69">
        <v>0.77</v>
      </c>
      <c r="Z259" s="67">
        <v>0.7</v>
      </c>
      <c r="AA259" s="67">
        <v>0.84</v>
      </c>
      <c r="AB259" s="7" t="s">
        <v>131</v>
      </c>
      <c r="AC259" s="7" t="s">
        <v>130</v>
      </c>
      <c r="AD259" s="7" t="s">
        <v>462</v>
      </c>
      <c r="AE259" s="7" t="s">
        <v>130</v>
      </c>
      <c r="AF259" t="s">
        <v>160</v>
      </c>
      <c r="AG259" t="s">
        <v>208</v>
      </c>
      <c r="AH259" t="s">
        <v>1957</v>
      </c>
      <c r="AI259" t="s">
        <v>373</v>
      </c>
      <c r="AJ259" t="s">
        <v>1815</v>
      </c>
      <c r="AK259" t="s">
        <v>1958</v>
      </c>
      <c r="AL259">
        <v>64.460335000000001</v>
      </c>
      <c r="AM259" s="32">
        <v>54.850608999999999</v>
      </c>
      <c r="AN259" s="32" t="s">
        <v>1959</v>
      </c>
      <c r="AO259">
        <v>2017</v>
      </c>
      <c r="AP259">
        <v>1</v>
      </c>
      <c r="AQ259" t="s">
        <v>130</v>
      </c>
      <c r="AR259" t="s">
        <v>1960</v>
      </c>
      <c r="AS259" t="s">
        <v>3314</v>
      </c>
      <c r="AT259" s="32">
        <v>1.0640000000000001</v>
      </c>
      <c r="AU259" s="32">
        <v>1.5348837209999999</v>
      </c>
      <c r="AV259" s="32" t="s">
        <v>130</v>
      </c>
      <c r="AW259" s="32" t="s">
        <v>130</v>
      </c>
      <c r="AX259" s="32" t="s">
        <v>130</v>
      </c>
      <c r="AY259" s="32" t="s">
        <v>130</v>
      </c>
      <c r="AZ259" s="32" t="s">
        <v>130</v>
      </c>
      <c r="BA259" s="32" t="s">
        <v>130</v>
      </c>
      <c r="BB259" t="s">
        <v>130</v>
      </c>
      <c r="BC259">
        <v>27</v>
      </c>
      <c r="BD259">
        <v>54.850608999999999</v>
      </c>
      <c r="BE259">
        <v>64.460335000000001</v>
      </c>
    </row>
    <row r="260" spans="1:57" ht="16" x14ac:dyDescent="0.2">
      <c r="A260" s="32">
        <v>129</v>
      </c>
      <c r="B260" s="32" t="s">
        <v>1482</v>
      </c>
      <c r="C260" s="32" t="s">
        <v>1483</v>
      </c>
      <c r="D260" t="s">
        <v>145</v>
      </c>
      <c r="E260" t="s">
        <v>151</v>
      </c>
      <c r="F260" t="s">
        <v>152</v>
      </c>
      <c r="G260" t="s">
        <v>152</v>
      </c>
      <c r="H260" t="s">
        <v>245</v>
      </c>
      <c r="I260" t="s">
        <v>173</v>
      </c>
      <c r="J260" t="s">
        <v>174</v>
      </c>
      <c r="K260" t="s">
        <v>154</v>
      </c>
      <c r="L260" t="s">
        <v>175</v>
      </c>
      <c r="M260" t="s">
        <v>176</v>
      </c>
      <c r="N260" t="s">
        <v>177</v>
      </c>
      <c r="O260" t="s">
        <v>178</v>
      </c>
      <c r="P260" t="s">
        <v>125</v>
      </c>
      <c r="Q260">
        <v>1</v>
      </c>
      <c r="R260" t="s">
        <v>223</v>
      </c>
      <c r="S260" t="s">
        <v>623</v>
      </c>
      <c r="T260">
        <v>144</v>
      </c>
      <c r="V260" t="s">
        <v>128</v>
      </c>
      <c r="W260" t="s">
        <v>129</v>
      </c>
      <c r="X260" s="7" t="s">
        <v>130</v>
      </c>
      <c r="Y260" s="69">
        <v>-0.27</v>
      </c>
      <c r="Z260" s="67" t="s">
        <v>130</v>
      </c>
      <c r="AA260" s="67" t="s">
        <v>130</v>
      </c>
      <c r="AC260" s="7" t="s">
        <v>130</v>
      </c>
      <c r="AD260" s="7" t="s">
        <v>147</v>
      </c>
      <c r="AE260" s="7" t="s">
        <v>130</v>
      </c>
      <c r="AF260" t="s">
        <v>133</v>
      </c>
      <c r="AG260" t="s">
        <v>208</v>
      </c>
      <c r="AH260" t="s">
        <v>1479</v>
      </c>
      <c r="AI260" t="s">
        <v>162</v>
      </c>
      <c r="AJ260" t="s">
        <v>210</v>
      </c>
      <c r="AM260" s="32" t="s">
        <v>130</v>
      </c>
      <c r="AN260" s="32" t="s">
        <v>211</v>
      </c>
      <c r="AO260">
        <v>2015</v>
      </c>
      <c r="AP260">
        <v>1</v>
      </c>
      <c r="AQ260" t="s">
        <v>130</v>
      </c>
      <c r="AR260" t="s">
        <v>1480</v>
      </c>
      <c r="AS260" t="s">
        <v>1481</v>
      </c>
      <c r="AT260" s="32">
        <v>3.5310000000000001</v>
      </c>
      <c r="AU260" s="32">
        <v>-0.53714285699999997</v>
      </c>
      <c r="AV260" s="32" t="s">
        <v>130</v>
      </c>
      <c r="AW260" s="32" t="s">
        <v>130</v>
      </c>
      <c r="AX260" s="32" t="s">
        <v>130</v>
      </c>
      <c r="AY260" s="32" t="s">
        <v>130</v>
      </c>
      <c r="AZ260" s="32" t="s">
        <v>130</v>
      </c>
      <c r="BA260" s="32" t="s">
        <v>130</v>
      </c>
      <c r="BB260" t="s">
        <v>130</v>
      </c>
      <c r="BC260">
        <v>200</v>
      </c>
      <c r="BD260">
        <v>127.024612</v>
      </c>
      <c r="BE260">
        <v>37.532600000000002</v>
      </c>
    </row>
    <row r="261" spans="1:57" ht="16" x14ac:dyDescent="0.2">
      <c r="A261" s="32">
        <v>129</v>
      </c>
      <c r="B261" s="32" t="s">
        <v>1477</v>
      </c>
      <c r="C261" s="32" t="s">
        <v>1478</v>
      </c>
      <c r="D261" t="s">
        <v>115</v>
      </c>
      <c r="E261" t="s">
        <v>151</v>
      </c>
      <c r="F261" t="s">
        <v>152</v>
      </c>
      <c r="G261" t="s">
        <v>152</v>
      </c>
      <c r="H261" t="s">
        <v>236</v>
      </c>
      <c r="I261" t="s">
        <v>173</v>
      </c>
      <c r="J261" t="s">
        <v>174</v>
      </c>
      <c r="K261" t="s">
        <v>154</v>
      </c>
      <c r="L261" t="s">
        <v>175</v>
      </c>
      <c r="M261" t="s">
        <v>176</v>
      </c>
      <c r="N261" t="s">
        <v>177</v>
      </c>
      <c r="O261" t="s">
        <v>178</v>
      </c>
      <c r="P261" t="s">
        <v>125</v>
      </c>
      <c r="Q261">
        <v>1</v>
      </c>
      <c r="R261" t="s">
        <v>223</v>
      </c>
      <c r="S261" t="s">
        <v>623</v>
      </c>
      <c r="T261">
        <v>144</v>
      </c>
      <c r="V261" t="s">
        <v>128</v>
      </c>
      <c r="W261" t="s">
        <v>129</v>
      </c>
      <c r="X261" s="7" t="s">
        <v>130</v>
      </c>
      <c r="Y261" s="69">
        <v>-0.15</v>
      </c>
      <c r="Z261" s="67" t="s">
        <v>130</v>
      </c>
      <c r="AA261" s="67" t="s">
        <v>130</v>
      </c>
      <c r="AC261" s="7" t="s">
        <v>130</v>
      </c>
      <c r="AD261" s="7" t="s">
        <v>159</v>
      </c>
      <c r="AE261" s="7" t="s">
        <v>130</v>
      </c>
      <c r="AF261" t="s">
        <v>133</v>
      </c>
      <c r="AG261" t="s">
        <v>208</v>
      </c>
      <c r="AH261" t="s">
        <v>1479</v>
      </c>
      <c r="AI261" t="s">
        <v>162</v>
      </c>
      <c r="AJ261" t="s">
        <v>210</v>
      </c>
      <c r="AM261" s="32" t="s">
        <v>130</v>
      </c>
      <c r="AN261" s="32" t="s">
        <v>211</v>
      </c>
      <c r="AO261">
        <v>2015</v>
      </c>
      <c r="AP261">
        <v>1</v>
      </c>
      <c r="AQ261" t="s">
        <v>130</v>
      </c>
      <c r="AR261" t="s">
        <v>1480</v>
      </c>
      <c r="AS261" t="s">
        <v>1481</v>
      </c>
      <c r="AT261" s="32">
        <v>3.5310000000000001</v>
      </c>
      <c r="AU261" s="32">
        <v>-0.29841269799999998</v>
      </c>
      <c r="AV261" s="32" t="s">
        <v>130</v>
      </c>
      <c r="AW261" s="32" t="s">
        <v>130</v>
      </c>
      <c r="AX261" s="32" t="s">
        <v>130</v>
      </c>
      <c r="AY261" s="32" t="s">
        <v>130</v>
      </c>
      <c r="AZ261" s="32" t="s">
        <v>130</v>
      </c>
      <c r="BA261" s="32" t="s">
        <v>130</v>
      </c>
      <c r="BB261" t="s">
        <v>130</v>
      </c>
      <c r="BC261">
        <v>200</v>
      </c>
      <c r="BD261">
        <v>127.024612</v>
      </c>
      <c r="BE261">
        <v>37.532600000000002</v>
      </c>
    </row>
    <row r="262" spans="1:57" ht="16" x14ac:dyDescent="0.2">
      <c r="A262" s="32">
        <v>129</v>
      </c>
      <c r="B262" s="32" t="s">
        <v>1484</v>
      </c>
      <c r="C262" s="32" t="s">
        <v>1485</v>
      </c>
      <c r="D262" t="s">
        <v>150</v>
      </c>
      <c r="E262" t="s">
        <v>151</v>
      </c>
      <c r="F262" t="s">
        <v>152</v>
      </c>
      <c r="G262" t="s">
        <v>152</v>
      </c>
      <c r="H262" t="s">
        <v>482</v>
      </c>
      <c r="I262" t="s">
        <v>173</v>
      </c>
      <c r="J262" t="s">
        <v>174</v>
      </c>
      <c r="K262" t="s">
        <v>154</v>
      </c>
      <c r="L262" t="s">
        <v>175</v>
      </c>
      <c r="M262" t="s">
        <v>176</v>
      </c>
      <c r="N262" t="s">
        <v>177</v>
      </c>
      <c r="O262" t="s">
        <v>178</v>
      </c>
      <c r="P262" t="s">
        <v>125</v>
      </c>
      <c r="Q262">
        <v>1</v>
      </c>
      <c r="R262" t="s">
        <v>223</v>
      </c>
      <c r="S262" t="s">
        <v>623</v>
      </c>
      <c r="T262">
        <v>144</v>
      </c>
      <c r="V262" t="s">
        <v>128</v>
      </c>
      <c r="W262" t="s">
        <v>129</v>
      </c>
      <c r="X262" s="7" t="s">
        <v>130</v>
      </c>
      <c r="Y262" s="69">
        <v>0.04</v>
      </c>
      <c r="Z262" s="67" t="s">
        <v>130</v>
      </c>
      <c r="AA262" s="67" t="s">
        <v>130</v>
      </c>
      <c r="AC262" s="7" t="s">
        <v>130</v>
      </c>
      <c r="AD262" s="7" t="s">
        <v>159</v>
      </c>
      <c r="AE262" s="7" t="s">
        <v>130</v>
      </c>
      <c r="AF262" t="s">
        <v>160</v>
      </c>
      <c r="AG262" t="s">
        <v>208</v>
      </c>
      <c r="AH262" t="s">
        <v>1479</v>
      </c>
      <c r="AI262" t="s">
        <v>162</v>
      </c>
      <c r="AJ262" t="s">
        <v>210</v>
      </c>
      <c r="AM262" s="32" t="s">
        <v>130</v>
      </c>
      <c r="AN262" s="32" t="s">
        <v>211</v>
      </c>
      <c r="AO262">
        <v>2015</v>
      </c>
      <c r="AP262">
        <v>1</v>
      </c>
      <c r="AQ262" t="s">
        <v>130</v>
      </c>
      <c r="AR262" t="s">
        <v>1480</v>
      </c>
      <c r="AS262" t="s">
        <v>1481</v>
      </c>
      <c r="AT262" s="32">
        <v>3.5310000000000001</v>
      </c>
      <c r="AU262" s="32">
        <v>7.9576720000000004E-2</v>
      </c>
      <c r="AV262" s="32" t="s">
        <v>130</v>
      </c>
      <c r="AW262" s="32" t="s">
        <v>130</v>
      </c>
      <c r="AX262" s="32" t="s">
        <v>130</v>
      </c>
      <c r="AY262" s="32" t="s">
        <v>130</v>
      </c>
      <c r="AZ262" s="32" t="s">
        <v>130</v>
      </c>
      <c r="BA262" s="32" t="s">
        <v>130</v>
      </c>
      <c r="BB262" t="s">
        <v>130</v>
      </c>
      <c r="BC262">
        <v>200</v>
      </c>
      <c r="BD262">
        <v>127.024612</v>
      </c>
      <c r="BE262">
        <v>37.532600000000002</v>
      </c>
    </row>
    <row r="263" spans="1:57" ht="16" x14ac:dyDescent="0.2">
      <c r="A263" s="32">
        <v>129</v>
      </c>
      <c r="B263" s="32" t="s">
        <v>1486</v>
      </c>
      <c r="C263" s="32" t="s">
        <v>1487</v>
      </c>
      <c r="D263" t="s">
        <v>145</v>
      </c>
      <c r="E263" t="s">
        <v>151</v>
      </c>
      <c r="F263" t="s">
        <v>152</v>
      </c>
      <c r="G263" t="s">
        <v>152</v>
      </c>
      <c r="H263" t="s">
        <v>245</v>
      </c>
      <c r="I263" t="s">
        <v>173</v>
      </c>
      <c r="J263" t="s">
        <v>174</v>
      </c>
      <c r="K263" t="s">
        <v>154</v>
      </c>
      <c r="L263" t="s">
        <v>175</v>
      </c>
      <c r="M263" t="s">
        <v>176</v>
      </c>
      <c r="N263" t="s">
        <v>177</v>
      </c>
      <c r="O263" t="s">
        <v>178</v>
      </c>
      <c r="P263" t="s">
        <v>125</v>
      </c>
      <c r="Q263">
        <v>1</v>
      </c>
      <c r="R263" t="s">
        <v>1488</v>
      </c>
      <c r="S263" t="s">
        <v>1489</v>
      </c>
      <c r="T263">
        <v>144</v>
      </c>
      <c r="V263" t="s">
        <v>1490</v>
      </c>
      <c r="W263" t="s">
        <v>129</v>
      </c>
      <c r="X263" s="7" t="s">
        <v>130</v>
      </c>
      <c r="Y263" s="69">
        <v>6.14</v>
      </c>
      <c r="Z263" s="67" t="s">
        <v>130</v>
      </c>
      <c r="AA263" s="67" t="s">
        <v>130</v>
      </c>
      <c r="AC263" s="7" t="s">
        <v>130</v>
      </c>
      <c r="AD263" s="7" t="s">
        <v>159</v>
      </c>
      <c r="AE263" s="7" t="s">
        <v>130</v>
      </c>
      <c r="AF263" t="s">
        <v>838</v>
      </c>
      <c r="AH263" t="s">
        <v>1479</v>
      </c>
      <c r="AI263" t="s">
        <v>162</v>
      </c>
      <c r="AJ263" t="s">
        <v>210</v>
      </c>
      <c r="AM263" s="32" t="s">
        <v>130</v>
      </c>
      <c r="AN263" s="32" t="s">
        <v>211</v>
      </c>
      <c r="AO263">
        <v>2015</v>
      </c>
      <c r="AP263">
        <v>1</v>
      </c>
      <c r="AQ263">
        <v>6</v>
      </c>
      <c r="AR263" t="s">
        <v>1480</v>
      </c>
      <c r="AS263" t="s">
        <v>1481</v>
      </c>
      <c r="AT263" s="32">
        <v>3.5310000000000001</v>
      </c>
      <c r="AU263" s="32">
        <v>0.410798624</v>
      </c>
      <c r="AV263" s="32">
        <v>35.248521109999999</v>
      </c>
      <c r="AW263" s="32">
        <v>144</v>
      </c>
      <c r="AX263" s="32">
        <v>0.16843391799999999</v>
      </c>
      <c r="AY263" s="32">
        <v>2.8369985E-2</v>
      </c>
      <c r="AZ263" s="32">
        <v>8.0674211999999995E-2</v>
      </c>
      <c r="BA263" s="32">
        <v>0.74092303599999998</v>
      </c>
      <c r="BB263" t="s">
        <v>142</v>
      </c>
      <c r="BC263">
        <v>3</v>
      </c>
      <c r="BD263">
        <v>127.024612</v>
      </c>
      <c r="BE263">
        <v>37.532600000000002</v>
      </c>
    </row>
    <row r="264" spans="1:57" ht="16" x14ac:dyDescent="0.2">
      <c r="A264" s="32">
        <v>129</v>
      </c>
      <c r="B264" s="32" t="s">
        <v>1491</v>
      </c>
      <c r="C264" s="32" t="s">
        <v>1492</v>
      </c>
      <c r="D264" t="s">
        <v>150</v>
      </c>
      <c r="E264" t="s">
        <v>151</v>
      </c>
      <c r="F264" t="s">
        <v>152</v>
      </c>
      <c r="G264" t="s">
        <v>152</v>
      </c>
      <c r="H264" t="s">
        <v>482</v>
      </c>
      <c r="I264" t="s">
        <v>173</v>
      </c>
      <c r="J264" t="s">
        <v>174</v>
      </c>
      <c r="K264" t="s">
        <v>154</v>
      </c>
      <c r="L264" t="s">
        <v>175</v>
      </c>
      <c r="M264" t="s">
        <v>176</v>
      </c>
      <c r="N264" t="s">
        <v>177</v>
      </c>
      <c r="O264" t="s">
        <v>178</v>
      </c>
      <c r="P264" t="s">
        <v>125</v>
      </c>
      <c r="Q264">
        <v>1</v>
      </c>
      <c r="R264" t="s">
        <v>1488</v>
      </c>
      <c r="S264" t="s">
        <v>1489</v>
      </c>
      <c r="T264">
        <v>144</v>
      </c>
      <c r="V264" t="s">
        <v>1490</v>
      </c>
      <c r="W264" t="s">
        <v>129</v>
      </c>
      <c r="X264" s="7" t="s">
        <v>130</v>
      </c>
      <c r="Y264" s="69">
        <v>7.81</v>
      </c>
      <c r="Z264" s="67" t="s">
        <v>130</v>
      </c>
      <c r="AA264" s="67" t="s">
        <v>130</v>
      </c>
      <c r="AC264" s="7" t="s">
        <v>130</v>
      </c>
      <c r="AD264" s="7" t="s">
        <v>159</v>
      </c>
      <c r="AE264" s="7" t="s">
        <v>130</v>
      </c>
      <c r="AF264" t="s">
        <v>838</v>
      </c>
      <c r="AH264" t="s">
        <v>1479</v>
      </c>
      <c r="AI264" t="s">
        <v>162</v>
      </c>
      <c r="AJ264" t="s">
        <v>210</v>
      </c>
      <c r="AM264" s="32" t="s">
        <v>130</v>
      </c>
      <c r="AN264" s="32" t="s">
        <v>211</v>
      </c>
      <c r="AO264">
        <v>2015</v>
      </c>
      <c r="AP264">
        <v>1</v>
      </c>
      <c r="AQ264">
        <v>4</v>
      </c>
      <c r="AR264" t="s">
        <v>1480</v>
      </c>
      <c r="AS264" t="s">
        <v>1481</v>
      </c>
      <c r="AT264" s="32">
        <v>3.5310000000000001</v>
      </c>
      <c r="AU264" s="32">
        <v>0.46330854700000002</v>
      </c>
      <c r="AV264" s="32">
        <v>35.049525029999998</v>
      </c>
      <c r="AW264" s="32">
        <v>144</v>
      </c>
      <c r="AX264" s="32">
        <v>0.168911388</v>
      </c>
      <c r="AY264" s="32">
        <v>2.8531056999999999E-2</v>
      </c>
      <c r="AZ264" s="32">
        <v>0.13224830900000001</v>
      </c>
      <c r="BA264" s="32">
        <v>0.79436878399999999</v>
      </c>
      <c r="BB264" t="s">
        <v>142</v>
      </c>
      <c r="BC264">
        <v>106</v>
      </c>
      <c r="BD264">
        <v>127.024612</v>
      </c>
      <c r="BE264">
        <v>37.532600000000002</v>
      </c>
    </row>
    <row r="265" spans="1:57" ht="16" x14ac:dyDescent="0.2">
      <c r="A265" s="32">
        <v>131</v>
      </c>
      <c r="B265" s="32" t="s">
        <v>1563</v>
      </c>
      <c r="C265" s="32" t="s">
        <v>1564</v>
      </c>
      <c r="D265" t="s">
        <v>150</v>
      </c>
      <c r="E265" t="s">
        <v>151</v>
      </c>
      <c r="F265" t="s">
        <v>152</v>
      </c>
      <c r="G265" t="s">
        <v>200</v>
      </c>
      <c r="H265" t="s">
        <v>635</v>
      </c>
      <c r="I265" t="s">
        <v>288</v>
      </c>
      <c r="J265" t="s">
        <v>289</v>
      </c>
      <c r="K265" t="s">
        <v>121</v>
      </c>
      <c r="L265" t="s">
        <v>175</v>
      </c>
      <c r="M265" t="s">
        <v>176</v>
      </c>
      <c r="N265" t="s">
        <v>290</v>
      </c>
      <c r="O265" t="s">
        <v>291</v>
      </c>
      <c r="P265" t="s">
        <v>292</v>
      </c>
      <c r="Q265">
        <v>5</v>
      </c>
      <c r="R265" t="s">
        <v>126</v>
      </c>
      <c r="S265" t="s">
        <v>1557</v>
      </c>
      <c r="T265">
        <v>379</v>
      </c>
      <c r="V265" t="s">
        <v>310</v>
      </c>
      <c r="W265" t="s">
        <v>129</v>
      </c>
      <c r="X265" s="7">
        <v>0.75</v>
      </c>
      <c r="Y265" s="69">
        <v>0.246</v>
      </c>
      <c r="Z265" s="67">
        <v>0.23599999999999999</v>
      </c>
      <c r="AA265" s="67">
        <v>0.25600000000000001</v>
      </c>
      <c r="AB265" s="7" t="s">
        <v>131</v>
      </c>
      <c r="AC265" s="7" t="s">
        <v>130</v>
      </c>
      <c r="AD265" s="7" t="s">
        <v>188</v>
      </c>
      <c r="AE265" s="7" t="s">
        <v>130</v>
      </c>
      <c r="AF265" t="s">
        <v>160</v>
      </c>
      <c r="AG265" t="s">
        <v>134</v>
      </c>
      <c r="AH265" t="s">
        <v>1558</v>
      </c>
      <c r="AI265" t="s">
        <v>162</v>
      </c>
      <c r="AJ265" t="s">
        <v>1496</v>
      </c>
      <c r="AM265" s="32" t="s">
        <v>130</v>
      </c>
      <c r="AN265" s="32" t="s">
        <v>1559</v>
      </c>
      <c r="AO265">
        <v>2017</v>
      </c>
      <c r="AP265">
        <v>1</v>
      </c>
      <c r="AQ265" t="s">
        <v>130</v>
      </c>
      <c r="AR265" t="s">
        <v>1565</v>
      </c>
      <c r="AS265" t="s">
        <v>1481</v>
      </c>
      <c r="AT265" s="32">
        <v>3.5310000000000001</v>
      </c>
      <c r="AU265" s="32">
        <v>-0.77165752300000001</v>
      </c>
      <c r="AV265" s="32">
        <v>505534.29690000002</v>
      </c>
      <c r="AW265" s="32">
        <v>379</v>
      </c>
      <c r="AX265" s="32">
        <v>1.406451E-3</v>
      </c>
      <c r="AY265" s="50">
        <v>1.9800000000000001E-6</v>
      </c>
      <c r="AZ265" s="32">
        <v>-0.77441411699999996</v>
      </c>
      <c r="BA265" s="32">
        <v>-0.76890092899999996</v>
      </c>
      <c r="BB265" t="s">
        <v>142</v>
      </c>
      <c r="BC265">
        <v>200</v>
      </c>
      <c r="BD265">
        <v>120.961</v>
      </c>
      <c r="BE265">
        <v>23.696999999999999</v>
      </c>
    </row>
    <row r="266" spans="1:57" ht="16" x14ac:dyDescent="0.2">
      <c r="A266" s="32">
        <v>131</v>
      </c>
      <c r="B266" s="32" t="s">
        <v>1561</v>
      </c>
      <c r="C266" s="32" t="s">
        <v>1562</v>
      </c>
      <c r="D266" t="s">
        <v>145</v>
      </c>
      <c r="E266" t="s">
        <v>151</v>
      </c>
      <c r="F266" t="s">
        <v>152</v>
      </c>
      <c r="G266" t="s">
        <v>200</v>
      </c>
      <c r="H266" t="s">
        <v>632</v>
      </c>
      <c r="I266" t="s">
        <v>288</v>
      </c>
      <c r="J266" t="s">
        <v>289</v>
      </c>
      <c r="K266" t="s">
        <v>121</v>
      </c>
      <c r="L266" t="s">
        <v>175</v>
      </c>
      <c r="M266" t="s">
        <v>176</v>
      </c>
      <c r="N266" t="s">
        <v>290</v>
      </c>
      <c r="O266" t="s">
        <v>291</v>
      </c>
      <c r="P266" t="s">
        <v>292</v>
      </c>
      <c r="Q266">
        <v>1</v>
      </c>
      <c r="R266" t="s">
        <v>126</v>
      </c>
      <c r="S266" t="s">
        <v>1557</v>
      </c>
      <c r="T266">
        <v>379</v>
      </c>
      <c r="V266" t="s">
        <v>310</v>
      </c>
      <c r="W266" t="s">
        <v>129</v>
      </c>
      <c r="X266" s="7" t="s">
        <v>130</v>
      </c>
      <c r="Y266" s="69">
        <v>1.1100000000000001</v>
      </c>
      <c r="Z266" s="67">
        <v>1.1000000000000001</v>
      </c>
      <c r="AA266" s="67">
        <v>1.1299999999999999</v>
      </c>
      <c r="AB266" s="7" t="s">
        <v>131</v>
      </c>
      <c r="AC266" s="7" t="s">
        <v>130</v>
      </c>
      <c r="AD266" s="7" t="s">
        <v>188</v>
      </c>
      <c r="AE266" s="7" t="s">
        <v>130</v>
      </c>
      <c r="AF266" t="s">
        <v>160</v>
      </c>
      <c r="AG266" t="s">
        <v>134</v>
      </c>
      <c r="AH266" t="s">
        <v>1558</v>
      </c>
      <c r="AI266" t="s">
        <v>162</v>
      </c>
      <c r="AJ266" t="s">
        <v>1496</v>
      </c>
      <c r="AM266" s="32" t="s">
        <v>130</v>
      </c>
      <c r="AN266" s="32" t="s">
        <v>1559</v>
      </c>
      <c r="AO266">
        <v>2017</v>
      </c>
      <c r="AP266">
        <v>1</v>
      </c>
      <c r="AQ266" t="s">
        <v>130</v>
      </c>
      <c r="AR266" t="s">
        <v>1560</v>
      </c>
      <c r="AS266" t="s">
        <v>1481</v>
      </c>
      <c r="AT266" s="32">
        <v>3.5310000000000001</v>
      </c>
      <c r="AU266" s="32">
        <v>5.7422152999999997E-2</v>
      </c>
      <c r="AV266" s="32">
        <v>126383.5742</v>
      </c>
      <c r="AW266" s="32">
        <v>379</v>
      </c>
      <c r="AX266" s="32">
        <v>2.8129029999999998E-3</v>
      </c>
      <c r="AY266" s="50">
        <v>7.9100000000000005E-6</v>
      </c>
      <c r="AZ266" s="32">
        <v>5.1908965000000001E-2</v>
      </c>
      <c r="BA266" s="32">
        <v>6.2935341000000006E-2</v>
      </c>
      <c r="BB266" t="s">
        <v>142</v>
      </c>
      <c r="BC266">
        <v>200</v>
      </c>
      <c r="BD266">
        <v>120.961</v>
      </c>
      <c r="BE266">
        <v>23.696999999999999</v>
      </c>
    </row>
    <row r="267" spans="1:57" ht="16" x14ac:dyDescent="0.2">
      <c r="A267" s="32">
        <v>131</v>
      </c>
      <c r="B267" s="32" t="s">
        <v>1555</v>
      </c>
      <c r="C267" s="32" t="s">
        <v>1556</v>
      </c>
      <c r="D267" t="s">
        <v>115</v>
      </c>
      <c r="E267" t="s">
        <v>151</v>
      </c>
      <c r="F267" t="s">
        <v>152</v>
      </c>
      <c r="G267" t="s">
        <v>200</v>
      </c>
      <c r="H267" t="s">
        <v>701</v>
      </c>
      <c r="I267" t="s">
        <v>288</v>
      </c>
      <c r="J267" t="s">
        <v>289</v>
      </c>
      <c r="K267" t="s">
        <v>121</v>
      </c>
      <c r="L267" t="s">
        <v>175</v>
      </c>
      <c r="M267" t="s">
        <v>176</v>
      </c>
      <c r="N267" t="s">
        <v>290</v>
      </c>
      <c r="O267" t="s">
        <v>291</v>
      </c>
      <c r="P267" t="s">
        <v>292</v>
      </c>
      <c r="Q267">
        <v>1</v>
      </c>
      <c r="R267" t="s">
        <v>126</v>
      </c>
      <c r="S267" t="s">
        <v>1557</v>
      </c>
      <c r="T267">
        <v>379</v>
      </c>
      <c r="V267" t="s">
        <v>310</v>
      </c>
      <c r="W267" t="s">
        <v>129</v>
      </c>
      <c r="X267" s="7">
        <v>0.88</v>
      </c>
      <c r="Y267" s="69">
        <v>1.43</v>
      </c>
      <c r="Z267" s="67">
        <v>1.37</v>
      </c>
      <c r="AA267" s="67">
        <v>1.5</v>
      </c>
      <c r="AB267" s="7" t="s">
        <v>131</v>
      </c>
      <c r="AC267" s="7" t="s">
        <v>130</v>
      </c>
      <c r="AD267" s="7" t="s">
        <v>188</v>
      </c>
      <c r="AE267" s="7" t="s">
        <v>130</v>
      </c>
      <c r="AF267" t="s">
        <v>160</v>
      </c>
      <c r="AG267" t="s">
        <v>134</v>
      </c>
      <c r="AH267" t="s">
        <v>1558</v>
      </c>
      <c r="AI267" t="s">
        <v>162</v>
      </c>
      <c r="AJ267" t="s">
        <v>1496</v>
      </c>
      <c r="AM267" s="32" t="s">
        <v>130</v>
      </c>
      <c r="AN267" s="32" t="s">
        <v>1559</v>
      </c>
      <c r="AO267">
        <v>2017</v>
      </c>
      <c r="AP267">
        <v>1</v>
      </c>
      <c r="AQ267" t="s">
        <v>130</v>
      </c>
      <c r="AR267" t="s">
        <v>1560</v>
      </c>
      <c r="AS267" t="s">
        <v>1481</v>
      </c>
      <c r="AT267" s="32">
        <v>3.5310000000000001</v>
      </c>
      <c r="AU267" s="32">
        <v>0.196803696</v>
      </c>
      <c r="AV267" s="32">
        <v>10317.026470000001</v>
      </c>
      <c r="AW267" s="32">
        <v>379</v>
      </c>
      <c r="AX267" s="32">
        <v>9.8451589999999992E-3</v>
      </c>
      <c r="AY267" s="50">
        <v>9.6899999999999997E-5</v>
      </c>
      <c r="AZ267" s="32">
        <v>0.17750753899999999</v>
      </c>
      <c r="BA267" s="32">
        <v>0.21609985200000001</v>
      </c>
      <c r="BB267" t="s">
        <v>142</v>
      </c>
      <c r="BC267">
        <v>200</v>
      </c>
      <c r="BD267">
        <v>120.961</v>
      </c>
      <c r="BE267">
        <v>23.696999999999999</v>
      </c>
    </row>
    <row r="268" spans="1:57" ht="16" x14ac:dyDescent="0.2">
      <c r="A268" s="32">
        <v>144</v>
      </c>
      <c r="B268" s="32" t="s">
        <v>1689</v>
      </c>
      <c r="C268" s="32" t="s">
        <v>1690</v>
      </c>
      <c r="D268" t="s">
        <v>115</v>
      </c>
      <c r="E268" t="s">
        <v>151</v>
      </c>
      <c r="F268" t="s">
        <v>152</v>
      </c>
      <c r="G268" t="s">
        <v>152</v>
      </c>
      <c r="H268" t="s">
        <v>260</v>
      </c>
      <c r="I268" t="s">
        <v>202</v>
      </c>
      <c r="J268" t="s">
        <v>203</v>
      </c>
      <c r="K268" t="s">
        <v>121</v>
      </c>
      <c r="L268" t="s">
        <v>122</v>
      </c>
      <c r="M268" t="s">
        <v>123</v>
      </c>
      <c r="N268" t="s">
        <v>204</v>
      </c>
      <c r="P268" t="s">
        <v>205</v>
      </c>
      <c r="Q268">
        <v>1</v>
      </c>
      <c r="R268" t="s">
        <v>223</v>
      </c>
      <c r="S268" t="s">
        <v>623</v>
      </c>
      <c r="T268">
        <v>248</v>
      </c>
      <c r="V268" t="s">
        <v>128</v>
      </c>
      <c r="W268" t="s">
        <v>129</v>
      </c>
      <c r="X268" s="7">
        <v>0.88</v>
      </c>
      <c r="Y268" s="69">
        <v>-0.39600000000000002</v>
      </c>
      <c r="Z268" s="67" t="s">
        <v>130</v>
      </c>
      <c r="AA268" s="67" t="s">
        <v>130</v>
      </c>
      <c r="AC268" s="7" t="s">
        <v>130</v>
      </c>
      <c r="AD268" s="7" t="s">
        <v>147</v>
      </c>
      <c r="AE268" s="7" t="s">
        <v>130</v>
      </c>
      <c r="AF268" t="s">
        <v>133</v>
      </c>
      <c r="AG268" t="s">
        <v>208</v>
      </c>
      <c r="AH268" t="s">
        <v>1683</v>
      </c>
      <c r="AI268" t="s">
        <v>162</v>
      </c>
      <c r="AJ268" t="s">
        <v>226</v>
      </c>
      <c r="AM268" s="32" t="s">
        <v>130</v>
      </c>
      <c r="AN268" s="32" t="s">
        <v>363</v>
      </c>
      <c r="AO268">
        <v>2014</v>
      </c>
      <c r="AP268">
        <v>1</v>
      </c>
      <c r="AQ268" t="s">
        <v>130</v>
      </c>
      <c r="AR268" t="s">
        <v>1691</v>
      </c>
      <c r="AS268" t="s">
        <v>1481</v>
      </c>
      <c r="AT268" s="32">
        <v>3.5310000000000001</v>
      </c>
      <c r="AU268" s="32">
        <v>-0.78958290900000005</v>
      </c>
      <c r="AV268" s="32" t="s">
        <v>130</v>
      </c>
      <c r="AW268" s="32" t="s">
        <v>130</v>
      </c>
      <c r="AX268" s="32" t="s">
        <v>130</v>
      </c>
      <c r="AY268" s="32" t="s">
        <v>130</v>
      </c>
      <c r="AZ268" s="32" t="s">
        <v>130</v>
      </c>
      <c r="BA268" s="32" t="s">
        <v>130</v>
      </c>
      <c r="BB268" t="s">
        <v>130</v>
      </c>
      <c r="BC268">
        <v>27</v>
      </c>
      <c r="BD268">
        <v>104.19540000000001</v>
      </c>
      <c r="BE268">
        <v>35.861699999999999</v>
      </c>
    </row>
    <row r="269" spans="1:57" ht="16" x14ac:dyDescent="0.2">
      <c r="A269" s="32">
        <v>144</v>
      </c>
      <c r="B269" s="32" t="s">
        <v>1681</v>
      </c>
      <c r="C269" s="32" t="s">
        <v>1682</v>
      </c>
      <c r="D269" t="s">
        <v>115</v>
      </c>
      <c r="E269" t="s">
        <v>151</v>
      </c>
      <c r="F269" t="s">
        <v>152</v>
      </c>
      <c r="G269" t="s">
        <v>152</v>
      </c>
      <c r="H269" t="s">
        <v>260</v>
      </c>
      <c r="I269" t="s">
        <v>202</v>
      </c>
      <c r="J269" t="s">
        <v>203</v>
      </c>
      <c r="K269" t="s">
        <v>121</v>
      </c>
      <c r="L269" t="s">
        <v>122</v>
      </c>
      <c r="M269" t="s">
        <v>123</v>
      </c>
      <c r="N269" t="s">
        <v>204</v>
      </c>
      <c r="P269" t="s">
        <v>205</v>
      </c>
      <c r="Q269">
        <v>1</v>
      </c>
      <c r="R269" t="s">
        <v>223</v>
      </c>
      <c r="S269" t="s">
        <v>623</v>
      </c>
      <c r="T269">
        <v>248</v>
      </c>
      <c r="V269" t="s">
        <v>128</v>
      </c>
      <c r="W269" t="s">
        <v>129</v>
      </c>
      <c r="X269" s="7">
        <v>0.81</v>
      </c>
      <c r="Y269" s="69">
        <v>-0.39</v>
      </c>
      <c r="Z269" s="67" t="s">
        <v>130</v>
      </c>
      <c r="AA269" s="67" t="s">
        <v>130</v>
      </c>
      <c r="AC269" s="7" t="s">
        <v>130</v>
      </c>
      <c r="AD269" s="7" t="s">
        <v>147</v>
      </c>
      <c r="AE269" s="7" t="s">
        <v>130</v>
      </c>
      <c r="AF269" t="s">
        <v>133</v>
      </c>
      <c r="AG269" t="s">
        <v>208</v>
      </c>
      <c r="AH269" t="s">
        <v>1683</v>
      </c>
      <c r="AI269" t="s">
        <v>162</v>
      </c>
      <c r="AJ269" t="s">
        <v>226</v>
      </c>
      <c r="AM269" s="32" t="s">
        <v>130</v>
      </c>
      <c r="AN269" s="32" t="s">
        <v>363</v>
      </c>
      <c r="AO269">
        <v>2014</v>
      </c>
      <c r="AP269">
        <v>1</v>
      </c>
      <c r="AQ269" t="s">
        <v>130</v>
      </c>
      <c r="AR269" t="s">
        <v>1684</v>
      </c>
      <c r="AS269" t="s">
        <v>1481</v>
      </c>
      <c r="AT269" s="32">
        <v>3.5310000000000001</v>
      </c>
      <c r="AU269" s="32">
        <v>-0.777619532</v>
      </c>
      <c r="AV269" s="32" t="s">
        <v>130</v>
      </c>
      <c r="AW269" s="32" t="s">
        <v>130</v>
      </c>
      <c r="AX269" s="32" t="s">
        <v>130</v>
      </c>
      <c r="AY269" s="32" t="s">
        <v>130</v>
      </c>
      <c r="AZ269" s="32" t="s">
        <v>130</v>
      </c>
      <c r="BA269" s="32" t="s">
        <v>130</v>
      </c>
      <c r="BB269" t="s">
        <v>130</v>
      </c>
      <c r="BC269">
        <v>200</v>
      </c>
      <c r="BD269">
        <v>104.19540000000001</v>
      </c>
      <c r="BE269">
        <v>35.861699999999999</v>
      </c>
    </row>
    <row r="270" spans="1:57" ht="16" x14ac:dyDescent="0.2">
      <c r="A270" s="32">
        <v>144</v>
      </c>
      <c r="B270" s="32" t="s">
        <v>1685</v>
      </c>
      <c r="C270" s="32" t="s">
        <v>1686</v>
      </c>
      <c r="D270" t="s">
        <v>145</v>
      </c>
      <c r="E270" t="s">
        <v>151</v>
      </c>
      <c r="F270" t="s">
        <v>152</v>
      </c>
      <c r="G270" t="s">
        <v>152</v>
      </c>
      <c r="H270" t="s">
        <v>260</v>
      </c>
      <c r="I270" t="s">
        <v>202</v>
      </c>
      <c r="J270" t="s">
        <v>203</v>
      </c>
      <c r="K270" t="s">
        <v>121</v>
      </c>
      <c r="L270" t="s">
        <v>122</v>
      </c>
      <c r="M270" t="s">
        <v>123</v>
      </c>
      <c r="N270" t="s">
        <v>204</v>
      </c>
      <c r="P270" t="s">
        <v>205</v>
      </c>
      <c r="Q270">
        <v>1</v>
      </c>
      <c r="R270" t="s">
        <v>223</v>
      </c>
      <c r="S270" t="s">
        <v>623</v>
      </c>
      <c r="T270">
        <v>248</v>
      </c>
      <c r="V270" t="s">
        <v>128</v>
      </c>
      <c r="W270" t="s">
        <v>129</v>
      </c>
      <c r="X270" s="7">
        <v>0.81</v>
      </c>
      <c r="Y270" s="69">
        <v>-0.22600000000000001</v>
      </c>
      <c r="Z270" s="67" t="s">
        <v>130</v>
      </c>
      <c r="AA270" s="67" t="s">
        <v>130</v>
      </c>
      <c r="AC270" s="7" t="s">
        <v>130</v>
      </c>
      <c r="AD270" s="7" t="s">
        <v>159</v>
      </c>
      <c r="AE270" s="7" t="s">
        <v>130</v>
      </c>
      <c r="AF270" t="s">
        <v>133</v>
      </c>
      <c r="AG270" t="s">
        <v>208</v>
      </c>
      <c r="AH270" t="s">
        <v>1683</v>
      </c>
      <c r="AI270" t="s">
        <v>162</v>
      </c>
      <c r="AJ270" t="s">
        <v>226</v>
      </c>
      <c r="AM270" s="32" t="s">
        <v>130</v>
      </c>
      <c r="AN270" s="32" t="s">
        <v>363</v>
      </c>
      <c r="AO270">
        <v>2014</v>
      </c>
      <c r="AP270">
        <v>1</v>
      </c>
      <c r="AQ270" t="s">
        <v>130</v>
      </c>
      <c r="AR270" t="s">
        <v>1684</v>
      </c>
      <c r="AS270" t="s">
        <v>1481</v>
      </c>
      <c r="AT270" s="32">
        <v>3.5310000000000001</v>
      </c>
      <c r="AU270" s="32">
        <v>-0.45062054899999998</v>
      </c>
      <c r="AV270" s="32" t="s">
        <v>130</v>
      </c>
      <c r="AW270" s="32" t="s">
        <v>130</v>
      </c>
      <c r="AX270" s="32" t="s">
        <v>130</v>
      </c>
      <c r="AY270" s="32" t="s">
        <v>130</v>
      </c>
      <c r="AZ270" s="32" t="s">
        <v>130</v>
      </c>
      <c r="BA270" s="32" t="s">
        <v>130</v>
      </c>
      <c r="BB270" t="s">
        <v>130</v>
      </c>
      <c r="BC270">
        <v>200</v>
      </c>
      <c r="BD270">
        <v>104.19540000000001</v>
      </c>
      <c r="BE270">
        <v>35.861699999999999</v>
      </c>
    </row>
    <row r="271" spans="1:57" ht="16" x14ac:dyDescent="0.2">
      <c r="A271" s="32">
        <v>144</v>
      </c>
      <c r="B271" s="32" t="s">
        <v>1692</v>
      </c>
      <c r="C271" s="32" t="s">
        <v>1693</v>
      </c>
      <c r="D271" t="s">
        <v>145</v>
      </c>
      <c r="E271" t="s">
        <v>151</v>
      </c>
      <c r="F271" t="s">
        <v>152</v>
      </c>
      <c r="G271" t="s">
        <v>152</v>
      </c>
      <c r="H271" t="s">
        <v>260</v>
      </c>
      <c r="I271" t="s">
        <v>202</v>
      </c>
      <c r="J271" t="s">
        <v>203</v>
      </c>
      <c r="K271" t="s">
        <v>121</v>
      </c>
      <c r="L271" t="s">
        <v>122</v>
      </c>
      <c r="M271" t="s">
        <v>123</v>
      </c>
      <c r="N271" t="s">
        <v>204</v>
      </c>
      <c r="P271" t="s">
        <v>205</v>
      </c>
      <c r="Q271">
        <v>1</v>
      </c>
      <c r="R271" t="s">
        <v>223</v>
      </c>
      <c r="S271" t="s">
        <v>623</v>
      </c>
      <c r="T271">
        <v>248</v>
      </c>
      <c r="V271" t="s">
        <v>128</v>
      </c>
      <c r="W271" t="s">
        <v>129</v>
      </c>
      <c r="X271" s="7">
        <v>0.88</v>
      </c>
      <c r="Y271" s="69">
        <v>-0.189</v>
      </c>
      <c r="Z271" s="67" t="s">
        <v>130</v>
      </c>
      <c r="AA271" s="67" t="s">
        <v>130</v>
      </c>
      <c r="AC271" s="7" t="s">
        <v>130</v>
      </c>
      <c r="AD271" s="7" t="s">
        <v>159</v>
      </c>
      <c r="AE271" s="7" t="s">
        <v>130</v>
      </c>
      <c r="AF271" t="s">
        <v>133</v>
      </c>
      <c r="AG271" t="s">
        <v>208</v>
      </c>
      <c r="AH271" t="s">
        <v>1683</v>
      </c>
      <c r="AI271" t="s">
        <v>162</v>
      </c>
      <c r="AJ271" t="s">
        <v>226</v>
      </c>
      <c r="AM271" s="32" t="s">
        <v>130</v>
      </c>
      <c r="AN271" s="32" t="s">
        <v>363</v>
      </c>
      <c r="AO271">
        <v>2014</v>
      </c>
      <c r="AP271">
        <v>1</v>
      </c>
      <c r="AQ271" t="s">
        <v>130</v>
      </c>
      <c r="AR271" t="s">
        <v>1691</v>
      </c>
      <c r="AS271" t="s">
        <v>1481</v>
      </c>
      <c r="AT271" s="32">
        <v>3.5310000000000001</v>
      </c>
      <c r="AU271" s="32">
        <v>-0.376846389</v>
      </c>
      <c r="AV271" s="32" t="s">
        <v>130</v>
      </c>
      <c r="AW271" s="32" t="s">
        <v>130</v>
      </c>
      <c r="AX271" s="32" t="s">
        <v>130</v>
      </c>
      <c r="AY271" s="32" t="s">
        <v>130</v>
      </c>
      <c r="AZ271" s="32" t="s">
        <v>130</v>
      </c>
      <c r="BA271" s="32" t="s">
        <v>130</v>
      </c>
      <c r="BB271" t="s">
        <v>130</v>
      </c>
      <c r="BC271">
        <v>200</v>
      </c>
      <c r="BD271">
        <v>104.19540000000001</v>
      </c>
      <c r="BE271">
        <v>35.861699999999999</v>
      </c>
    </row>
    <row r="272" spans="1:57" ht="16" x14ac:dyDescent="0.2">
      <c r="A272" s="32">
        <v>144</v>
      </c>
      <c r="B272" s="32" t="s">
        <v>1687</v>
      </c>
      <c r="C272" s="32" t="s">
        <v>1688</v>
      </c>
      <c r="D272" t="s">
        <v>150</v>
      </c>
      <c r="E272" t="s">
        <v>151</v>
      </c>
      <c r="F272" t="s">
        <v>152</v>
      </c>
      <c r="G272" t="s">
        <v>152</v>
      </c>
      <c r="H272" t="s">
        <v>260</v>
      </c>
      <c r="I272" t="s">
        <v>202</v>
      </c>
      <c r="J272" t="s">
        <v>203</v>
      </c>
      <c r="K272" t="s">
        <v>121</v>
      </c>
      <c r="L272" t="s">
        <v>122</v>
      </c>
      <c r="M272" t="s">
        <v>123</v>
      </c>
      <c r="N272" t="s">
        <v>204</v>
      </c>
      <c r="P272" t="s">
        <v>205</v>
      </c>
      <c r="Q272">
        <v>1</v>
      </c>
      <c r="R272" t="s">
        <v>223</v>
      </c>
      <c r="S272" t="s">
        <v>623</v>
      </c>
      <c r="T272">
        <v>248</v>
      </c>
      <c r="V272" t="s">
        <v>128</v>
      </c>
      <c r="W272" t="s">
        <v>129</v>
      </c>
      <c r="X272" s="7">
        <v>0.81</v>
      </c>
      <c r="Y272" s="69">
        <v>-7.6999999999999999E-2</v>
      </c>
      <c r="Z272" s="67" t="s">
        <v>130</v>
      </c>
      <c r="AA272" s="67" t="s">
        <v>130</v>
      </c>
      <c r="AC272" s="7" t="s">
        <v>130</v>
      </c>
      <c r="AD272" s="7" t="s">
        <v>159</v>
      </c>
      <c r="AE272" s="7" t="s">
        <v>130</v>
      </c>
      <c r="AF272" t="s">
        <v>133</v>
      </c>
      <c r="AG272" t="s">
        <v>383</v>
      </c>
      <c r="AH272" t="s">
        <v>1683</v>
      </c>
      <c r="AI272" t="s">
        <v>162</v>
      </c>
      <c r="AJ272" t="s">
        <v>226</v>
      </c>
      <c r="AM272" s="32" t="s">
        <v>130</v>
      </c>
      <c r="AN272" s="32" t="s">
        <v>363</v>
      </c>
      <c r="AO272">
        <v>2014</v>
      </c>
      <c r="AP272">
        <v>1</v>
      </c>
      <c r="AQ272" t="s">
        <v>130</v>
      </c>
      <c r="AR272" t="s">
        <v>1684</v>
      </c>
      <c r="AS272" t="s">
        <v>1481</v>
      </c>
      <c r="AT272" s="32">
        <v>3.5310000000000001</v>
      </c>
      <c r="AU272" s="32">
        <v>-0.15353000999999999</v>
      </c>
      <c r="AV272" s="32" t="s">
        <v>130</v>
      </c>
      <c r="AW272" s="32" t="s">
        <v>130</v>
      </c>
      <c r="AX272" s="32" t="s">
        <v>130</v>
      </c>
      <c r="AY272" s="32" t="s">
        <v>130</v>
      </c>
      <c r="AZ272" s="32" t="s">
        <v>130</v>
      </c>
      <c r="BA272" s="32" t="s">
        <v>130</v>
      </c>
      <c r="BB272" t="s">
        <v>130</v>
      </c>
      <c r="BC272">
        <v>200</v>
      </c>
      <c r="BD272">
        <v>104.19540000000001</v>
      </c>
      <c r="BE272">
        <v>35.861699999999999</v>
      </c>
    </row>
    <row r="273" spans="1:57" ht="16" x14ac:dyDescent="0.2">
      <c r="A273" s="32">
        <v>144</v>
      </c>
      <c r="B273" s="32" t="s">
        <v>1694</v>
      </c>
      <c r="C273" s="32" t="s">
        <v>1695</v>
      </c>
      <c r="D273" t="s">
        <v>150</v>
      </c>
      <c r="E273" t="s">
        <v>151</v>
      </c>
      <c r="F273" t="s">
        <v>152</v>
      </c>
      <c r="G273" t="s">
        <v>152</v>
      </c>
      <c r="H273" t="s">
        <v>260</v>
      </c>
      <c r="I273" t="s">
        <v>202</v>
      </c>
      <c r="J273" t="s">
        <v>203</v>
      </c>
      <c r="K273" t="s">
        <v>121</v>
      </c>
      <c r="L273" t="s">
        <v>122</v>
      </c>
      <c r="M273" t="s">
        <v>123</v>
      </c>
      <c r="N273" t="s">
        <v>204</v>
      </c>
      <c r="P273" t="s">
        <v>205</v>
      </c>
      <c r="Q273">
        <v>1</v>
      </c>
      <c r="R273" t="s">
        <v>223</v>
      </c>
      <c r="S273" t="s">
        <v>623</v>
      </c>
      <c r="T273">
        <v>248</v>
      </c>
      <c r="V273" t="s">
        <v>128</v>
      </c>
      <c r="W273" t="s">
        <v>129</v>
      </c>
      <c r="X273" s="7">
        <v>0.88</v>
      </c>
      <c r="Y273" s="69">
        <v>-6.0999999999999999E-2</v>
      </c>
      <c r="Z273" s="67" t="s">
        <v>130</v>
      </c>
      <c r="AA273" s="67" t="s">
        <v>130</v>
      </c>
      <c r="AC273" s="7" t="s">
        <v>130</v>
      </c>
      <c r="AD273" s="7" t="s">
        <v>159</v>
      </c>
      <c r="AE273" s="7" t="s">
        <v>130</v>
      </c>
      <c r="AF273" t="s">
        <v>133</v>
      </c>
      <c r="AG273" t="s">
        <v>383</v>
      </c>
      <c r="AH273" t="s">
        <v>1683</v>
      </c>
      <c r="AI273" t="s">
        <v>162</v>
      </c>
      <c r="AJ273" t="s">
        <v>226</v>
      </c>
      <c r="AK273" t="s">
        <v>611</v>
      </c>
      <c r="AM273" s="32" t="s">
        <v>130</v>
      </c>
      <c r="AN273" s="32" t="s">
        <v>363</v>
      </c>
      <c r="AO273">
        <v>2014</v>
      </c>
      <c r="AP273">
        <v>1</v>
      </c>
      <c r="AQ273" t="s">
        <v>130</v>
      </c>
      <c r="AR273" t="s">
        <v>1691</v>
      </c>
      <c r="AS273" t="s">
        <v>1481</v>
      </c>
      <c r="AT273" s="32">
        <v>3.5310000000000001</v>
      </c>
      <c r="AU273" s="32">
        <v>-0.12162766999999999</v>
      </c>
      <c r="AV273" s="32" t="s">
        <v>130</v>
      </c>
      <c r="AW273" s="32" t="s">
        <v>130</v>
      </c>
      <c r="AX273" s="32" t="s">
        <v>130</v>
      </c>
      <c r="AY273" s="32" t="s">
        <v>130</v>
      </c>
      <c r="AZ273" s="32" t="s">
        <v>130</v>
      </c>
      <c r="BA273" s="32" t="s">
        <v>130</v>
      </c>
      <c r="BB273" t="s">
        <v>130</v>
      </c>
      <c r="BC273">
        <v>200</v>
      </c>
      <c r="BD273">
        <v>104.19499999999999</v>
      </c>
      <c r="BE273">
        <v>35.860999999999997</v>
      </c>
    </row>
    <row r="274" spans="1:57" ht="16" x14ac:dyDescent="0.2">
      <c r="A274" s="32">
        <v>155</v>
      </c>
      <c r="B274" s="32" t="s">
        <v>1786</v>
      </c>
      <c r="C274" s="32" t="s">
        <v>1787</v>
      </c>
      <c r="D274" t="s">
        <v>145</v>
      </c>
      <c r="E274" t="s">
        <v>320</v>
      </c>
      <c r="F274" t="s">
        <v>321</v>
      </c>
      <c r="G274" t="s">
        <v>1779</v>
      </c>
      <c r="H274" t="s">
        <v>308</v>
      </c>
      <c r="I274" t="s">
        <v>288</v>
      </c>
      <c r="J274" t="s">
        <v>289</v>
      </c>
      <c r="K274" t="s">
        <v>121</v>
      </c>
      <c r="L274" t="s">
        <v>175</v>
      </c>
      <c r="M274" t="s">
        <v>176</v>
      </c>
      <c r="N274" t="s">
        <v>290</v>
      </c>
      <c r="O274" t="s">
        <v>291</v>
      </c>
      <c r="P274" t="s">
        <v>292</v>
      </c>
      <c r="Q274">
        <v>1</v>
      </c>
      <c r="R274" t="s">
        <v>126</v>
      </c>
      <c r="S274" t="s">
        <v>293</v>
      </c>
      <c r="T274">
        <v>199</v>
      </c>
      <c r="V274" t="s">
        <v>128</v>
      </c>
      <c r="W274" t="s">
        <v>129</v>
      </c>
      <c r="X274" s="7" t="s">
        <v>130</v>
      </c>
      <c r="Y274" s="69">
        <v>-6.1000000000000004E-3</v>
      </c>
      <c r="Z274" s="67" t="s">
        <v>130</v>
      </c>
      <c r="AA274" s="67" t="s">
        <v>130</v>
      </c>
      <c r="AC274" s="7" t="s">
        <v>130</v>
      </c>
      <c r="AD274" s="7" t="s">
        <v>159</v>
      </c>
      <c r="AE274" s="7">
        <v>8.1000000000000003E-2</v>
      </c>
      <c r="AF274" t="s">
        <v>133</v>
      </c>
      <c r="AG274" t="s">
        <v>134</v>
      </c>
      <c r="AH274" t="s">
        <v>1780</v>
      </c>
      <c r="AI274" t="s">
        <v>162</v>
      </c>
      <c r="AJ274" t="s">
        <v>1226</v>
      </c>
      <c r="AK274" t="s">
        <v>1214</v>
      </c>
      <c r="AM274" s="32" t="s">
        <v>130</v>
      </c>
      <c r="AN274" s="32" t="s">
        <v>1781</v>
      </c>
      <c r="AO274">
        <v>2013</v>
      </c>
      <c r="AP274">
        <v>1</v>
      </c>
      <c r="AQ274" t="s">
        <v>130</v>
      </c>
      <c r="AR274" t="s">
        <v>1785</v>
      </c>
      <c r="AS274" t="s">
        <v>1481</v>
      </c>
      <c r="AT274" s="32">
        <v>3.5310000000000001</v>
      </c>
      <c r="AU274" s="32">
        <v>-1.2153494000000001E-2</v>
      </c>
      <c r="AV274" s="32" t="s">
        <v>130</v>
      </c>
      <c r="AW274" s="32" t="s">
        <v>130</v>
      </c>
      <c r="AX274" s="32" t="s">
        <v>130</v>
      </c>
      <c r="AY274" s="32" t="s">
        <v>130</v>
      </c>
      <c r="AZ274" s="32" t="s">
        <v>130</v>
      </c>
      <c r="BA274" s="32" t="s">
        <v>130</v>
      </c>
      <c r="BB274" t="s">
        <v>130</v>
      </c>
      <c r="BC274">
        <v>62</v>
      </c>
      <c r="BD274">
        <v>132.78100000000001</v>
      </c>
      <c r="BE274">
        <v>34.899000000000001</v>
      </c>
    </row>
    <row r="275" spans="1:57" ht="16" x14ac:dyDescent="0.2">
      <c r="A275" s="32">
        <v>155</v>
      </c>
      <c r="B275" s="32" t="s">
        <v>1782</v>
      </c>
      <c r="C275" s="32" t="s">
        <v>1783</v>
      </c>
      <c r="D275" t="s">
        <v>145</v>
      </c>
      <c r="E275" t="s">
        <v>320</v>
      </c>
      <c r="F275" t="s">
        <v>321</v>
      </c>
      <c r="G275" t="s">
        <v>1779</v>
      </c>
      <c r="H275" t="s">
        <v>308</v>
      </c>
      <c r="I275" t="s">
        <v>288</v>
      </c>
      <c r="J275" t="s">
        <v>289</v>
      </c>
      <c r="K275" t="s">
        <v>121</v>
      </c>
      <c r="L275" t="s">
        <v>175</v>
      </c>
      <c r="M275" t="s">
        <v>176</v>
      </c>
      <c r="N275" t="s">
        <v>290</v>
      </c>
      <c r="O275" t="s">
        <v>291</v>
      </c>
      <c r="P275" t="s">
        <v>292</v>
      </c>
      <c r="Q275">
        <v>1</v>
      </c>
      <c r="R275" t="s">
        <v>126</v>
      </c>
      <c r="S275" t="s">
        <v>293</v>
      </c>
      <c r="T275">
        <v>280</v>
      </c>
      <c r="V275" t="s">
        <v>128</v>
      </c>
      <c r="W275" t="s">
        <v>129</v>
      </c>
      <c r="X275" s="7" t="s">
        <v>130</v>
      </c>
      <c r="Y275" s="69">
        <v>3.0999999999999999E-3</v>
      </c>
      <c r="Z275" s="67" t="s">
        <v>130</v>
      </c>
      <c r="AA275" s="67" t="s">
        <v>130</v>
      </c>
      <c r="AC275" s="7" t="s">
        <v>130</v>
      </c>
      <c r="AD275" s="7" t="s">
        <v>159</v>
      </c>
      <c r="AE275" s="7">
        <v>0.16600000000000001</v>
      </c>
      <c r="AF275" t="s">
        <v>160</v>
      </c>
      <c r="AG275" t="s">
        <v>134</v>
      </c>
      <c r="AH275" t="s">
        <v>1780</v>
      </c>
      <c r="AI275" t="s">
        <v>162</v>
      </c>
      <c r="AJ275" t="s">
        <v>1226</v>
      </c>
      <c r="AK275" t="s">
        <v>1784</v>
      </c>
      <c r="AM275" s="32" t="s">
        <v>130</v>
      </c>
      <c r="AN275" s="32" t="s">
        <v>1781</v>
      </c>
      <c r="AO275">
        <v>2013</v>
      </c>
      <c r="AP275">
        <v>1</v>
      </c>
      <c r="AQ275" t="s">
        <v>130</v>
      </c>
      <c r="AR275" t="s">
        <v>1785</v>
      </c>
      <c r="AS275" t="s">
        <v>1481</v>
      </c>
      <c r="AT275" s="32">
        <v>3.5310000000000001</v>
      </c>
      <c r="AU275" s="32">
        <v>6.1832579999999996E-3</v>
      </c>
      <c r="AV275" s="32" t="s">
        <v>130</v>
      </c>
      <c r="AW275" s="32" t="s">
        <v>130</v>
      </c>
      <c r="AX275" s="32" t="s">
        <v>130</v>
      </c>
      <c r="AY275" s="32" t="s">
        <v>130</v>
      </c>
      <c r="AZ275" s="32" t="s">
        <v>130</v>
      </c>
      <c r="BA275" s="32" t="s">
        <v>130</v>
      </c>
      <c r="BB275" t="s">
        <v>130</v>
      </c>
      <c r="BC275">
        <v>62</v>
      </c>
      <c r="BD275">
        <v>140.75700000000001</v>
      </c>
      <c r="BE275">
        <v>37.505000000000003</v>
      </c>
    </row>
    <row r="276" spans="1:57" ht="16" x14ac:dyDescent="0.2">
      <c r="A276" s="32">
        <v>155</v>
      </c>
      <c r="B276" s="32" t="s">
        <v>1788</v>
      </c>
      <c r="C276" s="32" t="s">
        <v>1789</v>
      </c>
      <c r="D276" t="s">
        <v>145</v>
      </c>
      <c r="E276" t="s">
        <v>320</v>
      </c>
      <c r="F276" t="s">
        <v>321</v>
      </c>
      <c r="G276" t="s">
        <v>1779</v>
      </c>
      <c r="H276" t="s">
        <v>308</v>
      </c>
      <c r="I276" t="s">
        <v>288</v>
      </c>
      <c r="J276" t="s">
        <v>289</v>
      </c>
      <c r="K276" t="s">
        <v>121</v>
      </c>
      <c r="L276" t="s">
        <v>175</v>
      </c>
      <c r="M276" t="s">
        <v>176</v>
      </c>
      <c r="N276" t="s">
        <v>290</v>
      </c>
      <c r="O276" t="s">
        <v>291</v>
      </c>
      <c r="P276" t="s">
        <v>292</v>
      </c>
      <c r="Q276">
        <v>1</v>
      </c>
      <c r="R276" t="s">
        <v>126</v>
      </c>
      <c r="S276" t="s">
        <v>293</v>
      </c>
      <c r="T276">
        <v>301</v>
      </c>
      <c r="V276" t="s">
        <v>128</v>
      </c>
      <c r="W276" t="s">
        <v>129</v>
      </c>
      <c r="X276" s="7" t="s">
        <v>130</v>
      </c>
      <c r="Y276" s="69">
        <v>4.4999999999999997E-3</v>
      </c>
      <c r="Z276" s="67" t="s">
        <v>130</v>
      </c>
      <c r="AA276" s="67" t="s">
        <v>130</v>
      </c>
      <c r="AC276" s="7" t="s">
        <v>130</v>
      </c>
      <c r="AD276" s="7" t="s">
        <v>147</v>
      </c>
      <c r="AE276" s="7">
        <v>1.9E-2</v>
      </c>
      <c r="AF276" t="s">
        <v>160</v>
      </c>
      <c r="AG276" t="s">
        <v>134</v>
      </c>
      <c r="AH276" t="s">
        <v>1780</v>
      </c>
      <c r="AI276" t="s">
        <v>162</v>
      </c>
      <c r="AJ276" t="s">
        <v>1226</v>
      </c>
      <c r="AK276" t="s">
        <v>1790</v>
      </c>
      <c r="AM276" s="32" t="s">
        <v>130</v>
      </c>
      <c r="AN276" s="32" t="s">
        <v>1781</v>
      </c>
      <c r="AO276">
        <v>2013</v>
      </c>
      <c r="AP276">
        <v>1</v>
      </c>
      <c r="AQ276" t="s">
        <v>130</v>
      </c>
      <c r="AR276" t="s">
        <v>1785</v>
      </c>
      <c r="AS276" t="s">
        <v>1481</v>
      </c>
      <c r="AT276" s="32">
        <v>3.5310000000000001</v>
      </c>
      <c r="AU276" s="32">
        <v>8.9774060000000003E-3</v>
      </c>
      <c r="AV276" s="32" t="s">
        <v>130</v>
      </c>
      <c r="AW276" s="32" t="s">
        <v>130</v>
      </c>
      <c r="AX276" s="32" t="s">
        <v>130</v>
      </c>
      <c r="AY276" s="32" t="s">
        <v>130</v>
      </c>
      <c r="AZ276" s="32" t="s">
        <v>130</v>
      </c>
      <c r="BA276" s="32" t="s">
        <v>130</v>
      </c>
      <c r="BB276" t="s">
        <v>130</v>
      </c>
      <c r="BC276">
        <v>62</v>
      </c>
      <c r="BD276">
        <v>138.25290000000001</v>
      </c>
      <c r="BE276">
        <v>36.204799999999999</v>
      </c>
    </row>
    <row r="277" spans="1:57" ht="16" x14ac:dyDescent="0.2">
      <c r="A277" s="32">
        <v>155</v>
      </c>
      <c r="B277" s="32" t="s">
        <v>1777</v>
      </c>
      <c r="C277" s="32" t="s">
        <v>1778</v>
      </c>
      <c r="D277" t="s">
        <v>145</v>
      </c>
      <c r="E277" t="s">
        <v>320</v>
      </c>
      <c r="F277" t="s">
        <v>321</v>
      </c>
      <c r="G277" t="s">
        <v>1779</v>
      </c>
      <c r="H277" t="s">
        <v>308</v>
      </c>
      <c r="I277" t="s">
        <v>288</v>
      </c>
      <c r="J277" t="s">
        <v>289</v>
      </c>
      <c r="K277" t="s">
        <v>121</v>
      </c>
      <c r="L277" t="s">
        <v>175</v>
      </c>
      <c r="M277" t="s">
        <v>176</v>
      </c>
      <c r="N277" t="s">
        <v>290</v>
      </c>
      <c r="O277" t="s">
        <v>291</v>
      </c>
      <c r="P277" t="s">
        <v>292</v>
      </c>
      <c r="Q277">
        <v>1</v>
      </c>
      <c r="R277" t="s">
        <v>126</v>
      </c>
      <c r="S277" t="s">
        <v>293</v>
      </c>
      <c r="T277">
        <v>167</v>
      </c>
      <c r="V277" t="s">
        <v>128</v>
      </c>
      <c r="W277" t="s">
        <v>129</v>
      </c>
      <c r="X277" s="7" t="s">
        <v>130</v>
      </c>
      <c r="Y277" s="69">
        <v>7.0000000000000001E-3</v>
      </c>
      <c r="Z277" s="67" t="s">
        <v>130</v>
      </c>
      <c r="AA277" s="67" t="s">
        <v>130</v>
      </c>
      <c r="AC277" s="7" t="s">
        <v>130</v>
      </c>
      <c r="AD277" s="7" t="s">
        <v>159</v>
      </c>
      <c r="AE277" s="7">
        <v>5.3999999999999999E-2</v>
      </c>
      <c r="AF277" t="s">
        <v>160</v>
      </c>
      <c r="AG277" t="s">
        <v>134</v>
      </c>
      <c r="AH277" t="s">
        <v>1780</v>
      </c>
      <c r="AI277" t="s">
        <v>162</v>
      </c>
      <c r="AJ277" t="s">
        <v>1226</v>
      </c>
      <c r="AK277" t="s">
        <v>1269</v>
      </c>
      <c r="AM277" s="32" t="s">
        <v>130</v>
      </c>
      <c r="AN277" s="32" t="s">
        <v>1781</v>
      </c>
      <c r="AO277">
        <v>2013</v>
      </c>
      <c r="AP277">
        <v>1</v>
      </c>
      <c r="AQ277" t="s">
        <v>130</v>
      </c>
      <c r="AS277" t="s">
        <v>1481</v>
      </c>
      <c r="AT277" s="32">
        <v>3.5310000000000001</v>
      </c>
      <c r="AU277" s="32">
        <v>1.3936267E-2</v>
      </c>
      <c r="AV277" s="32" t="s">
        <v>130</v>
      </c>
      <c r="AW277" s="32" t="s">
        <v>130</v>
      </c>
      <c r="AX277" s="32" t="s">
        <v>130</v>
      </c>
      <c r="AY277" s="32" t="s">
        <v>130</v>
      </c>
      <c r="AZ277" s="32" t="s">
        <v>130</v>
      </c>
      <c r="BA277" s="32" t="s">
        <v>130</v>
      </c>
      <c r="BB277" t="s">
        <v>130</v>
      </c>
      <c r="BC277">
        <v>62</v>
      </c>
      <c r="BD277">
        <v>142.58000000000001</v>
      </c>
      <c r="BE277">
        <v>44.539000000000001</v>
      </c>
    </row>
    <row r="278" spans="1:57" ht="16" x14ac:dyDescent="0.2">
      <c r="A278" s="32">
        <v>164</v>
      </c>
      <c r="B278" s="32" t="s">
        <v>1852</v>
      </c>
      <c r="C278" s="32" t="s">
        <v>1853</v>
      </c>
      <c r="D278" t="s">
        <v>115</v>
      </c>
      <c r="E278" t="s">
        <v>151</v>
      </c>
      <c r="F278" t="s">
        <v>152</v>
      </c>
      <c r="G278" t="s">
        <v>152</v>
      </c>
      <c r="H278" t="s">
        <v>1850</v>
      </c>
      <c r="I278" t="s">
        <v>288</v>
      </c>
      <c r="J278" t="s">
        <v>1169</v>
      </c>
      <c r="K278" t="s">
        <v>121</v>
      </c>
      <c r="L278" t="s">
        <v>175</v>
      </c>
      <c r="M278" t="s">
        <v>176</v>
      </c>
      <c r="N278" t="s">
        <v>290</v>
      </c>
      <c r="O278" t="s">
        <v>291</v>
      </c>
      <c r="P278" t="s">
        <v>292</v>
      </c>
      <c r="Q278">
        <v>1</v>
      </c>
      <c r="R278" t="s">
        <v>223</v>
      </c>
      <c r="S278" t="s">
        <v>542</v>
      </c>
      <c r="T278">
        <v>187</v>
      </c>
      <c r="V278" t="s">
        <v>128</v>
      </c>
      <c r="W278" t="s">
        <v>129</v>
      </c>
      <c r="X278" s="7" t="s">
        <v>130</v>
      </c>
      <c r="Y278" s="69">
        <v>0.69</v>
      </c>
      <c r="Z278" s="67" t="s">
        <v>130</v>
      </c>
      <c r="AA278" s="67" t="s">
        <v>130</v>
      </c>
      <c r="AC278" s="7" t="s">
        <v>130</v>
      </c>
      <c r="AD278" s="7" t="s">
        <v>147</v>
      </c>
      <c r="AE278" s="7">
        <v>1.4E-2</v>
      </c>
      <c r="AF278" t="s">
        <v>160</v>
      </c>
      <c r="AG278" t="s">
        <v>134</v>
      </c>
      <c r="AH278" t="s">
        <v>1845</v>
      </c>
      <c r="AI278" t="s">
        <v>373</v>
      </c>
      <c r="AJ278" t="s">
        <v>1815</v>
      </c>
      <c r="AK278" t="s">
        <v>1854</v>
      </c>
      <c r="AL278">
        <v>47.233333999999999</v>
      </c>
      <c r="AM278" s="32">
        <v>39.700001</v>
      </c>
      <c r="AN278" s="32" t="s">
        <v>1847</v>
      </c>
      <c r="AO278">
        <v>2014</v>
      </c>
      <c r="AP278">
        <v>1</v>
      </c>
      <c r="AQ278" t="s">
        <v>130</v>
      </c>
      <c r="AS278" t="s">
        <v>1481</v>
      </c>
      <c r="AT278" s="32">
        <v>3.5310000000000001</v>
      </c>
      <c r="AU278" s="32">
        <v>1.3743978349999999</v>
      </c>
      <c r="AV278" s="32" t="s">
        <v>130</v>
      </c>
      <c r="AW278" s="32" t="s">
        <v>130</v>
      </c>
      <c r="AX278" s="32" t="s">
        <v>130</v>
      </c>
      <c r="AY278" s="32" t="s">
        <v>130</v>
      </c>
      <c r="AZ278" s="32" t="s">
        <v>130</v>
      </c>
      <c r="BA278" s="32" t="s">
        <v>130</v>
      </c>
      <c r="BB278" t="s">
        <v>130</v>
      </c>
      <c r="BC278">
        <v>27</v>
      </c>
      <c r="BD278">
        <v>39.700001</v>
      </c>
      <c r="BE278">
        <v>47.233333999999999</v>
      </c>
    </row>
    <row r="279" spans="1:57" ht="16" x14ac:dyDescent="0.2">
      <c r="A279" s="32">
        <v>164</v>
      </c>
      <c r="B279" s="32" t="s">
        <v>1842</v>
      </c>
      <c r="C279" s="32" t="s">
        <v>1843</v>
      </c>
      <c r="D279" t="s">
        <v>115</v>
      </c>
      <c r="E279" t="s">
        <v>151</v>
      </c>
      <c r="F279" t="s">
        <v>152</v>
      </c>
      <c r="G279" t="s">
        <v>152</v>
      </c>
      <c r="H279" t="s">
        <v>1844</v>
      </c>
      <c r="I279" t="s">
        <v>288</v>
      </c>
      <c r="J279" t="s">
        <v>1169</v>
      </c>
      <c r="K279" t="s">
        <v>121</v>
      </c>
      <c r="L279" t="s">
        <v>175</v>
      </c>
      <c r="M279" t="s">
        <v>176</v>
      </c>
      <c r="N279" t="s">
        <v>290</v>
      </c>
      <c r="O279" t="s">
        <v>291</v>
      </c>
      <c r="P279" t="s">
        <v>292</v>
      </c>
      <c r="Q279">
        <v>1</v>
      </c>
      <c r="R279" t="s">
        <v>223</v>
      </c>
      <c r="S279" t="s">
        <v>542</v>
      </c>
      <c r="T279">
        <v>350</v>
      </c>
      <c r="V279" t="s">
        <v>128</v>
      </c>
      <c r="W279" t="s">
        <v>129</v>
      </c>
      <c r="X279" s="7" t="s">
        <v>130</v>
      </c>
      <c r="Y279" s="69">
        <v>0.7</v>
      </c>
      <c r="Z279" s="67" t="s">
        <v>130</v>
      </c>
      <c r="AA279" s="67" t="s">
        <v>130</v>
      </c>
      <c r="AC279" s="7" t="s">
        <v>130</v>
      </c>
      <c r="AD279" s="7" t="s">
        <v>147</v>
      </c>
      <c r="AE279" s="7">
        <v>1.0999999999999999E-2</v>
      </c>
      <c r="AF279" t="s">
        <v>160</v>
      </c>
      <c r="AG279" t="s">
        <v>134</v>
      </c>
      <c r="AH279" t="s">
        <v>1845</v>
      </c>
      <c r="AI279" t="s">
        <v>373</v>
      </c>
      <c r="AJ279" t="s">
        <v>1815</v>
      </c>
      <c r="AK279" t="s">
        <v>1846</v>
      </c>
      <c r="AL279">
        <v>46.358803000000002</v>
      </c>
      <c r="AM279" s="32">
        <v>48.059936999999998</v>
      </c>
      <c r="AN279" s="32" t="s">
        <v>1847</v>
      </c>
      <c r="AO279">
        <v>2014</v>
      </c>
      <c r="AP279">
        <v>1</v>
      </c>
      <c r="AQ279" t="s">
        <v>130</v>
      </c>
      <c r="AS279" t="s">
        <v>1481</v>
      </c>
      <c r="AT279" s="32">
        <v>3.5310000000000001</v>
      </c>
      <c r="AU279" s="32">
        <v>1.3969805900000001</v>
      </c>
      <c r="AV279" s="32" t="s">
        <v>130</v>
      </c>
      <c r="AW279" s="32" t="s">
        <v>130</v>
      </c>
      <c r="AX279" s="32" t="s">
        <v>130</v>
      </c>
      <c r="AY279" s="32" t="s">
        <v>130</v>
      </c>
      <c r="AZ279" s="32" t="s">
        <v>130</v>
      </c>
      <c r="BA279" s="32" t="s">
        <v>130</v>
      </c>
      <c r="BB279" t="s">
        <v>130</v>
      </c>
      <c r="BC279">
        <v>27</v>
      </c>
      <c r="BD279">
        <v>48.059936999999998</v>
      </c>
      <c r="BE279">
        <v>46.358803000000002</v>
      </c>
    </row>
    <row r="280" spans="1:57" ht="16" x14ac:dyDescent="0.2">
      <c r="A280" s="32">
        <v>164</v>
      </c>
      <c r="B280" s="32" t="s">
        <v>1848</v>
      </c>
      <c r="C280" s="32" t="s">
        <v>1849</v>
      </c>
      <c r="D280" t="s">
        <v>115</v>
      </c>
      <c r="E280" t="s">
        <v>151</v>
      </c>
      <c r="F280" t="s">
        <v>152</v>
      </c>
      <c r="G280" t="s">
        <v>152</v>
      </c>
      <c r="H280" t="s">
        <v>1850</v>
      </c>
      <c r="I280" t="s">
        <v>288</v>
      </c>
      <c r="J280" t="s">
        <v>1169</v>
      </c>
      <c r="K280" t="s">
        <v>121</v>
      </c>
      <c r="L280" t="s">
        <v>175</v>
      </c>
      <c r="M280" t="s">
        <v>176</v>
      </c>
      <c r="N280" t="s">
        <v>290</v>
      </c>
      <c r="O280" t="s">
        <v>291</v>
      </c>
      <c r="P280" t="s">
        <v>292</v>
      </c>
      <c r="Q280">
        <v>1</v>
      </c>
      <c r="R280" t="s">
        <v>223</v>
      </c>
      <c r="S280" t="s">
        <v>542</v>
      </c>
      <c r="T280">
        <v>798</v>
      </c>
      <c r="V280" t="s">
        <v>128</v>
      </c>
      <c r="W280" t="s">
        <v>129</v>
      </c>
      <c r="X280" s="7" t="s">
        <v>130</v>
      </c>
      <c r="Y280" s="69">
        <v>0.89</v>
      </c>
      <c r="Z280" s="67" t="s">
        <v>130</v>
      </c>
      <c r="AA280" s="67" t="s">
        <v>130</v>
      </c>
      <c r="AC280" s="7" t="s">
        <v>130</v>
      </c>
      <c r="AD280" s="7" t="s">
        <v>188</v>
      </c>
      <c r="AE280" s="7" t="s">
        <v>130</v>
      </c>
      <c r="AF280" t="s">
        <v>160</v>
      </c>
      <c r="AG280" t="s">
        <v>134</v>
      </c>
      <c r="AH280" t="s">
        <v>1845</v>
      </c>
      <c r="AI280" t="s">
        <v>373</v>
      </c>
      <c r="AJ280" t="s">
        <v>1815</v>
      </c>
      <c r="AK280" t="s">
        <v>1851</v>
      </c>
      <c r="AL280">
        <v>48.700001</v>
      </c>
      <c r="AM280" s="32">
        <v>44.516666000000001</v>
      </c>
      <c r="AN280" s="32" t="s">
        <v>1847</v>
      </c>
      <c r="AO280">
        <v>2014</v>
      </c>
      <c r="AP280">
        <v>1</v>
      </c>
      <c r="AQ280" t="s">
        <v>130</v>
      </c>
      <c r="AS280" t="s">
        <v>1481</v>
      </c>
      <c r="AT280" s="32">
        <v>3.5310000000000001</v>
      </c>
      <c r="AU280" s="32">
        <v>1.7783223370000001</v>
      </c>
      <c r="AV280" s="32" t="s">
        <v>130</v>
      </c>
      <c r="AW280" s="32" t="s">
        <v>130</v>
      </c>
      <c r="AX280" s="32" t="s">
        <v>130</v>
      </c>
      <c r="AY280" s="32" t="s">
        <v>130</v>
      </c>
      <c r="AZ280" s="32" t="s">
        <v>130</v>
      </c>
      <c r="BA280" s="32" t="s">
        <v>130</v>
      </c>
      <c r="BB280" t="s">
        <v>130</v>
      </c>
      <c r="BC280">
        <v>200</v>
      </c>
      <c r="BD280">
        <v>44.516666000000001</v>
      </c>
      <c r="BE280">
        <v>48.700001</v>
      </c>
    </row>
    <row r="281" spans="1:57" ht="16" x14ac:dyDescent="0.2">
      <c r="A281" s="32">
        <v>137</v>
      </c>
      <c r="B281" s="32" t="s">
        <v>1616</v>
      </c>
      <c r="C281" s="32" t="s">
        <v>1617</v>
      </c>
      <c r="D281" t="s">
        <v>145</v>
      </c>
      <c r="E281" t="s">
        <v>151</v>
      </c>
      <c r="F281" t="s">
        <v>200</v>
      </c>
      <c r="G281" t="s">
        <v>200</v>
      </c>
      <c r="H281" t="s">
        <v>236</v>
      </c>
      <c r="I281" t="s">
        <v>153</v>
      </c>
      <c r="J281" t="s">
        <v>153</v>
      </c>
      <c r="K281" t="s">
        <v>154</v>
      </c>
      <c r="L281" t="s">
        <v>122</v>
      </c>
      <c r="M281" t="s">
        <v>123</v>
      </c>
      <c r="N281" t="s">
        <v>155</v>
      </c>
      <c r="P281" t="s">
        <v>156</v>
      </c>
      <c r="Q281">
        <v>1</v>
      </c>
      <c r="R281" t="s">
        <v>223</v>
      </c>
      <c r="S281" t="s">
        <v>623</v>
      </c>
      <c r="T281">
        <v>257</v>
      </c>
      <c r="V281" t="s">
        <v>128</v>
      </c>
      <c r="W281" t="s">
        <v>129</v>
      </c>
      <c r="X281" s="7" t="s">
        <v>130</v>
      </c>
      <c r="Y281" s="69">
        <v>-0.44500000000000001</v>
      </c>
      <c r="Z281" s="67" t="s">
        <v>130</v>
      </c>
      <c r="AA281" s="67" t="s">
        <v>130</v>
      </c>
      <c r="AC281" s="7" t="s">
        <v>130</v>
      </c>
      <c r="AD281" s="7" t="s">
        <v>159</v>
      </c>
      <c r="AE281" s="7">
        <v>0.14699999999999999</v>
      </c>
      <c r="AF281" t="s">
        <v>133</v>
      </c>
      <c r="AG281" t="s">
        <v>208</v>
      </c>
      <c r="AH281" t="s">
        <v>1612</v>
      </c>
      <c r="AI281" t="s">
        <v>162</v>
      </c>
      <c r="AJ281" t="s">
        <v>163</v>
      </c>
      <c r="AK281" t="s">
        <v>1613</v>
      </c>
      <c r="AL281">
        <v>32.020045000000003</v>
      </c>
      <c r="AM281" s="32">
        <v>50.769562999999998</v>
      </c>
      <c r="AN281" s="32">
        <v>2011</v>
      </c>
      <c r="AO281">
        <v>2016</v>
      </c>
      <c r="AP281">
        <v>1</v>
      </c>
      <c r="AQ281" t="s">
        <v>130</v>
      </c>
      <c r="AR281" t="s">
        <v>1614</v>
      </c>
      <c r="AS281" t="s">
        <v>1615</v>
      </c>
      <c r="AT281" s="32" t="s">
        <v>130</v>
      </c>
      <c r="AU281" s="32">
        <v>-0.88737978399999995</v>
      </c>
      <c r="AV281" s="32" t="s">
        <v>130</v>
      </c>
      <c r="AW281" s="32" t="s">
        <v>130</v>
      </c>
      <c r="AX281" s="32" t="s">
        <v>130</v>
      </c>
      <c r="AY281" s="32" t="s">
        <v>130</v>
      </c>
      <c r="AZ281" s="32" t="s">
        <v>130</v>
      </c>
      <c r="BA281" s="32" t="s">
        <v>130</v>
      </c>
      <c r="BB281" t="s">
        <v>130</v>
      </c>
      <c r="BC281">
        <v>200</v>
      </c>
      <c r="BD281">
        <v>50.769562999999998</v>
      </c>
      <c r="BE281">
        <v>32.020045000000003</v>
      </c>
    </row>
    <row r="282" spans="1:57" ht="16" x14ac:dyDescent="0.2">
      <c r="A282" s="32">
        <v>137</v>
      </c>
      <c r="B282" s="32" t="s">
        <v>1610</v>
      </c>
      <c r="C282" s="32" t="s">
        <v>1611</v>
      </c>
      <c r="D282" t="s">
        <v>115</v>
      </c>
      <c r="E282" t="s">
        <v>151</v>
      </c>
      <c r="F282" t="s">
        <v>200</v>
      </c>
      <c r="G282" t="s">
        <v>200</v>
      </c>
      <c r="H282" t="s">
        <v>236</v>
      </c>
      <c r="I282" t="s">
        <v>153</v>
      </c>
      <c r="J282" t="s">
        <v>153</v>
      </c>
      <c r="K282" t="s">
        <v>154</v>
      </c>
      <c r="L282" t="s">
        <v>122</v>
      </c>
      <c r="M282" t="s">
        <v>123</v>
      </c>
      <c r="N282" t="s">
        <v>155</v>
      </c>
      <c r="P282" t="s">
        <v>156</v>
      </c>
      <c r="Q282">
        <v>1</v>
      </c>
      <c r="R282" t="s">
        <v>223</v>
      </c>
      <c r="S282" t="s">
        <v>623</v>
      </c>
      <c r="T282">
        <v>257</v>
      </c>
      <c r="V282" t="s">
        <v>128</v>
      </c>
      <c r="W282" t="s">
        <v>129</v>
      </c>
      <c r="X282" s="7" t="s">
        <v>130</v>
      </c>
      <c r="Y282" s="69">
        <v>0.84499999999999997</v>
      </c>
      <c r="Z282" s="67" t="s">
        <v>130</v>
      </c>
      <c r="AA282" s="67" t="s">
        <v>130</v>
      </c>
      <c r="AC282" s="7" t="s">
        <v>130</v>
      </c>
      <c r="AD282" s="7" t="s">
        <v>132</v>
      </c>
      <c r="AE282" s="7">
        <v>1E-3</v>
      </c>
      <c r="AF282" t="s">
        <v>160</v>
      </c>
      <c r="AG282" t="s">
        <v>208</v>
      </c>
      <c r="AH282" t="s">
        <v>1612</v>
      </c>
      <c r="AI282" t="s">
        <v>162</v>
      </c>
      <c r="AJ282" t="s">
        <v>163</v>
      </c>
      <c r="AK282" t="s">
        <v>1613</v>
      </c>
      <c r="AL282">
        <v>32.020045000000003</v>
      </c>
      <c r="AM282" s="32">
        <v>50.769562999999998</v>
      </c>
      <c r="AN282" s="32">
        <v>2011</v>
      </c>
      <c r="AO282">
        <v>2016</v>
      </c>
      <c r="AP282">
        <v>1</v>
      </c>
      <c r="AQ282" t="s">
        <v>130</v>
      </c>
      <c r="AR282" t="s">
        <v>1614</v>
      </c>
      <c r="AS282" t="s">
        <v>1615</v>
      </c>
      <c r="AT282" s="32" t="s">
        <v>130</v>
      </c>
      <c r="AU282" s="32">
        <v>1.6850245340000001</v>
      </c>
      <c r="AV282" s="32" t="s">
        <v>130</v>
      </c>
      <c r="AW282" s="32" t="s">
        <v>130</v>
      </c>
      <c r="AX282" s="32" t="s">
        <v>130</v>
      </c>
      <c r="AY282" s="32" t="s">
        <v>130</v>
      </c>
      <c r="AZ282" s="32" t="s">
        <v>130</v>
      </c>
      <c r="BA282" s="32" t="s">
        <v>130</v>
      </c>
      <c r="BB282" t="s">
        <v>130</v>
      </c>
      <c r="BC282">
        <v>200</v>
      </c>
      <c r="BD282">
        <v>50.769562999999998</v>
      </c>
      <c r="BE282">
        <v>32.020045000000003</v>
      </c>
    </row>
    <row r="283" spans="1:57" ht="16" x14ac:dyDescent="0.2">
      <c r="A283" s="32">
        <v>42</v>
      </c>
      <c r="B283" s="32" t="s">
        <v>576</v>
      </c>
      <c r="C283" s="32" t="s">
        <v>577</v>
      </c>
      <c r="D283" t="s">
        <v>145</v>
      </c>
      <c r="E283" t="s">
        <v>151</v>
      </c>
      <c r="F283" t="s">
        <v>152</v>
      </c>
      <c r="G283" t="s">
        <v>567</v>
      </c>
      <c r="H283" t="s">
        <v>575</v>
      </c>
      <c r="I283" t="s">
        <v>202</v>
      </c>
      <c r="J283" t="s">
        <v>203</v>
      </c>
      <c r="K283" t="s">
        <v>121</v>
      </c>
      <c r="L283" t="s">
        <v>122</v>
      </c>
      <c r="M283" t="s">
        <v>123</v>
      </c>
      <c r="N283" t="s">
        <v>204</v>
      </c>
      <c r="P283" t="s">
        <v>205</v>
      </c>
      <c r="Q283">
        <v>1</v>
      </c>
      <c r="R283" t="s">
        <v>126</v>
      </c>
      <c r="S283" t="s">
        <v>494</v>
      </c>
      <c r="T283">
        <v>16</v>
      </c>
      <c r="V283" t="s">
        <v>5101</v>
      </c>
      <c r="W283" t="s">
        <v>129</v>
      </c>
      <c r="X283" s="7">
        <v>0.89</v>
      </c>
      <c r="Y283" s="69">
        <v>-1.52E-2</v>
      </c>
      <c r="Z283" s="67">
        <v>-2.0400000000000001E-2</v>
      </c>
      <c r="AA283" s="67">
        <v>-0.01</v>
      </c>
      <c r="AB283" s="7" t="s">
        <v>179</v>
      </c>
      <c r="AC283" s="7">
        <v>5.1999999999999998E-3</v>
      </c>
      <c r="AD283" s="7" t="s">
        <v>132</v>
      </c>
      <c r="AE283" s="7">
        <v>0.01</v>
      </c>
      <c r="AF283" t="s">
        <v>133</v>
      </c>
      <c r="AG283" t="s">
        <v>383</v>
      </c>
      <c r="AH283" t="s">
        <v>569</v>
      </c>
      <c r="AI283" t="s">
        <v>162</v>
      </c>
      <c r="AJ283" t="s">
        <v>226</v>
      </c>
      <c r="AK283" t="s">
        <v>570</v>
      </c>
      <c r="AL283">
        <v>32.629449999999999</v>
      </c>
      <c r="AM283" s="32">
        <v>116.27012999999999</v>
      </c>
      <c r="AN283" s="32" t="s">
        <v>497</v>
      </c>
      <c r="AO283">
        <v>2003</v>
      </c>
      <c r="AP283">
        <v>1</v>
      </c>
      <c r="AQ283" t="s">
        <v>130</v>
      </c>
      <c r="AR283" t="s">
        <v>571</v>
      </c>
      <c r="AS283" t="s">
        <v>572</v>
      </c>
      <c r="AT283" s="32">
        <v>6.0119999999999996</v>
      </c>
      <c r="AU283" s="32">
        <v>-2.6888615000000001E-2</v>
      </c>
      <c r="AV283" s="32">
        <v>3.9995956270000002</v>
      </c>
      <c r="AW283" s="32">
        <v>16</v>
      </c>
      <c r="AX283" s="32">
        <v>0.50002527500000005</v>
      </c>
      <c r="AY283" s="32">
        <v>0.25002527600000002</v>
      </c>
      <c r="AZ283" s="32">
        <v>-1.0069201459999999</v>
      </c>
      <c r="BA283" s="32">
        <v>0.95314291500000003</v>
      </c>
      <c r="BB283" t="s">
        <v>142</v>
      </c>
      <c r="BC283">
        <v>106</v>
      </c>
      <c r="BD283">
        <v>116.27012999999999</v>
      </c>
      <c r="BE283">
        <v>32.629449999999999</v>
      </c>
    </row>
    <row r="284" spans="1:57" ht="16" x14ac:dyDescent="0.2">
      <c r="A284" s="32">
        <v>42</v>
      </c>
      <c r="B284" s="32" t="s">
        <v>573</v>
      </c>
      <c r="C284" s="32" t="s">
        <v>574</v>
      </c>
      <c r="D284" t="s">
        <v>145</v>
      </c>
      <c r="E284" t="s">
        <v>151</v>
      </c>
      <c r="F284" t="s">
        <v>152</v>
      </c>
      <c r="G284" t="s">
        <v>567</v>
      </c>
      <c r="H284" t="s">
        <v>575</v>
      </c>
      <c r="I284" t="s">
        <v>202</v>
      </c>
      <c r="J284" t="s">
        <v>203</v>
      </c>
      <c r="K284" t="s">
        <v>121</v>
      </c>
      <c r="L284" t="s">
        <v>122</v>
      </c>
      <c r="M284" t="s">
        <v>123</v>
      </c>
      <c r="N284" t="s">
        <v>204</v>
      </c>
      <c r="P284" t="s">
        <v>205</v>
      </c>
      <c r="Q284">
        <v>1</v>
      </c>
      <c r="R284" t="s">
        <v>223</v>
      </c>
      <c r="S284" t="s">
        <v>542</v>
      </c>
      <c r="T284">
        <v>16</v>
      </c>
      <c r="V284" t="s">
        <v>128</v>
      </c>
      <c r="W284" t="s">
        <v>129</v>
      </c>
      <c r="X284" s="7" t="s">
        <v>130</v>
      </c>
      <c r="Y284" s="69">
        <v>-0.63</v>
      </c>
      <c r="Z284" s="67" t="s">
        <v>130</v>
      </c>
      <c r="AA284" s="67" t="s">
        <v>130</v>
      </c>
      <c r="AC284" s="7" t="s">
        <v>130</v>
      </c>
      <c r="AD284" s="7" t="s">
        <v>132</v>
      </c>
      <c r="AE284" s="7">
        <v>8.9999999999999993E-3</v>
      </c>
      <c r="AF284" t="s">
        <v>133</v>
      </c>
      <c r="AG284" t="s">
        <v>134</v>
      </c>
      <c r="AH284" t="s">
        <v>569</v>
      </c>
      <c r="AI284" t="s">
        <v>162</v>
      </c>
      <c r="AJ284" t="s">
        <v>226</v>
      </c>
      <c r="AK284" t="s">
        <v>570</v>
      </c>
      <c r="AL284">
        <v>32.629449999999999</v>
      </c>
      <c r="AM284" s="32">
        <v>116.27012999999999</v>
      </c>
      <c r="AN284" s="32" t="s">
        <v>497</v>
      </c>
      <c r="AO284">
        <v>2002</v>
      </c>
      <c r="AP284">
        <v>1</v>
      </c>
      <c r="AQ284" t="s">
        <v>130</v>
      </c>
      <c r="AR284" t="s">
        <v>571</v>
      </c>
      <c r="AS284" t="s">
        <v>572</v>
      </c>
      <c r="AT284" s="32">
        <v>6.0119999999999996</v>
      </c>
      <c r="AU284" s="32">
        <v>-1.1912727270000001</v>
      </c>
      <c r="AV284" s="32" t="s">
        <v>130</v>
      </c>
      <c r="AW284" s="32" t="s">
        <v>130</v>
      </c>
      <c r="AX284" s="32" t="s">
        <v>130</v>
      </c>
      <c r="AY284" s="32" t="s">
        <v>130</v>
      </c>
      <c r="AZ284" s="32" t="s">
        <v>130</v>
      </c>
      <c r="BA284" s="32" t="s">
        <v>130</v>
      </c>
      <c r="BB284" t="s">
        <v>130</v>
      </c>
      <c r="BC284">
        <v>200</v>
      </c>
      <c r="BD284">
        <v>116.27012999999999</v>
      </c>
      <c r="BE284">
        <v>32.629449999999999</v>
      </c>
    </row>
    <row r="285" spans="1:57" ht="16" x14ac:dyDescent="0.2">
      <c r="A285" s="32">
        <v>42</v>
      </c>
      <c r="B285" s="32" t="s">
        <v>565</v>
      </c>
      <c r="C285" s="32" t="s">
        <v>566</v>
      </c>
      <c r="D285" t="s">
        <v>115</v>
      </c>
      <c r="E285" t="s">
        <v>151</v>
      </c>
      <c r="F285" t="s">
        <v>152</v>
      </c>
      <c r="G285" t="s">
        <v>567</v>
      </c>
      <c r="H285" t="s">
        <v>568</v>
      </c>
      <c r="I285" t="s">
        <v>202</v>
      </c>
      <c r="J285" t="s">
        <v>203</v>
      </c>
      <c r="K285" t="s">
        <v>121</v>
      </c>
      <c r="L285" t="s">
        <v>122</v>
      </c>
      <c r="M285" t="s">
        <v>123</v>
      </c>
      <c r="N285" t="s">
        <v>204</v>
      </c>
      <c r="P285" t="s">
        <v>205</v>
      </c>
      <c r="Q285">
        <v>1</v>
      </c>
      <c r="R285" t="s">
        <v>223</v>
      </c>
      <c r="S285" t="s">
        <v>542</v>
      </c>
      <c r="T285">
        <v>16</v>
      </c>
      <c r="V285" t="s">
        <v>128</v>
      </c>
      <c r="W285" t="s">
        <v>129</v>
      </c>
      <c r="X285" s="7" t="s">
        <v>130</v>
      </c>
      <c r="Y285" s="69">
        <v>0.51</v>
      </c>
      <c r="Z285" s="67" t="s">
        <v>130</v>
      </c>
      <c r="AA285" s="67" t="s">
        <v>130</v>
      </c>
      <c r="AC285" s="7" t="s">
        <v>130</v>
      </c>
      <c r="AD285" s="7" t="s">
        <v>147</v>
      </c>
      <c r="AE285" s="7">
        <v>0.04</v>
      </c>
      <c r="AF285" t="s">
        <v>160</v>
      </c>
      <c r="AG285" t="s">
        <v>134</v>
      </c>
      <c r="AH285" t="s">
        <v>569</v>
      </c>
      <c r="AI285" t="s">
        <v>162</v>
      </c>
      <c r="AJ285" t="s">
        <v>226</v>
      </c>
      <c r="AK285" t="s">
        <v>570</v>
      </c>
      <c r="AL285">
        <v>32.629449999999999</v>
      </c>
      <c r="AM285" s="32">
        <v>116.27012999999999</v>
      </c>
      <c r="AN285" s="32" t="s">
        <v>497</v>
      </c>
      <c r="AO285">
        <v>2002</v>
      </c>
      <c r="AP285">
        <v>1</v>
      </c>
      <c r="AQ285" t="s">
        <v>130</v>
      </c>
      <c r="AR285" t="s">
        <v>571</v>
      </c>
      <c r="AS285" t="s">
        <v>572</v>
      </c>
      <c r="AT285" s="32">
        <v>6.0119999999999996</v>
      </c>
      <c r="AU285" s="32">
        <v>0.96436363599999997</v>
      </c>
      <c r="AV285" s="32" t="s">
        <v>130</v>
      </c>
      <c r="AW285" s="32" t="s">
        <v>130</v>
      </c>
      <c r="AX285" s="32" t="s">
        <v>130</v>
      </c>
      <c r="AY285" s="32" t="s">
        <v>130</v>
      </c>
      <c r="AZ285" s="32" t="s">
        <v>130</v>
      </c>
      <c r="BA285" s="32" t="s">
        <v>130</v>
      </c>
      <c r="BB285" t="s">
        <v>130</v>
      </c>
      <c r="BC285">
        <v>200</v>
      </c>
      <c r="BD285">
        <v>116.27012999999999</v>
      </c>
      <c r="BE285">
        <v>32.629449999999999</v>
      </c>
    </row>
    <row r="286" spans="1:57" ht="16" x14ac:dyDescent="0.2">
      <c r="A286" s="32">
        <v>124</v>
      </c>
      <c r="B286" s="32" t="s">
        <v>1421</v>
      </c>
      <c r="C286" s="32" t="s">
        <v>1422</v>
      </c>
      <c r="D286" t="s">
        <v>115</v>
      </c>
      <c r="E286" t="s">
        <v>151</v>
      </c>
      <c r="F286" t="s">
        <v>200</v>
      </c>
      <c r="G286" t="s">
        <v>1412</v>
      </c>
      <c r="H286" t="s">
        <v>1423</v>
      </c>
      <c r="I286" t="s">
        <v>202</v>
      </c>
      <c r="J286" t="s">
        <v>939</v>
      </c>
      <c r="K286" t="s">
        <v>121</v>
      </c>
      <c r="L286" t="s">
        <v>122</v>
      </c>
      <c r="M286" t="s">
        <v>123</v>
      </c>
      <c r="N286" t="s">
        <v>204</v>
      </c>
      <c r="P286" t="s">
        <v>205</v>
      </c>
      <c r="Q286">
        <v>1</v>
      </c>
      <c r="R286" t="s">
        <v>223</v>
      </c>
      <c r="S286" t="s">
        <v>542</v>
      </c>
      <c r="T286">
        <v>24</v>
      </c>
      <c r="V286" t="s">
        <v>128</v>
      </c>
      <c r="W286" t="s">
        <v>129</v>
      </c>
      <c r="X286" s="7" t="s">
        <v>130</v>
      </c>
      <c r="Y286" s="69">
        <v>-0.28999999999999998</v>
      </c>
      <c r="Z286" s="67" t="s">
        <v>130</v>
      </c>
      <c r="AA286" s="67" t="s">
        <v>130</v>
      </c>
      <c r="AC286" s="7" t="s">
        <v>130</v>
      </c>
      <c r="AD286" s="7" t="s">
        <v>188</v>
      </c>
      <c r="AE286" s="7" t="s">
        <v>130</v>
      </c>
      <c r="AF286" t="s">
        <v>133</v>
      </c>
      <c r="AG286" t="s">
        <v>134</v>
      </c>
      <c r="AH286" t="s">
        <v>1414</v>
      </c>
      <c r="AI286" t="s">
        <v>373</v>
      </c>
      <c r="AJ286" t="s">
        <v>779</v>
      </c>
      <c r="AM286" s="32" t="s">
        <v>130</v>
      </c>
      <c r="AN286" s="32" t="s">
        <v>1415</v>
      </c>
      <c r="AO286">
        <v>2009</v>
      </c>
      <c r="AP286">
        <v>1</v>
      </c>
      <c r="AQ286">
        <v>12</v>
      </c>
      <c r="AR286" t="s">
        <v>1424</v>
      </c>
      <c r="AS286" t="s">
        <v>1417</v>
      </c>
      <c r="AT286" s="32">
        <v>4.0979999999999999</v>
      </c>
      <c r="AU286" s="32">
        <v>-0.56000000000000005</v>
      </c>
      <c r="AV286" s="32" t="s">
        <v>130</v>
      </c>
      <c r="AW286" s="32" t="s">
        <v>130</v>
      </c>
      <c r="AX286" s="32" t="s">
        <v>130</v>
      </c>
      <c r="AY286" s="32" t="s">
        <v>130</v>
      </c>
      <c r="AZ286" s="32" t="s">
        <v>130</v>
      </c>
      <c r="BA286" s="32" t="s">
        <v>130</v>
      </c>
      <c r="BB286" t="s">
        <v>130</v>
      </c>
      <c r="BC286">
        <v>200</v>
      </c>
      <c r="BD286">
        <v>4.4699</v>
      </c>
      <c r="BE286">
        <v>50.503900000000002</v>
      </c>
    </row>
    <row r="287" spans="1:57" ht="16" x14ac:dyDescent="0.2">
      <c r="A287" s="32">
        <v>124</v>
      </c>
      <c r="B287" s="32" t="s">
        <v>1431</v>
      </c>
      <c r="C287" s="32" t="s">
        <v>1432</v>
      </c>
      <c r="D287" t="s">
        <v>145</v>
      </c>
      <c r="E287" t="s">
        <v>151</v>
      </c>
      <c r="F287" t="s">
        <v>200</v>
      </c>
      <c r="G287" t="s">
        <v>1412</v>
      </c>
      <c r="H287" t="s">
        <v>1433</v>
      </c>
      <c r="I287" t="s">
        <v>202</v>
      </c>
      <c r="J287" t="s">
        <v>939</v>
      </c>
      <c r="K287" t="s">
        <v>121</v>
      </c>
      <c r="L287" t="s">
        <v>122</v>
      </c>
      <c r="M287" t="s">
        <v>123</v>
      </c>
      <c r="N287" t="s">
        <v>204</v>
      </c>
      <c r="P287" t="s">
        <v>205</v>
      </c>
      <c r="Q287">
        <v>1</v>
      </c>
      <c r="R287" t="s">
        <v>223</v>
      </c>
      <c r="S287" t="s">
        <v>542</v>
      </c>
      <c r="T287">
        <v>24</v>
      </c>
      <c r="V287" t="s">
        <v>128</v>
      </c>
      <c r="W287" t="s">
        <v>129</v>
      </c>
      <c r="X287" s="7" t="s">
        <v>130</v>
      </c>
      <c r="Y287" s="69">
        <v>-0.19</v>
      </c>
      <c r="Z287" s="67" t="s">
        <v>130</v>
      </c>
      <c r="AA287" s="67" t="s">
        <v>130</v>
      </c>
      <c r="AC287" s="7" t="s">
        <v>130</v>
      </c>
      <c r="AD287" s="7" t="s">
        <v>147</v>
      </c>
      <c r="AE287" s="7">
        <v>0.02</v>
      </c>
      <c r="AF287" t="s">
        <v>133</v>
      </c>
      <c r="AG287" t="s">
        <v>134</v>
      </c>
      <c r="AH287" t="s">
        <v>1414</v>
      </c>
      <c r="AI287" t="s">
        <v>373</v>
      </c>
      <c r="AJ287" t="s">
        <v>779</v>
      </c>
      <c r="AM287" s="32" t="s">
        <v>130</v>
      </c>
      <c r="AN287" s="32" t="s">
        <v>1415</v>
      </c>
      <c r="AO287">
        <v>2009</v>
      </c>
      <c r="AP287">
        <v>1</v>
      </c>
      <c r="AQ287">
        <v>12</v>
      </c>
      <c r="AR287" t="s">
        <v>1424</v>
      </c>
      <c r="AS287" t="s">
        <v>1417</v>
      </c>
      <c r="AT287" s="32">
        <v>4.0979999999999999</v>
      </c>
      <c r="AU287" s="32">
        <v>-0.36689655199999999</v>
      </c>
      <c r="AV287" s="32" t="s">
        <v>130</v>
      </c>
      <c r="AW287" s="32" t="s">
        <v>130</v>
      </c>
      <c r="AX287" s="32" t="s">
        <v>130</v>
      </c>
      <c r="AY287" s="32" t="s">
        <v>130</v>
      </c>
      <c r="AZ287" s="32" t="s">
        <v>130</v>
      </c>
      <c r="BA287" s="32" t="s">
        <v>130</v>
      </c>
      <c r="BB287" t="s">
        <v>130</v>
      </c>
      <c r="BC287">
        <v>200</v>
      </c>
      <c r="BD287">
        <v>4.4699</v>
      </c>
      <c r="BE287">
        <v>50.503900000000002</v>
      </c>
    </row>
    <row r="288" spans="1:57" ht="16" x14ac:dyDescent="0.2">
      <c r="A288" s="32">
        <v>124</v>
      </c>
      <c r="B288" s="32" t="s">
        <v>1437</v>
      </c>
      <c r="C288" s="32" t="s">
        <v>1438</v>
      </c>
      <c r="D288" t="s">
        <v>145</v>
      </c>
      <c r="E288" t="s">
        <v>151</v>
      </c>
      <c r="F288" t="s">
        <v>200</v>
      </c>
      <c r="G288" t="s">
        <v>200</v>
      </c>
      <c r="H288" t="s">
        <v>575</v>
      </c>
      <c r="I288" t="s">
        <v>202</v>
      </c>
      <c r="J288" t="s">
        <v>939</v>
      </c>
      <c r="K288" t="s">
        <v>121</v>
      </c>
      <c r="L288" t="s">
        <v>122</v>
      </c>
      <c r="M288" t="s">
        <v>123</v>
      </c>
      <c r="N288" t="s">
        <v>204</v>
      </c>
      <c r="P288" t="s">
        <v>205</v>
      </c>
      <c r="Q288">
        <v>1</v>
      </c>
      <c r="R288" t="s">
        <v>223</v>
      </c>
      <c r="S288" t="s">
        <v>542</v>
      </c>
      <c r="T288">
        <v>24</v>
      </c>
      <c r="V288" t="s">
        <v>128</v>
      </c>
      <c r="W288" t="s">
        <v>129</v>
      </c>
      <c r="X288" s="7" t="s">
        <v>130</v>
      </c>
      <c r="Y288" s="69">
        <v>-0.14000000000000001</v>
      </c>
      <c r="Z288" s="67" t="s">
        <v>130</v>
      </c>
      <c r="AA288" s="67" t="s">
        <v>130</v>
      </c>
      <c r="AC288" s="7" t="s">
        <v>130</v>
      </c>
      <c r="AD288" s="7" t="s">
        <v>159</v>
      </c>
      <c r="AE288" s="7">
        <v>7.0000000000000007E-2</v>
      </c>
      <c r="AF288" t="s">
        <v>133</v>
      </c>
      <c r="AG288" t="s">
        <v>134</v>
      </c>
      <c r="AH288" t="s">
        <v>1414</v>
      </c>
      <c r="AI288" t="s">
        <v>373</v>
      </c>
      <c r="AJ288" t="s">
        <v>779</v>
      </c>
      <c r="AM288" s="32" t="s">
        <v>130</v>
      </c>
      <c r="AN288" s="32" t="s">
        <v>1415</v>
      </c>
      <c r="AO288">
        <v>2009</v>
      </c>
      <c r="AP288">
        <v>1</v>
      </c>
      <c r="AQ288">
        <v>12</v>
      </c>
      <c r="AR288" t="s">
        <v>1424</v>
      </c>
      <c r="AS288" t="s">
        <v>1417</v>
      </c>
      <c r="AT288" s="32">
        <v>4.0979999999999999</v>
      </c>
      <c r="AU288" s="32">
        <v>-0.27034482799999998</v>
      </c>
      <c r="AV288" s="32" t="s">
        <v>130</v>
      </c>
      <c r="AW288" s="32" t="s">
        <v>130</v>
      </c>
      <c r="AX288" s="32" t="s">
        <v>130</v>
      </c>
      <c r="AY288" s="32" t="s">
        <v>130</v>
      </c>
      <c r="AZ288" s="32" t="s">
        <v>130</v>
      </c>
      <c r="BA288" s="32" t="s">
        <v>130</v>
      </c>
      <c r="BB288" t="s">
        <v>130</v>
      </c>
      <c r="BC288">
        <v>200</v>
      </c>
      <c r="BD288">
        <v>4.4699</v>
      </c>
      <c r="BE288">
        <v>50.503900000000002</v>
      </c>
    </row>
    <row r="289" spans="1:57" ht="16" x14ac:dyDescent="0.2">
      <c r="A289" s="32">
        <v>124</v>
      </c>
      <c r="B289" s="32" t="s">
        <v>1428</v>
      </c>
      <c r="C289" s="32" t="s">
        <v>1429</v>
      </c>
      <c r="D289" t="s">
        <v>115</v>
      </c>
      <c r="E289" t="s">
        <v>151</v>
      </c>
      <c r="F289" t="s">
        <v>200</v>
      </c>
      <c r="G289" t="s">
        <v>1412</v>
      </c>
      <c r="H289" t="s">
        <v>1430</v>
      </c>
      <c r="I289" t="s">
        <v>202</v>
      </c>
      <c r="J289" t="s">
        <v>939</v>
      </c>
      <c r="K289" t="s">
        <v>121</v>
      </c>
      <c r="L289" t="s">
        <v>122</v>
      </c>
      <c r="M289" t="s">
        <v>123</v>
      </c>
      <c r="N289" t="s">
        <v>204</v>
      </c>
      <c r="P289" t="s">
        <v>205</v>
      </c>
      <c r="Q289">
        <v>1</v>
      </c>
      <c r="R289" t="s">
        <v>223</v>
      </c>
      <c r="S289" t="s">
        <v>542</v>
      </c>
      <c r="T289">
        <v>24</v>
      </c>
      <c r="V289" t="s">
        <v>128</v>
      </c>
      <c r="W289" t="s">
        <v>129</v>
      </c>
      <c r="X289" s="7" t="s">
        <v>130</v>
      </c>
      <c r="Y289" s="69">
        <v>-0.13</v>
      </c>
      <c r="Z289" s="67" t="s">
        <v>130</v>
      </c>
      <c r="AA289" s="67" t="s">
        <v>130</v>
      </c>
      <c r="AC289" s="7" t="s">
        <v>130</v>
      </c>
      <c r="AD289" s="7" t="s">
        <v>159</v>
      </c>
      <c r="AE289" s="7">
        <v>0.11</v>
      </c>
      <c r="AF289" t="s">
        <v>133</v>
      </c>
      <c r="AG289" t="s">
        <v>134</v>
      </c>
      <c r="AH289" t="s">
        <v>1414</v>
      </c>
      <c r="AI289" t="s">
        <v>373</v>
      </c>
      <c r="AJ289" t="s">
        <v>779</v>
      </c>
      <c r="AM289" s="32" t="s">
        <v>130</v>
      </c>
      <c r="AN289" s="32" t="s">
        <v>1415</v>
      </c>
      <c r="AO289">
        <v>2009</v>
      </c>
      <c r="AP289">
        <v>1</v>
      </c>
      <c r="AQ289">
        <v>12</v>
      </c>
      <c r="AR289" t="s">
        <v>1424</v>
      </c>
      <c r="AS289" t="s">
        <v>1417</v>
      </c>
      <c r="AT289" s="32">
        <v>4.0979999999999999</v>
      </c>
      <c r="AU289" s="32">
        <v>-0.25103448299999997</v>
      </c>
      <c r="AV289" s="32" t="s">
        <v>130</v>
      </c>
      <c r="AW289" s="32" t="s">
        <v>130</v>
      </c>
      <c r="AX289" s="32" t="s">
        <v>130</v>
      </c>
      <c r="AY289" s="32" t="s">
        <v>130</v>
      </c>
      <c r="AZ289" s="32" t="s">
        <v>130</v>
      </c>
      <c r="BA289" s="32" t="s">
        <v>130</v>
      </c>
      <c r="BB289" t="s">
        <v>130</v>
      </c>
      <c r="BC289">
        <v>200</v>
      </c>
      <c r="BD289">
        <v>4.4699</v>
      </c>
      <c r="BE289">
        <v>50.503900000000002</v>
      </c>
    </row>
    <row r="290" spans="1:57" ht="16" x14ac:dyDescent="0.2">
      <c r="A290" s="32">
        <v>124</v>
      </c>
      <c r="B290" s="32" t="s">
        <v>1425</v>
      </c>
      <c r="C290" s="32" t="s">
        <v>1426</v>
      </c>
      <c r="D290" t="s">
        <v>145</v>
      </c>
      <c r="E290" t="s">
        <v>151</v>
      </c>
      <c r="F290" t="s">
        <v>200</v>
      </c>
      <c r="G290" t="s">
        <v>1412</v>
      </c>
      <c r="H290" t="s">
        <v>1427</v>
      </c>
      <c r="I290" t="s">
        <v>202</v>
      </c>
      <c r="J290" t="s">
        <v>939</v>
      </c>
      <c r="K290" t="s">
        <v>121</v>
      </c>
      <c r="L290" t="s">
        <v>122</v>
      </c>
      <c r="M290" t="s">
        <v>123</v>
      </c>
      <c r="N290" t="s">
        <v>204</v>
      </c>
      <c r="P290" t="s">
        <v>205</v>
      </c>
      <c r="Q290">
        <v>1</v>
      </c>
      <c r="R290" t="s">
        <v>223</v>
      </c>
      <c r="S290" t="s">
        <v>542</v>
      </c>
      <c r="T290">
        <v>24</v>
      </c>
      <c r="V290" t="s">
        <v>128</v>
      </c>
      <c r="W290" t="s">
        <v>129</v>
      </c>
      <c r="X290" s="7" t="s">
        <v>130</v>
      </c>
      <c r="Y290" s="69">
        <v>-0.11</v>
      </c>
      <c r="Z290" s="67" t="s">
        <v>130</v>
      </c>
      <c r="AA290" s="67" t="s">
        <v>130</v>
      </c>
      <c r="AC290" s="7" t="s">
        <v>130</v>
      </c>
      <c r="AD290" s="7" t="s">
        <v>159</v>
      </c>
      <c r="AE290" s="7">
        <v>0.31</v>
      </c>
      <c r="AF290" t="s">
        <v>133</v>
      </c>
      <c r="AG290" t="s">
        <v>134</v>
      </c>
      <c r="AH290" t="s">
        <v>1414</v>
      </c>
      <c r="AI290" t="s">
        <v>373</v>
      </c>
      <c r="AJ290" t="s">
        <v>779</v>
      </c>
      <c r="AM290" s="32" t="s">
        <v>130</v>
      </c>
      <c r="AN290" s="32" t="s">
        <v>1415</v>
      </c>
      <c r="AO290">
        <v>2009</v>
      </c>
      <c r="AP290">
        <v>1</v>
      </c>
      <c r="AQ290" t="s">
        <v>130</v>
      </c>
      <c r="AR290" t="s">
        <v>1424</v>
      </c>
      <c r="AS290" t="s">
        <v>1417</v>
      </c>
      <c r="AT290" s="32">
        <v>4.0979999999999999</v>
      </c>
      <c r="AU290" s="32">
        <v>-0.21241379299999999</v>
      </c>
      <c r="AV290" s="32" t="s">
        <v>130</v>
      </c>
      <c r="AW290" s="32" t="s">
        <v>130</v>
      </c>
      <c r="AX290" s="32" t="s">
        <v>130</v>
      </c>
      <c r="AY290" s="32" t="s">
        <v>130</v>
      </c>
      <c r="AZ290" s="32" t="s">
        <v>130</v>
      </c>
      <c r="BA290" s="32" t="s">
        <v>130</v>
      </c>
      <c r="BB290" t="s">
        <v>130</v>
      </c>
      <c r="BC290">
        <v>200</v>
      </c>
      <c r="BD290">
        <v>4.4699</v>
      </c>
      <c r="BE290">
        <v>50.503900000000002</v>
      </c>
    </row>
    <row r="291" spans="1:57" ht="16" x14ac:dyDescent="0.2">
      <c r="A291" s="32">
        <v>124</v>
      </c>
      <c r="B291" s="32" t="s">
        <v>1410</v>
      </c>
      <c r="C291" s="32" t="s">
        <v>1411</v>
      </c>
      <c r="D291" t="s">
        <v>115</v>
      </c>
      <c r="E291" t="s">
        <v>151</v>
      </c>
      <c r="F291" t="s">
        <v>200</v>
      </c>
      <c r="G291" t="s">
        <v>1412</v>
      </c>
      <c r="H291" t="s">
        <v>1413</v>
      </c>
      <c r="I291" t="s">
        <v>202</v>
      </c>
      <c r="J291" t="s">
        <v>939</v>
      </c>
      <c r="K291" t="s">
        <v>121</v>
      </c>
      <c r="L291" t="s">
        <v>122</v>
      </c>
      <c r="M291" t="s">
        <v>123</v>
      </c>
      <c r="N291" t="s">
        <v>204</v>
      </c>
      <c r="P291" t="s">
        <v>205</v>
      </c>
      <c r="Q291">
        <v>1</v>
      </c>
      <c r="R291" t="s">
        <v>223</v>
      </c>
      <c r="S291" t="s">
        <v>542</v>
      </c>
      <c r="T291">
        <v>24</v>
      </c>
      <c r="V291" t="s">
        <v>128</v>
      </c>
      <c r="W291" t="s">
        <v>129</v>
      </c>
      <c r="X291" s="7" t="s">
        <v>130</v>
      </c>
      <c r="Y291" s="69">
        <v>0.32</v>
      </c>
      <c r="Z291" s="67" t="s">
        <v>130</v>
      </c>
      <c r="AA291" s="67" t="s">
        <v>130</v>
      </c>
      <c r="AC291" s="7" t="s">
        <v>130</v>
      </c>
      <c r="AD291" s="7" t="s">
        <v>188</v>
      </c>
      <c r="AE291" s="7" t="s">
        <v>130</v>
      </c>
      <c r="AF291" t="s">
        <v>160</v>
      </c>
      <c r="AG291" t="s">
        <v>134</v>
      </c>
      <c r="AH291" t="s">
        <v>1414</v>
      </c>
      <c r="AI291" t="s">
        <v>373</v>
      </c>
      <c r="AJ291" t="s">
        <v>779</v>
      </c>
      <c r="AM291" s="32" t="s">
        <v>130</v>
      </c>
      <c r="AN291" s="32" t="s">
        <v>1415</v>
      </c>
      <c r="AO291">
        <v>2009</v>
      </c>
      <c r="AP291">
        <v>1</v>
      </c>
      <c r="AQ291">
        <v>24</v>
      </c>
      <c r="AR291" t="s">
        <v>1416</v>
      </c>
      <c r="AS291" t="s">
        <v>1417</v>
      </c>
      <c r="AT291" s="32">
        <v>4.0979999999999999</v>
      </c>
      <c r="AU291" s="32">
        <v>0.61793103400000005</v>
      </c>
      <c r="AV291" s="32" t="s">
        <v>130</v>
      </c>
      <c r="AW291" s="32" t="s">
        <v>130</v>
      </c>
      <c r="AX291" s="32" t="s">
        <v>130</v>
      </c>
      <c r="AY291" s="32" t="s">
        <v>130</v>
      </c>
      <c r="AZ291" s="32" t="s">
        <v>130</v>
      </c>
      <c r="BA291" s="32" t="s">
        <v>130</v>
      </c>
      <c r="BB291" t="s">
        <v>130</v>
      </c>
      <c r="BC291">
        <v>200</v>
      </c>
      <c r="BD291">
        <v>4.4699</v>
      </c>
      <c r="BE291">
        <v>50.503900000000002</v>
      </c>
    </row>
    <row r="292" spans="1:57" ht="16" x14ac:dyDescent="0.2">
      <c r="A292" s="32">
        <v>124</v>
      </c>
      <c r="B292" s="32" t="s">
        <v>1418</v>
      </c>
      <c r="C292" s="32" t="s">
        <v>1419</v>
      </c>
      <c r="D292" t="s">
        <v>145</v>
      </c>
      <c r="E292" t="s">
        <v>151</v>
      </c>
      <c r="F292" t="s">
        <v>200</v>
      </c>
      <c r="G292" t="s">
        <v>1412</v>
      </c>
      <c r="H292" t="s">
        <v>1420</v>
      </c>
      <c r="I292" t="s">
        <v>202</v>
      </c>
      <c r="J292" t="s">
        <v>939</v>
      </c>
      <c r="K292" t="s">
        <v>121</v>
      </c>
      <c r="L292" t="s">
        <v>122</v>
      </c>
      <c r="M292" t="s">
        <v>123</v>
      </c>
      <c r="N292" t="s">
        <v>204</v>
      </c>
      <c r="P292" t="s">
        <v>205</v>
      </c>
      <c r="Q292">
        <v>1</v>
      </c>
      <c r="R292" t="s">
        <v>223</v>
      </c>
      <c r="S292" t="s">
        <v>542</v>
      </c>
      <c r="T292">
        <v>24</v>
      </c>
      <c r="V292" t="s">
        <v>128</v>
      </c>
      <c r="W292" t="s">
        <v>129</v>
      </c>
      <c r="X292" s="7" t="s">
        <v>130</v>
      </c>
      <c r="Y292" s="69">
        <v>0.39</v>
      </c>
      <c r="Z292" s="67" t="s">
        <v>130</v>
      </c>
      <c r="AA292" s="67" t="s">
        <v>130</v>
      </c>
      <c r="AC292" s="7" t="s">
        <v>130</v>
      </c>
      <c r="AD292" s="7" t="s">
        <v>188</v>
      </c>
      <c r="AE292" s="7" t="s">
        <v>130</v>
      </c>
      <c r="AF292" t="s">
        <v>160</v>
      </c>
      <c r="AG292" t="s">
        <v>134</v>
      </c>
      <c r="AH292" t="s">
        <v>1414</v>
      </c>
      <c r="AI292" t="s">
        <v>373</v>
      </c>
      <c r="AJ292" t="s">
        <v>779</v>
      </c>
      <c r="AM292" s="32" t="s">
        <v>130</v>
      </c>
      <c r="AN292" s="32" t="s">
        <v>1415</v>
      </c>
      <c r="AO292">
        <v>2009</v>
      </c>
      <c r="AP292">
        <v>1</v>
      </c>
      <c r="AQ292">
        <v>36</v>
      </c>
      <c r="AR292" t="s">
        <v>1416</v>
      </c>
      <c r="AS292" t="s">
        <v>1417</v>
      </c>
      <c r="AT292" s="32">
        <v>4.0979999999999999</v>
      </c>
      <c r="AU292" s="32">
        <v>0.75310344799999995</v>
      </c>
      <c r="AV292" s="32" t="s">
        <v>130</v>
      </c>
      <c r="AW292" s="32" t="s">
        <v>130</v>
      </c>
      <c r="AX292" s="32" t="s">
        <v>130</v>
      </c>
      <c r="AY292" s="32" t="s">
        <v>130</v>
      </c>
      <c r="AZ292" s="32" t="s">
        <v>130</v>
      </c>
      <c r="BA292" s="32" t="s">
        <v>130</v>
      </c>
      <c r="BB292" t="s">
        <v>130</v>
      </c>
      <c r="BC292">
        <v>200</v>
      </c>
      <c r="BD292">
        <v>4.4699</v>
      </c>
      <c r="BE292">
        <v>50.503900000000002</v>
      </c>
    </row>
    <row r="293" spans="1:57" ht="16" x14ac:dyDescent="0.2">
      <c r="A293" s="32">
        <v>124</v>
      </c>
      <c r="B293" s="32" t="s">
        <v>1434</v>
      </c>
      <c r="C293" s="32" t="s">
        <v>1435</v>
      </c>
      <c r="D293" t="s">
        <v>115</v>
      </c>
      <c r="E293" t="s">
        <v>151</v>
      </c>
      <c r="F293" t="s">
        <v>200</v>
      </c>
      <c r="G293" t="s">
        <v>1412</v>
      </c>
      <c r="H293" t="s">
        <v>1436</v>
      </c>
      <c r="I293" t="s">
        <v>202</v>
      </c>
      <c r="J293" t="s">
        <v>939</v>
      </c>
      <c r="K293" t="s">
        <v>121</v>
      </c>
      <c r="L293" t="s">
        <v>122</v>
      </c>
      <c r="M293" t="s">
        <v>123</v>
      </c>
      <c r="N293" t="s">
        <v>204</v>
      </c>
      <c r="P293" t="s">
        <v>205</v>
      </c>
      <c r="Q293">
        <v>1</v>
      </c>
      <c r="R293" t="s">
        <v>223</v>
      </c>
      <c r="S293" t="s">
        <v>542</v>
      </c>
      <c r="T293">
        <v>24</v>
      </c>
      <c r="V293" t="s">
        <v>128</v>
      </c>
      <c r="W293" t="s">
        <v>129</v>
      </c>
      <c r="X293" s="7" t="s">
        <v>130</v>
      </c>
      <c r="Y293" s="69">
        <v>0.51</v>
      </c>
      <c r="Z293" s="67" t="s">
        <v>130</v>
      </c>
      <c r="AA293" s="67" t="s">
        <v>130</v>
      </c>
      <c r="AC293" s="7" t="s">
        <v>130</v>
      </c>
      <c r="AD293" s="7" t="s">
        <v>188</v>
      </c>
      <c r="AE293" s="7" t="s">
        <v>130</v>
      </c>
      <c r="AF293" t="s">
        <v>160</v>
      </c>
      <c r="AG293" t="s">
        <v>134</v>
      </c>
      <c r="AH293" t="s">
        <v>1414</v>
      </c>
      <c r="AI293" t="s">
        <v>373</v>
      </c>
      <c r="AJ293" t="s">
        <v>779</v>
      </c>
      <c r="AM293" s="32" t="s">
        <v>130</v>
      </c>
      <c r="AN293" s="32" t="s">
        <v>1415</v>
      </c>
      <c r="AO293">
        <v>2009</v>
      </c>
      <c r="AP293">
        <v>1</v>
      </c>
      <c r="AQ293">
        <v>12</v>
      </c>
      <c r="AR293" t="s">
        <v>1424</v>
      </c>
      <c r="AS293" t="s">
        <v>1417</v>
      </c>
      <c r="AT293" s="32">
        <v>4.0979999999999999</v>
      </c>
      <c r="AU293" s="32">
        <v>0.98482758599999998</v>
      </c>
      <c r="AV293" s="32" t="s">
        <v>130</v>
      </c>
      <c r="AW293" s="32" t="s">
        <v>130</v>
      </c>
      <c r="AX293" s="32" t="s">
        <v>130</v>
      </c>
      <c r="AY293" s="32" t="s">
        <v>130</v>
      </c>
      <c r="AZ293" s="32" t="s">
        <v>130</v>
      </c>
      <c r="BA293" s="32" t="s">
        <v>130</v>
      </c>
      <c r="BB293" t="s">
        <v>130</v>
      </c>
      <c r="BC293">
        <v>200</v>
      </c>
      <c r="BD293">
        <v>4.4699</v>
      </c>
      <c r="BE293">
        <v>50.503900000000002</v>
      </c>
    </row>
    <row r="294" spans="1:57" ht="16" x14ac:dyDescent="0.2">
      <c r="A294" s="32">
        <v>171</v>
      </c>
      <c r="B294" s="32" t="s">
        <v>1908</v>
      </c>
      <c r="C294" s="32" t="s">
        <v>1909</v>
      </c>
      <c r="D294" t="s">
        <v>150</v>
      </c>
      <c r="E294" t="s">
        <v>151</v>
      </c>
      <c r="F294" t="s">
        <v>152</v>
      </c>
      <c r="G294" t="s">
        <v>1903</v>
      </c>
      <c r="H294" t="s">
        <v>482</v>
      </c>
      <c r="I294" t="s">
        <v>288</v>
      </c>
      <c r="J294" t="s">
        <v>289</v>
      </c>
      <c r="K294" t="s">
        <v>121</v>
      </c>
      <c r="L294" t="s">
        <v>175</v>
      </c>
      <c r="M294" t="s">
        <v>176</v>
      </c>
      <c r="N294" t="s">
        <v>290</v>
      </c>
      <c r="O294" t="s">
        <v>291</v>
      </c>
      <c r="P294" t="s">
        <v>292</v>
      </c>
      <c r="Q294">
        <v>1</v>
      </c>
      <c r="R294" t="s">
        <v>237</v>
      </c>
      <c r="S294" t="s">
        <v>1266</v>
      </c>
      <c r="T294">
        <v>576</v>
      </c>
      <c r="V294" t="s">
        <v>5101</v>
      </c>
      <c r="W294" t="s">
        <v>129</v>
      </c>
      <c r="X294" s="7" t="s">
        <v>130</v>
      </c>
      <c r="Y294" s="69">
        <v>8.2000000000000007E-3</v>
      </c>
      <c r="Z294" s="67">
        <v>4.4000000000000003E-3</v>
      </c>
      <c r="AA294" s="67">
        <v>1.2E-2</v>
      </c>
      <c r="AB294" s="7" t="s">
        <v>179</v>
      </c>
      <c r="AC294" s="7">
        <v>3.8E-3</v>
      </c>
      <c r="AD294" s="7" t="s">
        <v>147</v>
      </c>
      <c r="AE294" s="7">
        <v>3.3329999999999999E-2</v>
      </c>
      <c r="AF294" t="s">
        <v>160</v>
      </c>
      <c r="AG294" t="s">
        <v>134</v>
      </c>
      <c r="AH294" t="s">
        <v>1904</v>
      </c>
      <c r="AI294" t="s">
        <v>162</v>
      </c>
      <c r="AJ294" t="s">
        <v>226</v>
      </c>
      <c r="AK294" t="s">
        <v>1905</v>
      </c>
      <c r="AL294">
        <v>35.102074000000002</v>
      </c>
      <c r="AM294" s="32">
        <v>118.34532900000001</v>
      </c>
      <c r="AN294" s="32" t="s">
        <v>1906</v>
      </c>
      <c r="AO294">
        <v>2012</v>
      </c>
      <c r="AP294">
        <v>1</v>
      </c>
      <c r="AQ294" t="s">
        <v>130</v>
      </c>
      <c r="AR294" t="s">
        <v>1052</v>
      </c>
      <c r="AS294" t="s">
        <v>1907</v>
      </c>
      <c r="AT294" s="32">
        <v>2.6579999999999999</v>
      </c>
      <c r="AU294" s="32">
        <v>1.6350652E-2</v>
      </c>
      <c r="AV294" s="32">
        <v>143.99517539999999</v>
      </c>
      <c r="AW294" s="32">
        <v>576</v>
      </c>
      <c r="AX294" s="32">
        <v>8.3334728999999996E-2</v>
      </c>
      <c r="AY294" s="32">
        <v>6.9446769999999998E-3</v>
      </c>
      <c r="AZ294" s="32">
        <v>-0.146982416</v>
      </c>
      <c r="BA294" s="32">
        <v>0.17968371999999999</v>
      </c>
      <c r="BB294" t="s">
        <v>142</v>
      </c>
      <c r="BC294">
        <v>106</v>
      </c>
      <c r="BD294">
        <v>118.34532900000001</v>
      </c>
      <c r="BE294">
        <v>35.102074000000002</v>
      </c>
    </row>
    <row r="295" spans="1:57" ht="16" x14ac:dyDescent="0.2">
      <c r="A295" s="32">
        <v>171</v>
      </c>
      <c r="B295" s="32" t="s">
        <v>1901</v>
      </c>
      <c r="C295" s="32" t="s">
        <v>1902</v>
      </c>
      <c r="D295" t="s">
        <v>115</v>
      </c>
      <c r="E295" t="s">
        <v>151</v>
      </c>
      <c r="F295" t="s">
        <v>152</v>
      </c>
      <c r="G295" t="s">
        <v>1903</v>
      </c>
      <c r="H295" t="s">
        <v>236</v>
      </c>
      <c r="I295" t="s">
        <v>288</v>
      </c>
      <c r="J295" t="s">
        <v>289</v>
      </c>
      <c r="K295" t="s">
        <v>121</v>
      </c>
      <c r="L295" t="s">
        <v>175</v>
      </c>
      <c r="M295" t="s">
        <v>176</v>
      </c>
      <c r="N295" t="s">
        <v>290</v>
      </c>
      <c r="O295" t="s">
        <v>291</v>
      </c>
      <c r="P295" t="s">
        <v>292</v>
      </c>
      <c r="Q295">
        <v>1</v>
      </c>
      <c r="R295" t="s">
        <v>237</v>
      </c>
      <c r="S295" t="s">
        <v>1266</v>
      </c>
      <c r="T295">
        <v>576</v>
      </c>
      <c r="V295" t="s">
        <v>5101</v>
      </c>
      <c r="W295" t="s">
        <v>129</v>
      </c>
      <c r="X295" s="7" t="s">
        <v>130</v>
      </c>
      <c r="Y295" s="69">
        <v>5.74E-2</v>
      </c>
      <c r="Z295" s="67">
        <v>3.73E-2</v>
      </c>
      <c r="AA295" s="67">
        <v>7.7499999999999999E-2</v>
      </c>
      <c r="AB295" s="7" t="s">
        <v>179</v>
      </c>
      <c r="AC295" s="7">
        <v>2.01E-2</v>
      </c>
      <c r="AD295" s="7" t="s">
        <v>132</v>
      </c>
      <c r="AE295" s="7">
        <v>4.1999999999999997E-3</v>
      </c>
      <c r="AF295" t="s">
        <v>160</v>
      </c>
      <c r="AG295" t="s">
        <v>134</v>
      </c>
      <c r="AH295" t="s">
        <v>1904</v>
      </c>
      <c r="AI295" t="s">
        <v>162</v>
      </c>
      <c r="AJ295" t="s">
        <v>226</v>
      </c>
      <c r="AK295" t="s">
        <v>1905</v>
      </c>
      <c r="AL295">
        <v>35.102074000000002</v>
      </c>
      <c r="AM295" s="32">
        <v>118.34532900000001</v>
      </c>
      <c r="AN295" s="32" t="s">
        <v>1906</v>
      </c>
      <c r="AO295">
        <v>2012</v>
      </c>
      <c r="AP295">
        <v>1</v>
      </c>
      <c r="AQ295" t="s">
        <v>130</v>
      </c>
      <c r="AR295" t="s">
        <v>1052</v>
      </c>
      <c r="AS295" t="s">
        <v>1907</v>
      </c>
      <c r="AT295" s="32">
        <v>2.6579999999999999</v>
      </c>
      <c r="AU295" s="32">
        <v>0.114639728</v>
      </c>
      <c r="AV295" s="32">
        <v>143.76320949999999</v>
      </c>
      <c r="AW295" s="32">
        <v>576</v>
      </c>
      <c r="AX295" s="32">
        <v>8.3401933999999997E-2</v>
      </c>
      <c r="AY295" s="32">
        <v>6.9558830000000004E-3</v>
      </c>
      <c r="AZ295" s="32">
        <v>-4.8825058999999997E-2</v>
      </c>
      <c r="BA295" s="32">
        <v>0.27810451400000002</v>
      </c>
      <c r="BB295" t="s">
        <v>142</v>
      </c>
      <c r="BC295">
        <v>106</v>
      </c>
      <c r="BD295">
        <v>118.34532900000001</v>
      </c>
      <c r="BE295">
        <v>35.102074000000002</v>
      </c>
    </row>
    <row r="296" spans="1:57" ht="16" x14ac:dyDescent="0.2">
      <c r="A296" s="32">
        <v>47</v>
      </c>
      <c r="B296" s="32" t="s">
        <v>633</v>
      </c>
      <c r="C296" s="32" t="s">
        <v>634</v>
      </c>
      <c r="D296" t="s">
        <v>150</v>
      </c>
      <c r="E296" t="s">
        <v>151</v>
      </c>
      <c r="F296" t="s">
        <v>200</v>
      </c>
      <c r="G296" t="s">
        <v>618</v>
      </c>
      <c r="H296" t="s">
        <v>635</v>
      </c>
      <c r="I296" t="s">
        <v>620</v>
      </c>
      <c r="J296" t="s">
        <v>621</v>
      </c>
      <c r="K296" t="s">
        <v>121</v>
      </c>
      <c r="L296" t="s">
        <v>122</v>
      </c>
      <c r="M296" t="s">
        <v>123</v>
      </c>
      <c r="N296" t="s">
        <v>622</v>
      </c>
      <c r="P296" t="s">
        <v>205</v>
      </c>
      <c r="Q296">
        <v>1</v>
      </c>
      <c r="R296" t="s">
        <v>223</v>
      </c>
      <c r="S296" t="s">
        <v>623</v>
      </c>
      <c r="T296">
        <v>260</v>
      </c>
      <c r="V296" t="s">
        <v>128</v>
      </c>
      <c r="W296" t="s">
        <v>129</v>
      </c>
      <c r="X296" s="7">
        <v>0.7</v>
      </c>
      <c r="Y296" s="69">
        <v>-0.72599999999999998</v>
      </c>
      <c r="Z296" s="67" t="s">
        <v>130</v>
      </c>
      <c r="AA296" s="67" t="s">
        <v>130</v>
      </c>
      <c r="AC296" s="7" t="s">
        <v>130</v>
      </c>
      <c r="AD296" s="7" t="s">
        <v>462</v>
      </c>
      <c r="AE296" s="7">
        <v>0</v>
      </c>
      <c r="AF296" t="s">
        <v>133</v>
      </c>
      <c r="AG296" t="s">
        <v>134</v>
      </c>
      <c r="AH296" t="s">
        <v>624</v>
      </c>
      <c r="AI296" t="s">
        <v>423</v>
      </c>
      <c r="AJ296" t="s">
        <v>625</v>
      </c>
      <c r="AK296" t="s">
        <v>626</v>
      </c>
      <c r="AM296" s="32" t="s">
        <v>130</v>
      </c>
      <c r="AN296" s="32" t="s">
        <v>627</v>
      </c>
      <c r="AO296">
        <v>2021</v>
      </c>
      <c r="AP296">
        <v>1</v>
      </c>
      <c r="AQ296" t="s">
        <v>130</v>
      </c>
      <c r="AR296" t="s">
        <v>628</v>
      </c>
      <c r="AS296" t="s">
        <v>629</v>
      </c>
      <c r="AT296" s="32" t="s">
        <v>130</v>
      </c>
      <c r="AU296" s="32">
        <v>-1.447774976</v>
      </c>
      <c r="AV296" s="32" t="s">
        <v>130</v>
      </c>
      <c r="AW296" s="32" t="s">
        <v>130</v>
      </c>
      <c r="AX296" s="32" t="s">
        <v>130</v>
      </c>
      <c r="AY296" s="32" t="s">
        <v>130</v>
      </c>
      <c r="AZ296" s="32" t="s">
        <v>130</v>
      </c>
      <c r="BA296" s="32" t="s">
        <v>130</v>
      </c>
      <c r="BB296" t="s">
        <v>130</v>
      </c>
      <c r="BC296">
        <v>200</v>
      </c>
      <c r="BD296">
        <v>8.1615500000000001</v>
      </c>
      <c r="BE296">
        <v>10.553800000000001</v>
      </c>
    </row>
    <row r="297" spans="1:57" ht="16" x14ac:dyDescent="0.2">
      <c r="A297" s="32">
        <v>47</v>
      </c>
      <c r="B297" s="32" t="s">
        <v>630</v>
      </c>
      <c r="C297" s="32" t="s">
        <v>631</v>
      </c>
      <c r="D297" t="s">
        <v>145</v>
      </c>
      <c r="E297" t="s">
        <v>151</v>
      </c>
      <c r="F297" t="s">
        <v>200</v>
      </c>
      <c r="G297" t="s">
        <v>618</v>
      </c>
      <c r="H297" t="s">
        <v>632</v>
      </c>
      <c r="I297" t="s">
        <v>620</v>
      </c>
      <c r="J297" t="s">
        <v>621</v>
      </c>
      <c r="K297" t="s">
        <v>121</v>
      </c>
      <c r="L297" t="s">
        <v>122</v>
      </c>
      <c r="M297" t="s">
        <v>123</v>
      </c>
      <c r="N297" t="s">
        <v>622</v>
      </c>
      <c r="P297" t="s">
        <v>205</v>
      </c>
      <c r="Q297">
        <v>1</v>
      </c>
      <c r="R297" t="s">
        <v>223</v>
      </c>
      <c r="S297" t="s">
        <v>623</v>
      </c>
      <c r="T297">
        <v>260</v>
      </c>
      <c r="V297" t="s">
        <v>128</v>
      </c>
      <c r="W297" t="s">
        <v>129</v>
      </c>
      <c r="X297" s="7">
        <v>0.7</v>
      </c>
      <c r="Y297" s="69">
        <v>-0.49399999999999999</v>
      </c>
      <c r="Z297" s="67" t="s">
        <v>130</v>
      </c>
      <c r="AA297" s="67" t="s">
        <v>130</v>
      </c>
      <c r="AC297" s="7" t="s">
        <v>130</v>
      </c>
      <c r="AD297" s="7" t="s">
        <v>462</v>
      </c>
      <c r="AE297" s="7">
        <v>0</v>
      </c>
      <c r="AF297" t="s">
        <v>133</v>
      </c>
      <c r="AG297" t="s">
        <v>134</v>
      </c>
      <c r="AH297" t="s">
        <v>624</v>
      </c>
      <c r="AI297" t="s">
        <v>423</v>
      </c>
      <c r="AJ297" t="s">
        <v>625</v>
      </c>
      <c r="AK297" t="s">
        <v>626</v>
      </c>
      <c r="AM297" s="32" t="s">
        <v>130</v>
      </c>
      <c r="AN297" s="32" t="s">
        <v>627</v>
      </c>
      <c r="AO297">
        <v>2021</v>
      </c>
      <c r="AP297">
        <v>1</v>
      </c>
      <c r="AQ297" t="s">
        <v>130</v>
      </c>
      <c r="AR297" t="s">
        <v>628</v>
      </c>
      <c r="AS297" t="s">
        <v>629</v>
      </c>
      <c r="AT297" s="32" t="s">
        <v>130</v>
      </c>
      <c r="AU297" s="32">
        <v>-0.98512512100000005</v>
      </c>
      <c r="AV297" s="32" t="s">
        <v>130</v>
      </c>
      <c r="AW297" s="32" t="s">
        <v>130</v>
      </c>
      <c r="AX297" s="32" t="s">
        <v>130</v>
      </c>
      <c r="AY297" s="32" t="s">
        <v>130</v>
      </c>
      <c r="AZ297" s="32" t="s">
        <v>130</v>
      </c>
      <c r="BA297" s="32" t="s">
        <v>130</v>
      </c>
      <c r="BB297" t="s">
        <v>130</v>
      </c>
      <c r="BC297">
        <v>200</v>
      </c>
      <c r="BD297">
        <v>8.1615500000000001</v>
      </c>
      <c r="BE297">
        <v>10.553800000000001</v>
      </c>
    </row>
    <row r="298" spans="1:57" ht="16" x14ac:dyDescent="0.2">
      <c r="A298" s="32">
        <v>47</v>
      </c>
      <c r="B298" s="32" t="s">
        <v>616</v>
      </c>
      <c r="C298" s="32" t="s">
        <v>617</v>
      </c>
      <c r="D298" t="s">
        <v>115</v>
      </c>
      <c r="E298" t="s">
        <v>151</v>
      </c>
      <c r="F298" t="s">
        <v>200</v>
      </c>
      <c r="G298" t="s">
        <v>618</v>
      </c>
      <c r="H298" t="s">
        <v>619</v>
      </c>
      <c r="I298" t="s">
        <v>620</v>
      </c>
      <c r="J298" t="s">
        <v>621</v>
      </c>
      <c r="K298" t="s">
        <v>121</v>
      </c>
      <c r="L298" t="s">
        <v>122</v>
      </c>
      <c r="M298" t="s">
        <v>123</v>
      </c>
      <c r="N298" t="s">
        <v>622</v>
      </c>
      <c r="P298" t="s">
        <v>205</v>
      </c>
      <c r="Q298">
        <v>1</v>
      </c>
      <c r="R298" t="s">
        <v>223</v>
      </c>
      <c r="S298" t="s">
        <v>623</v>
      </c>
      <c r="T298">
        <v>260</v>
      </c>
      <c r="V298" t="s">
        <v>128</v>
      </c>
      <c r="W298" t="s">
        <v>129</v>
      </c>
      <c r="X298" s="7">
        <v>0.7</v>
      </c>
      <c r="Y298" s="69">
        <v>9.4E-2</v>
      </c>
      <c r="Z298" s="67" t="s">
        <v>130</v>
      </c>
      <c r="AA298" s="67" t="s">
        <v>130</v>
      </c>
      <c r="AC298" s="7" t="s">
        <v>130</v>
      </c>
      <c r="AD298" s="7" t="s">
        <v>159</v>
      </c>
      <c r="AE298" s="7">
        <v>0.3</v>
      </c>
      <c r="AF298" t="s">
        <v>160</v>
      </c>
      <c r="AG298" t="s">
        <v>134</v>
      </c>
      <c r="AH298" t="s">
        <v>624</v>
      </c>
      <c r="AI298" t="s">
        <v>423</v>
      </c>
      <c r="AJ298" t="s">
        <v>625</v>
      </c>
      <c r="AK298" t="s">
        <v>626</v>
      </c>
      <c r="AM298" s="32" t="s">
        <v>130</v>
      </c>
      <c r="AN298" s="32" t="s">
        <v>627</v>
      </c>
      <c r="AO298">
        <v>2021</v>
      </c>
      <c r="AP298">
        <v>1</v>
      </c>
      <c r="AQ298" t="s">
        <v>130</v>
      </c>
      <c r="AR298" t="s">
        <v>628</v>
      </c>
      <c r="AS298" t="s">
        <v>629</v>
      </c>
      <c r="AT298" s="32" t="s">
        <v>130</v>
      </c>
      <c r="AU298" s="32">
        <v>0.187452958</v>
      </c>
      <c r="AV298" s="32" t="s">
        <v>130</v>
      </c>
      <c r="AW298" s="32" t="s">
        <v>130</v>
      </c>
      <c r="AX298" s="32" t="s">
        <v>130</v>
      </c>
      <c r="AY298" s="32" t="s">
        <v>130</v>
      </c>
      <c r="AZ298" s="32" t="s">
        <v>130</v>
      </c>
      <c r="BA298" s="32" t="s">
        <v>130</v>
      </c>
      <c r="BB298" t="s">
        <v>130</v>
      </c>
      <c r="BC298">
        <v>200</v>
      </c>
      <c r="BD298">
        <v>8.1615500000000001</v>
      </c>
      <c r="BE298">
        <v>10.553800000000001</v>
      </c>
    </row>
    <row r="299" spans="1:57" ht="16" x14ac:dyDescent="0.2">
      <c r="A299" s="32">
        <v>117</v>
      </c>
      <c r="B299" s="32" t="s">
        <v>1291</v>
      </c>
      <c r="C299" s="32" t="s">
        <v>1292</v>
      </c>
      <c r="D299" t="s">
        <v>115</v>
      </c>
      <c r="E299" t="s">
        <v>151</v>
      </c>
      <c r="F299" t="s">
        <v>152</v>
      </c>
      <c r="G299" t="s">
        <v>200</v>
      </c>
      <c r="H299" t="s">
        <v>236</v>
      </c>
      <c r="I299" t="s">
        <v>153</v>
      </c>
      <c r="J299" t="s">
        <v>153</v>
      </c>
      <c r="K299" t="s">
        <v>154</v>
      </c>
      <c r="L299" t="s">
        <v>122</v>
      </c>
      <c r="M299" t="s">
        <v>123</v>
      </c>
      <c r="N299" t="s">
        <v>155</v>
      </c>
      <c r="P299" t="s">
        <v>156</v>
      </c>
      <c r="Q299">
        <v>1</v>
      </c>
      <c r="R299" t="s">
        <v>223</v>
      </c>
      <c r="S299" t="s">
        <v>623</v>
      </c>
      <c r="T299">
        <v>84</v>
      </c>
      <c r="V299" t="s">
        <v>128</v>
      </c>
      <c r="W299" t="s">
        <v>129</v>
      </c>
      <c r="X299" s="7">
        <v>0.63</v>
      </c>
      <c r="Y299" s="69">
        <v>-0.79</v>
      </c>
      <c r="Z299" s="67" t="s">
        <v>130</v>
      </c>
      <c r="AA299" s="67" t="s">
        <v>130</v>
      </c>
      <c r="AC299" s="7" t="s">
        <v>130</v>
      </c>
      <c r="AD299" s="7" t="s">
        <v>132</v>
      </c>
      <c r="AE299" s="7" t="s">
        <v>130</v>
      </c>
      <c r="AF299" t="s">
        <v>133</v>
      </c>
      <c r="AG299" t="s">
        <v>208</v>
      </c>
      <c r="AH299" t="s">
        <v>1293</v>
      </c>
      <c r="AI299" t="s">
        <v>162</v>
      </c>
      <c r="AJ299" t="s">
        <v>163</v>
      </c>
      <c r="AK299" t="s">
        <v>1294</v>
      </c>
      <c r="AL299">
        <v>31.159403999999999</v>
      </c>
      <c r="AM299" s="32">
        <v>52.647015000000003</v>
      </c>
      <c r="AN299" s="32" t="s">
        <v>1295</v>
      </c>
      <c r="AO299">
        <v>2018</v>
      </c>
      <c r="AP299">
        <v>1</v>
      </c>
      <c r="AQ299">
        <v>2</v>
      </c>
      <c r="AR299" t="s">
        <v>140</v>
      </c>
      <c r="AS299" t="s">
        <v>1296</v>
      </c>
      <c r="AT299" s="32">
        <v>1.605</v>
      </c>
      <c r="AU299" s="32">
        <v>-1.5655045869999999</v>
      </c>
      <c r="AV299" s="32" t="s">
        <v>130</v>
      </c>
      <c r="AW299" s="32" t="s">
        <v>130</v>
      </c>
      <c r="AX299" s="32" t="s">
        <v>130</v>
      </c>
      <c r="AY299" s="32" t="s">
        <v>130</v>
      </c>
      <c r="AZ299" s="32" t="s">
        <v>130</v>
      </c>
      <c r="BA299" s="32" t="s">
        <v>130</v>
      </c>
      <c r="BB299" t="s">
        <v>130</v>
      </c>
      <c r="BC299">
        <v>200</v>
      </c>
      <c r="BD299">
        <v>52.647015000000003</v>
      </c>
      <c r="BE299">
        <v>31.159403999999999</v>
      </c>
    </row>
    <row r="300" spans="1:57" ht="16" x14ac:dyDescent="0.2">
      <c r="A300" s="32">
        <v>117</v>
      </c>
      <c r="B300" s="32" t="s">
        <v>1301</v>
      </c>
      <c r="C300" s="32" t="s">
        <v>1302</v>
      </c>
      <c r="D300" t="s">
        <v>115</v>
      </c>
      <c r="E300" t="s">
        <v>151</v>
      </c>
      <c r="F300" t="s">
        <v>152</v>
      </c>
      <c r="G300" t="s">
        <v>200</v>
      </c>
      <c r="H300" t="s">
        <v>236</v>
      </c>
      <c r="I300" t="s">
        <v>153</v>
      </c>
      <c r="J300" t="s">
        <v>153</v>
      </c>
      <c r="K300" t="s">
        <v>154</v>
      </c>
      <c r="L300" t="s">
        <v>122</v>
      </c>
      <c r="M300" t="s">
        <v>123</v>
      </c>
      <c r="N300" t="s">
        <v>155</v>
      </c>
      <c r="P300" t="s">
        <v>156</v>
      </c>
      <c r="Q300">
        <v>1</v>
      </c>
      <c r="R300" t="s">
        <v>223</v>
      </c>
      <c r="S300" t="s">
        <v>623</v>
      </c>
      <c r="T300">
        <v>256</v>
      </c>
      <c r="V300" t="s">
        <v>128</v>
      </c>
      <c r="W300" t="s">
        <v>129</v>
      </c>
      <c r="X300" s="7">
        <v>0.26</v>
      </c>
      <c r="Y300" s="69">
        <v>-0.68</v>
      </c>
      <c r="Z300" s="67" t="s">
        <v>130</v>
      </c>
      <c r="AA300" s="67" t="s">
        <v>130</v>
      </c>
      <c r="AC300" s="7" t="s">
        <v>130</v>
      </c>
      <c r="AD300" s="7" t="s">
        <v>132</v>
      </c>
      <c r="AE300" s="7" t="s">
        <v>130</v>
      </c>
      <c r="AF300" t="s">
        <v>133</v>
      </c>
      <c r="AG300" t="s">
        <v>208</v>
      </c>
      <c r="AH300" t="s">
        <v>1293</v>
      </c>
      <c r="AI300" t="s">
        <v>162</v>
      </c>
      <c r="AJ300" t="s">
        <v>163</v>
      </c>
      <c r="AK300" t="s">
        <v>1303</v>
      </c>
      <c r="AL300">
        <v>28.472372</v>
      </c>
      <c r="AM300" s="32">
        <v>53.733784</v>
      </c>
      <c r="AN300" s="32" t="s">
        <v>1295</v>
      </c>
      <c r="AO300">
        <v>2018</v>
      </c>
      <c r="AP300">
        <v>1</v>
      </c>
      <c r="AQ300">
        <v>2</v>
      </c>
      <c r="AR300" t="s">
        <v>1304</v>
      </c>
      <c r="AS300" t="s">
        <v>1296</v>
      </c>
      <c r="AT300" s="32">
        <v>1.605</v>
      </c>
      <c r="AU300" s="32">
        <v>-1.355980296</v>
      </c>
      <c r="AV300" s="32" t="s">
        <v>130</v>
      </c>
      <c r="AW300" s="32" t="s">
        <v>130</v>
      </c>
      <c r="AX300" s="32" t="s">
        <v>130</v>
      </c>
      <c r="AY300" s="32" t="s">
        <v>130</v>
      </c>
      <c r="AZ300" s="32" t="s">
        <v>130</v>
      </c>
      <c r="BA300" s="32" t="s">
        <v>130</v>
      </c>
      <c r="BB300" t="s">
        <v>130</v>
      </c>
      <c r="BC300">
        <v>200</v>
      </c>
      <c r="BD300">
        <v>53.733784</v>
      </c>
      <c r="BE300">
        <v>28.472372</v>
      </c>
    </row>
    <row r="301" spans="1:57" ht="16" x14ac:dyDescent="0.2">
      <c r="A301" s="32">
        <v>117</v>
      </c>
      <c r="B301" s="32" t="s">
        <v>1297</v>
      </c>
      <c r="C301" s="32" t="s">
        <v>1298</v>
      </c>
      <c r="D301" t="s">
        <v>115</v>
      </c>
      <c r="E301" t="s">
        <v>151</v>
      </c>
      <c r="F301" t="s">
        <v>152</v>
      </c>
      <c r="G301" t="s">
        <v>200</v>
      </c>
      <c r="H301" t="s">
        <v>236</v>
      </c>
      <c r="I301" t="s">
        <v>153</v>
      </c>
      <c r="J301" t="s">
        <v>153</v>
      </c>
      <c r="K301" t="s">
        <v>154</v>
      </c>
      <c r="L301" t="s">
        <v>122</v>
      </c>
      <c r="M301" t="s">
        <v>123</v>
      </c>
      <c r="N301" t="s">
        <v>155</v>
      </c>
      <c r="P301" t="s">
        <v>156</v>
      </c>
      <c r="Q301">
        <v>1</v>
      </c>
      <c r="R301" t="s">
        <v>223</v>
      </c>
      <c r="S301" t="s">
        <v>623</v>
      </c>
      <c r="T301">
        <v>713</v>
      </c>
      <c r="V301" t="s">
        <v>128</v>
      </c>
      <c r="W301" t="s">
        <v>129</v>
      </c>
      <c r="X301" s="7">
        <v>0.47</v>
      </c>
      <c r="Y301" s="69">
        <v>-0.63</v>
      </c>
      <c r="Z301" s="67" t="s">
        <v>130</v>
      </c>
      <c r="AA301" s="67" t="s">
        <v>130</v>
      </c>
      <c r="AC301" s="7" t="s">
        <v>130</v>
      </c>
      <c r="AD301" s="7" t="s">
        <v>132</v>
      </c>
      <c r="AE301" s="7" t="s">
        <v>130</v>
      </c>
      <c r="AF301" t="s">
        <v>133</v>
      </c>
      <c r="AG301" t="s">
        <v>208</v>
      </c>
      <c r="AH301" t="s">
        <v>1293</v>
      </c>
      <c r="AI301" t="s">
        <v>162</v>
      </c>
      <c r="AJ301" t="s">
        <v>163</v>
      </c>
      <c r="AK301" t="s">
        <v>1299</v>
      </c>
      <c r="AL301">
        <v>30.896875999999999</v>
      </c>
      <c r="AM301" s="32">
        <v>52.694234000000002</v>
      </c>
      <c r="AN301" s="32" t="s">
        <v>1295</v>
      </c>
      <c r="AO301">
        <v>2018</v>
      </c>
      <c r="AP301">
        <v>1</v>
      </c>
      <c r="AQ301">
        <v>2</v>
      </c>
      <c r="AR301" t="s">
        <v>1300</v>
      </c>
      <c r="AS301" t="s">
        <v>1296</v>
      </c>
      <c r="AT301" s="32">
        <v>1.605</v>
      </c>
      <c r="AU301" s="32">
        <v>-1.258670419</v>
      </c>
      <c r="AV301" s="32" t="s">
        <v>130</v>
      </c>
      <c r="AW301" s="32" t="s">
        <v>130</v>
      </c>
      <c r="AX301" s="32" t="s">
        <v>130</v>
      </c>
      <c r="AY301" s="32" t="s">
        <v>130</v>
      </c>
      <c r="AZ301" s="32" t="s">
        <v>130</v>
      </c>
      <c r="BA301" s="32" t="s">
        <v>130</v>
      </c>
      <c r="BB301" t="s">
        <v>130</v>
      </c>
      <c r="BC301">
        <v>200</v>
      </c>
      <c r="BD301">
        <v>52.694234000000002</v>
      </c>
      <c r="BE301">
        <v>30.896875999999999</v>
      </c>
    </row>
    <row r="302" spans="1:57" ht="16" x14ac:dyDescent="0.2">
      <c r="A302" s="32">
        <v>117</v>
      </c>
      <c r="B302" s="32" t="s">
        <v>1310</v>
      </c>
      <c r="C302" s="32" t="s">
        <v>1311</v>
      </c>
      <c r="D302" t="s">
        <v>115</v>
      </c>
      <c r="E302" t="s">
        <v>151</v>
      </c>
      <c r="F302" t="s">
        <v>152</v>
      </c>
      <c r="G302" t="s">
        <v>200</v>
      </c>
      <c r="H302" t="s">
        <v>236</v>
      </c>
      <c r="I302" t="s">
        <v>153</v>
      </c>
      <c r="J302" t="s">
        <v>153</v>
      </c>
      <c r="K302" t="s">
        <v>154</v>
      </c>
      <c r="L302" t="s">
        <v>122</v>
      </c>
      <c r="M302" t="s">
        <v>123</v>
      </c>
      <c r="N302" t="s">
        <v>155</v>
      </c>
      <c r="P302" t="s">
        <v>156</v>
      </c>
      <c r="Q302">
        <v>1</v>
      </c>
      <c r="R302" t="s">
        <v>223</v>
      </c>
      <c r="S302" t="s">
        <v>623</v>
      </c>
      <c r="T302">
        <v>253</v>
      </c>
      <c r="V302" t="s">
        <v>128</v>
      </c>
      <c r="W302" t="s">
        <v>129</v>
      </c>
      <c r="X302" s="7">
        <v>0.32</v>
      </c>
      <c r="Y302" s="69">
        <v>-0.55000000000000004</v>
      </c>
      <c r="Z302" s="67" t="s">
        <v>130</v>
      </c>
      <c r="AA302" s="67" t="s">
        <v>130</v>
      </c>
      <c r="AC302" s="7" t="s">
        <v>130</v>
      </c>
      <c r="AD302" s="7" t="s">
        <v>147</v>
      </c>
      <c r="AE302" s="7" t="s">
        <v>130</v>
      </c>
      <c r="AF302" t="s">
        <v>133</v>
      </c>
      <c r="AG302" t="s">
        <v>208</v>
      </c>
      <c r="AH302" t="s">
        <v>1293</v>
      </c>
      <c r="AI302" t="s">
        <v>162</v>
      </c>
      <c r="AJ302" t="s">
        <v>163</v>
      </c>
      <c r="AK302" t="s">
        <v>1312</v>
      </c>
      <c r="AL302">
        <v>28.945916</v>
      </c>
      <c r="AM302" s="32">
        <v>53.637839</v>
      </c>
      <c r="AN302" s="32" t="s">
        <v>1295</v>
      </c>
      <c r="AO302">
        <v>2018</v>
      </c>
      <c r="AP302">
        <v>1</v>
      </c>
      <c r="AQ302">
        <v>1</v>
      </c>
      <c r="AR302" t="s">
        <v>1313</v>
      </c>
      <c r="AS302" t="s">
        <v>1296</v>
      </c>
      <c r="AT302" s="32">
        <v>1.605</v>
      </c>
      <c r="AU302" s="32">
        <v>-1.09670987</v>
      </c>
      <c r="AV302" s="32" t="s">
        <v>130</v>
      </c>
      <c r="AW302" s="32" t="s">
        <v>130</v>
      </c>
      <c r="AX302" s="32" t="s">
        <v>130</v>
      </c>
      <c r="AY302" s="32" t="s">
        <v>130</v>
      </c>
      <c r="AZ302" s="32" t="s">
        <v>130</v>
      </c>
      <c r="BA302" s="32" t="s">
        <v>130</v>
      </c>
      <c r="BB302" t="s">
        <v>130</v>
      </c>
      <c r="BC302">
        <v>200</v>
      </c>
      <c r="BD302">
        <v>53.637839</v>
      </c>
      <c r="BE302">
        <v>28.945916</v>
      </c>
    </row>
    <row r="303" spans="1:57" ht="16" x14ac:dyDescent="0.2">
      <c r="A303" s="32">
        <v>117</v>
      </c>
      <c r="B303" s="32" t="s">
        <v>1305</v>
      </c>
      <c r="C303" s="32" t="s">
        <v>1306</v>
      </c>
      <c r="D303" t="s">
        <v>115</v>
      </c>
      <c r="E303" t="s">
        <v>151</v>
      </c>
      <c r="F303" t="s">
        <v>152</v>
      </c>
      <c r="G303" t="s">
        <v>200</v>
      </c>
      <c r="H303" t="s">
        <v>236</v>
      </c>
      <c r="I303" t="s">
        <v>153</v>
      </c>
      <c r="J303" t="s">
        <v>153</v>
      </c>
      <c r="K303" t="s">
        <v>154</v>
      </c>
      <c r="L303" t="s">
        <v>122</v>
      </c>
      <c r="M303" t="s">
        <v>123</v>
      </c>
      <c r="N303" t="s">
        <v>155</v>
      </c>
      <c r="P303" t="s">
        <v>156</v>
      </c>
      <c r="Q303">
        <v>1</v>
      </c>
      <c r="R303" t="s">
        <v>223</v>
      </c>
      <c r="S303" t="s">
        <v>623</v>
      </c>
      <c r="T303">
        <v>284</v>
      </c>
      <c r="V303" t="s">
        <v>128</v>
      </c>
      <c r="W303" t="s">
        <v>129</v>
      </c>
      <c r="X303" s="7">
        <v>0.31</v>
      </c>
      <c r="Y303" s="69">
        <v>-0.48</v>
      </c>
      <c r="Z303" s="67" t="s">
        <v>130</v>
      </c>
      <c r="AA303" s="67" t="s">
        <v>130</v>
      </c>
      <c r="AC303" s="7" t="s">
        <v>130</v>
      </c>
      <c r="AD303" s="7" t="s">
        <v>147</v>
      </c>
      <c r="AE303" s="7" t="s">
        <v>130</v>
      </c>
      <c r="AF303" t="s">
        <v>133</v>
      </c>
      <c r="AG303" t="s">
        <v>208</v>
      </c>
      <c r="AH303" t="s">
        <v>1293</v>
      </c>
      <c r="AI303" t="s">
        <v>162</v>
      </c>
      <c r="AJ303" t="s">
        <v>163</v>
      </c>
      <c r="AK303" t="s">
        <v>1307</v>
      </c>
      <c r="AL303" t="s">
        <v>1308</v>
      </c>
      <c r="AM303" s="32" t="s">
        <v>130</v>
      </c>
      <c r="AN303" s="32" t="s">
        <v>1295</v>
      </c>
      <c r="AO303">
        <v>2018</v>
      </c>
      <c r="AP303">
        <v>1</v>
      </c>
      <c r="AQ303">
        <v>1</v>
      </c>
      <c r="AR303" t="s">
        <v>1309</v>
      </c>
      <c r="AS303" t="s">
        <v>1296</v>
      </c>
      <c r="AT303" s="32">
        <v>1.605</v>
      </c>
      <c r="AU303" s="32">
        <v>-0.95744454300000004</v>
      </c>
      <c r="AV303" s="32" t="s">
        <v>130</v>
      </c>
      <c r="AW303" s="32" t="s">
        <v>130</v>
      </c>
      <c r="AX303" s="32" t="s">
        <v>130</v>
      </c>
      <c r="AY303" s="32" t="s">
        <v>130</v>
      </c>
      <c r="AZ303" s="32" t="s">
        <v>130</v>
      </c>
      <c r="BA303" s="32" t="s">
        <v>130</v>
      </c>
      <c r="BB303" t="s">
        <v>130</v>
      </c>
      <c r="BC303">
        <v>200</v>
      </c>
      <c r="BD303">
        <v>54.326999999999998</v>
      </c>
      <c r="BE303">
        <v>29.1998</v>
      </c>
    </row>
    <row r="304" spans="1:57" ht="16" x14ac:dyDescent="0.2">
      <c r="A304" s="32">
        <v>117</v>
      </c>
      <c r="B304" s="32" t="s">
        <v>1317</v>
      </c>
      <c r="C304" s="32" t="s">
        <v>1318</v>
      </c>
      <c r="D304" t="s">
        <v>145</v>
      </c>
      <c r="E304" t="s">
        <v>151</v>
      </c>
      <c r="F304" t="s">
        <v>152</v>
      </c>
      <c r="G304" t="s">
        <v>200</v>
      </c>
      <c r="H304" t="s">
        <v>245</v>
      </c>
      <c r="I304" t="s">
        <v>153</v>
      </c>
      <c r="J304" t="s">
        <v>153</v>
      </c>
      <c r="K304" t="s">
        <v>154</v>
      </c>
      <c r="L304" t="s">
        <v>122</v>
      </c>
      <c r="M304" t="s">
        <v>123</v>
      </c>
      <c r="N304" t="s">
        <v>155</v>
      </c>
      <c r="P304" t="s">
        <v>156</v>
      </c>
      <c r="Q304">
        <v>1</v>
      </c>
      <c r="R304" t="s">
        <v>223</v>
      </c>
      <c r="S304" t="s">
        <v>623</v>
      </c>
      <c r="T304">
        <v>713</v>
      </c>
      <c r="V304" t="s">
        <v>128</v>
      </c>
      <c r="W304" t="s">
        <v>129</v>
      </c>
      <c r="X304" s="7">
        <v>0.47</v>
      </c>
      <c r="Y304" s="69">
        <v>0.36</v>
      </c>
      <c r="Z304" s="67" t="s">
        <v>130</v>
      </c>
      <c r="AA304" s="67" t="s">
        <v>130</v>
      </c>
      <c r="AC304" s="7" t="s">
        <v>130</v>
      </c>
      <c r="AD304" s="7" t="s">
        <v>147</v>
      </c>
      <c r="AE304" s="7" t="s">
        <v>130</v>
      </c>
      <c r="AF304" t="s">
        <v>160</v>
      </c>
      <c r="AG304" t="s">
        <v>208</v>
      </c>
      <c r="AH304" t="s">
        <v>1293</v>
      </c>
      <c r="AI304" t="s">
        <v>162</v>
      </c>
      <c r="AJ304" t="s">
        <v>163</v>
      </c>
      <c r="AK304" t="s">
        <v>1299</v>
      </c>
      <c r="AL304">
        <v>30.896875999999999</v>
      </c>
      <c r="AM304" s="32">
        <v>52.694234000000002</v>
      </c>
      <c r="AN304" s="32" t="s">
        <v>1295</v>
      </c>
      <c r="AO304">
        <v>2018</v>
      </c>
      <c r="AP304">
        <v>1</v>
      </c>
      <c r="AQ304">
        <v>2</v>
      </c>
      <c r="AR304" t="s">
        <v>1319</v>
      </c>
      <c r="AS304" t="s">
        <v>1296</v>
      </c>
      <c r="AT304" s="32">
        <v>1.605</v>
      </c>
      <c r="AU304" s="32">
        <v>0.719240239</v>
      </c>
      <c r="AV304" s="32" t="s">
        <v>130</v>
      </c>
      <c r="AW304" s="32" t="s">
        <v>130</v>
      </c>
      <c r="AX304" s="32" t="s">
        <v>130</v>
      </c>
      <c r="AY304" s="32" t="s">
        <v>130</v>
      </c>
      <c r="AZ304" s="32" t="s">
        <v>130</v>
      </c>
      <c r="BA304" s="32" t="s">
        <v>130</v>
      </c>
      <c r="BB304" t="s">
        <v>130</v>
      </c>
      <c r="BC304">
        <v>200</v>
      </c>
      <c r="BD304">
        <v>52.694234000000002</v>
      </c>
      <c r="BE304">
        <v>30.896875999999999</v>
      </c>
    </row>
    <row r="305" spans="1:57" ht="16" x14ac:dyDescent="0.2">
      <c r="A305" s="32">
        <v>117</v>
      </c>
      <c r="B305" s="32" t="s">
        <v>1323</v>
      </c>
      <c r="C305" s="32" t="s">
        <v>1324</v>
      </c>
      <c r="D305" t="s">
        <v>145</v>
      </c>
      <c r="E305" t="s">
        <v>151</v>
      </c>
      <c r="F305" t="s">
        <v>152</v>
      </c>
      <c r="G305" t="s">
        <v>200</v>
      </c>
      <c r="H305" t="s">
        <v>245</v>
      </c>
      <c r="I305" t="s">
        <v>153</v>
      </c>
      <c r="J305" t="s">
        <v>153</v>
      </c>
      <c r="K305" t="s">
        <v>154</v>
      </c>
      <c r="L305" t="s">
        <v>122</v>
      </c>
      <c r="M305" t="s">
        <v>123</v>
      </c>
      <c r="N305" t="s">
        <v>155</v>
      </c>
      <c r="P305" t="s">
        <v>156</v>
      </c>
      <c r="Q305">
        <v>1</v>
      </c>
      <c r="R305" t="s">
        <v>223</v>
      </c>
      <c r="S305" t="s">
        <v>623</v>
      </c>
      <c r="T305">
        <v>284</v>
      </c>
      <c r="V305" t="s">
        <v>128</v>
      </c>
      <c r="W305" t="s">
        <v>129</v>
      </c>
      <c r="X305" s="7">
        <v>0.31</v>
      </c>
      <c r="Y305" s="69">
        <v>0.42</v>
      </c>
      <c r="Z305" s="67" t="s">
        <v>130</v>
      </c>
      <c r="AA305" s="67" t="s">
        <v>130</v>
      </c>
      <c r="AC305" s="7" t="s">
        <v>130</v>
      </c>
      <c r="AD305" s="7" t="s">
        <v>1325</v>
      </c>
      <c r="AE305" s="7" t="s">
        <v>130</v>
      </c>
      <c r="AF305" t="s">
        <v>160</v>
      </c>
      <c r="AG305" t="s">
        <v>208</v>
      </c>
      <c r="AH305" t="s">
        <v>1293</v>
      </c>
      <c r="AI305" t="s">
        <v>162</v>
      </c>
      <c r="AJ305" t="s">
        <v>163</v>
      </c>
      <c r="AK305" t="s">
        <v>1307</v>
      </c>
      <c r="AL305" t="s">
        <v>1308</v>
      </c>
      <c r="AM305" s="32" t="s">
        <v>130</v>
      </c>
      <c r="AN305" s="32" t="s">
        <v>1295</v>
      </c>
      <c r="AO305">
        <v>2018</v>
      </c>
      <c r="AP305">
        <v>1</v>
      </c>
      <c r="AQ305">
        <v>1</v>
      </c>
      <c r="AR305" t="s">
        <v>1326</v>
      </c>
      <c r="AS305" t="s">
        <v>1296</v>
      </c>
      <c r="AT305" s="32">
        <v>1.605</v>
      </c>
      <c r="AU305" s="32">
        <v>0.83776397499999999</v>
      </c>
      <c r="AV305" s="32" t="s">
        <v>130</v>
      </c>
      <c r="AW305" s="32" t="s">
        <v>130</v>
      </c>
      <c r="AX305" s="32" t="s">
        <v>130</v>
      </c>
      <c r="AY305" s="32" t="s">
        <v>130</v>
      </c>
      <c r="AZ305" s="32" t="s">
        <v>130</v>
      </c>
      <c r="BA305" s="32" t="s">
        <v>130</v>
      </c>
      <c r="BB305" t="s">
        <v>130</v>
      </c>
      <c r="BC305">
        <v>200</v>
      </c>
      <c r="BD305">
        <v>54.326999999999998</v>
      </c>
      <c r="BE305">
        <v>29.1998</v>
      </c>
    </row>
    <row r="306" spans="1:57" ht="16" x14ac:dyDescent="0.2">
      <c r="A306" s="32">
        <v>117</v>
      </c>
      <c r="B306" s="32" t="s">
        <v>1338</v>
      </c>
      <c r="C306" s="32" t="s">
        <v>1339</v>
      </c>
      <c r="D306" t="s">
        <v>150</v>
      </c>
      <c r="E306" t="s">
        <v>151</v>
      </c>
      <c r="F306" t="s">
        <v>152</v>
      </c>
      <c r="G306" t="s">
        <v>200</v>
      </c>
      <c r="H306" t="s">
        <v>482</v>
      </c>
      <c r="I306" t="s">
        <v>153</v>
      </c>
      <c r="J306" t="s">
        <v>153</v>
      </c>
      <c r="K306" t="s">
        <v>154</v>
      </c>
      <c r="L306" t="s">
        <v>122</v>
      </c>
      <c r="M306" t="s">
        <v>123</v>
      </c>
      <c r="N306" t="s">
        <v>155</v>
      </c>
      <c r="P306" t="s">
        <v>156</v>
      </c>
      <c r="Q306">
        <v>1</v>
      </c>
      <c r="R306" t="s">
        <v>223</v>
      </c>
      <c r="S306" t="s">
        <v>623</v>
      </c>
      <c r="T306">
        <v>284</v>
      </c>
      <c r="V306" t="s">
        <v>128</v>
      </c>
      <c r="W306" t="s">
        <v>129</v>
      </c>
      <c r="X306" s="7">
        <v>0.31</v>
      </c>
      <c r="Y306" s="69">
        <v>0.48</v>
      </c>
      <c r="Z306" s="67" t="s">
        <v>130</v>
      </c>
      <c r="AA306" s="67" t="s">
        <v>130</v>
      </c>
      <c r="AC306" s="7" t="s">
        <v>130</v>
      </c>
      <c r="AD306" s="7" t="s">
        <v>132</v>
      </c>
      <c r="AE306" s="7" t="s">
        <v>130</v>
      </c>
      <c r="AF306" t="s">
        <v>160</v>
      </c>
      <c r="AG306" t="s">
        <v>208</v>
      </c>
      <c r="AH306" t="s">
        <v>1293</v>
      </c>
      <c r="AI306" t="s">
        <v>162</v>
      </c>
      <c r="AJ306" t="s">
        <v>163</v>
      </c>
      <c r="AK306" t="s">
        <v>1307</v>
      </c>
      <c r="AL306" t="s">
        <v>1308</v>
      </c>
      <c r="AM306" s="32" t="s">
        <v>130</v>
      </c>
      <c r="AN306" s="32" t="s">
        <v>1295</v>
      </c>
      <c r="AO306">
        <v>2018</v>
      </c>
      <c r="AP306">
        <v>1</v>
      </c>
      <c r="AQ306">
        <v>1</v>
      </c>
      <c r="AR306" t="s">
        <v>1340</v>
      </c>
      <c r="AS306" t="s">
        <v>1296</v>
      </c>
      <c r="AT306" s="32">
        <v>1.605</v>
      </c>
      <c r="AU306" s="32">
        <v>0.95744454300000004</v>
      </c>
      <c r="AV306" s="32" t="s">
        <v>130</v>
      </c>
      <c r="AW306" s="32" t="s">
        <v>130</v>
      </c>
      <c r="AX306" s="32" t="s">
        <v>130</v>
      </c>
      <c r="AY306" s="32" t="s">
        <v>130</v>
      </c>
      <c r="AZ306" s="32" t="s">
        <v>130</v>
      </c>
      <c r="BA306" s="32" t="s">
        <v>130</v>
      </c>
      <c r="BB306" t="s">
        <v>130</v>
      </c>
      <c r="BC306">
        <v>200</v>
      </c>
      <c r="BD306">
        <v>54.326999999999998</v>
      </c>
      <c r="BE306">
        <v>29.1998</v>
      </c>
    </row>
    <row r="307" spans="1:57" ht="16" x14ac:dyDescent="0.2">
      <c r="A307" s="32">
        <v>117</v>
      </c>
      <c r="B307" s="32" t="s">
        <v>1332</v>
      </c>
      <c r="C307" s="32" t="s">
        <v>1333</v>
      </c>
      <c r="D307" t="s">
        <v>150</v>
      </c>
      <c r="E307" t="s">
        <v>151</v>
      </c>
      <c r="F307" t="s">
        <v>152</v>
      </c>
      <c r="G307" t="s">
        <v>200</v>
      </c>
      <c r="H307" t="s">
        <v>482</v>
      </c>
      <c r="I307" t="s">
        <v>153</v>
      </c>
      <c r="J307" t="s">
        <v>153</v>
      </c>
      <c r="K307" t="s">
        <v>154</v>
      </c>
      <c r="L307" t="s">
        <v>122</v>
      </c>
      <c r="M307" t="s">
        <v>123</v>
      </c>
      <c r="N307" t="s">
        <v>155</v>
      </c>
      <c r="P307" t="s">
        <v>156</v>
      </c>
      <c r="Q307">
        <v>1</v>
      </c>
      <c r="R307" t="s">
        <v>223</v>
      </c>
      <c r="S307" t="s">
        <v>623</v>
      </c>
      <c r="T307">
        <v>713</v>
      </c>
      <c r="V307" t="s">
        <v>128</v>
      </c>
      <c r="W307" t="s">
        <v>129</v>
      </c>
      <c r="X307" s="7">
        <v>0.47</v>
      </c>
      <c r="Y307" s="69">
        <v>0.5</v>
      </c>
      <c r="Z307" s="67" t="s">
        <v>130</v>
      </c>
      <c r="AA307" s="67" t="s">
        <v>130</v>
      </c>
      <c r="AC307" s="7" t="s">
        <v>130</v>
      </c>
      <c r="AD307" s="7" t="s">
        <v>132</v>
      </c>
      <c r="AE307" s="7" t="s">
        <v>130</v>
      </c>
      <c r="AF307" t="s">
        <v>160</v>
      </c>
      <c r="AG307" t="s">
        <v>208</v>
      </c>
      <c r="AH307" t="s">
        <v>1293</v>
      </c>
      <c r="AI307" t="s">
        <v>162</v>
      </c>
      <c r="AJ307" t="s">
        <v>163</v>
      </c>
      <c r="AK307" t="s">
        <v>1299</v>
      </c>
      <c r="AL307">
        <v>30.896875999999999</v>
      </c>
      <c r="AM307" s="32">
        <v>52.694234000000002</v>
      </c>
      <c r="AN307" s="32" t="s">
        <v>1295</v>
      </c>
      <c r="AO307">
        <v>2018</v>
      </c>
      <c r="AP307">
        <v>1</v>
      </c>
      <c r="AQ307">
        <v>2</v>
      </c>
      <c r="AR307" t="s">
        <v>1334</v>
      </c>
      <c r="AS307" t="s">
        <v>1296</v>
      </c>
      <c r="AT307" s="32">
        <v>1.605</v>
      </c>
      <c r="AU307" s="32">
        <v>0.99894477699999995</v>
      </c>
      <c r="AV307" s="32" t="s">
        <v>130</v>
      </c>
      <c r="AW307" s="32" t="s">
        <v>130</v>
      </c>
      <c r="AX307" s="32" t="s">
        <v>130</v>
      </c>
      <c r="AY307" s="32" t="s">
        <v>130</v>
      </c>
      <c r="AZ307" s="32" t="s">
        <v>130</v>
      </c>
      <c r="BA307" s="32" t="s">
        <v>130</v>
      </c>
      <c r="BB307" t="s">
        <v>130</v>
      </c>
      <c r="BC307">
        <v>200</v>
      </c>
      <c r="BD307">
        <v>52.694234000000002</v>
      </c>
      <c r="BE307">
        <v>30.896875999999999</v>
      </c>
    </row>
    <row r="308" spans="1:57" ht="16" x14ac:dyDescent="0.2">
      <c r="A308" s="32">
        <v>117</v>
      </c>
      <c r="B308" s="32" t="s">
        <v>1320</v>
      </c>
      <c r="C308" s="32" t="s">
        <v>1321</v>
      </c>
      <c r="D308" t="s">
        <v>145</v>
      </c>
      <c r="E308" t="s">
        <v>151</v>
      </c>
      <c r="F308" t="s">
        <v>152</v>
      </c>
      <c r="G308" t="s">
        <v>200</v>
      </c>
      <c r="H308" t="s">
        <v>245</v>
      </c>
      <c r="I308" t="s">
        <v>153</v>
      </c>
      <c r="J308" t="s">
        <v>153</v>
      </c>
      <c r="K308" t="s">
        <v>154</v>
      </c>
      <c r="L308" t="s">
        <v>122</v>
      </c>
      <c r="M308" t="s">
        <v>123</v>
      </c>
      <c r="N308" t="s">
        <v>155</v>
      </c>
      <c r="P308" t="s">
        <v>156</v>
      </c>
      <c r="Q308">
        <v>1</v>
      </c>
      <c r="R308" t="s">
        <v>223</v>
      </c>
      <c r="S308" t="s">
        <v>623</v>
      </c>
      <c r="T308">
        <v>256</v>
      </c>
      <c r="V308" t="s">
        <v>128</v>
      </c>
      <c r="W308" t="s">
        <v>129</v>
      </c>
      <c r="X308" s="7">
        <v>0.26</v>
      </c>
      <c r="Y308" s="69">
        <v>0.53</v>
      </c>
      <c r="Z308" s="67" t="s">
        <v>130</v>
      </c>
      <c r="AA308" s="67" t="s">
        <v>130</v>
      </c>
      <c r="AC308" s="7" t="s">
        <v>130</v>
      </c>
      <c r="AD308" s="7" t="s">
        <v>147</v>
      </c>
      <c r="AE308" s="7" t="s">
        <v>130</v>
      </c>
      <c r="AF308" t="s">
        <v>160</v>
      </c>
      <c r="AG308" t="s">
        <v>208</v>
      </c>
      <c r="AH308" t="s">
        <v>1293</v>
      </c>
      <c r="AI308" t="s">
        <v>162</v>
      </c>
      <c r="AJ308" t="s">
        <v>163</v>
      </c>
      <c r="AK308" t="s">
        <v>1303</v>
      </c>
      <c r="AL308">
        <v>28.472372</v>
      </c>
      <c r="AM308" s="32">
        <v>53.733784</v>
      </c>
      <c r="AN308" s="32" t="s">
        <v>1295</v>
      </c>
      <c r="AO308">
        <v>2018</v>
      </c>
      <c r="AP308">
        <v>1</v>
      </c>
      <c r="AQ308">
        <v>2</v>
      </c>
      <c r="AR308" t="s">
        <v>1322</v>
      </c>
      <c r="AS308" t="s">
        <v>1296</v>
      </c>
      <c r="AT308" s="32">
        <v>1.605</v>
      </c>
      <c r="AU308" s="32">
        <v>1.056866995</v>
      </c>
      <c r="AV308" s="32" t="s">
        <v>130</v>
      </c>
      <c r="AW308" s="32" t="s">
        <v>130</v>
      </c>
      <c r="AX308" s="32" t="s">
        <v>130</v>
      </c>
      <c r="AY308" s="32" t="s">
        <v>130</v>
      </c>
      <c r="AZ308" s="32" t="s">
        <v>130</v>
      </c>
      <c r="BA308" s="32" t="s">
        <v>130</v>
      </c>
      <c r="BB308" t="s">
        <v>130</v>
      </c>
      <c r="BC308">
        <v>200</v>
      </c>
      <c r="BD308">
        <v>53.733784</v>
      </c>
      <c r="BE308">
        <v>28.472372</v>
      </c>
    </row>
    <row r="309" spans="1:57" ht="16" x14ac:dyDescent="0.2">
      <c r="A309" s="32">
        <v>117</v>
      </c>
      <c r="B309" s="32" t="s">
        <v>1314</v>
      </c>
      <c r="C309" s="32" t="s">
        <v>1315</v>
      </c>
      <c r="D309" t="s">
        <v>145</v>
      </c>
      <c r="E309" t="s">
        <v>151</v>
      </c>
      <c r="F309" t="s">
        <v>152</v>
      </c>
      <c r="G309" t="s">
        <v>200</v>
      </c>
      <c r="H309" t="s">
        <v>245</v>
      </c>
      <c r="I309" t="s">
        <v>153</v>
      </c>
      <c r="J309" t="s">
        <v>153</v>
      </c>
      <c r="K309" t="s">
        <v>154</v>
      </c>
      <c r="L309" t="s">
        <v>122</v>
      </c>
      <c r="M309" t="s">
        <v>123</v>
      </c>
      <c r="N309" t="s">
        <v>155</v>
      </c>
      <c r="P309" t="s">
        <v>156</v>
      </c>
      <c r="Q309">
        <v>1</v>
      </c>
      <c r="R309" t="s">
        <v>223</v>
      </c>
      <c r="S309" t="s">
        <v>623</v>
      </c>
      <c r="T309">
        <v>84</v>
      </c>
      <c r="V309" t="s">
        <v>128</v>
      </c>
      <c r="W309" t="s">
        <v>129</v>
      </c>
      <c r="X309" s="7">
        <v>0.63</v>
      </c>
      <c r="Y309" s="69">
        <v>0.54</v>
      </c>
      <c r="Z309" s="67" t="s">
        <v>130</v>
      </c>
      <c r="AA309" s="67" t="s">
        <v>130</v>
      </c>
      <c r="AC309" s="7" t="s">
        <v>130</v>
      </c>
      <c r="AD309" s="7" t="s">
        <v>1316</v>
      </c>
      <c r="AE309" s="7" t="s">
        <v>130</v>
      </c>
      <c r="AF309" t="s">
        <v>160</v>
      </c>
      <c r="AG309" t="s">
        <v>208</v>
      </c>
      <c r="AH309" t="s">
        <v>1293</v>
      </c>
      <c r="AI309" t="s">
        <v>162</v>
      </c>
      <c r="AJ309" t="s">
        <v>163</v>
      </c>
      <c r="AK309" t="s">
        <v>1294</v>
      </c>
      <c r="AL309">
        <v>31.159403999999999</v>
      </c>
      <c r="AM309" s="32">
        <v>52.647015000000003</v>
      </c>
      <c r="AN309" s="32" t="s">
        <v>1295</v>
      </c>
      <c r="AO309">
        <v>2018</v>
      </c>
      <c r="AP309">
        <v>1</v>
      </c>
      <c r="AQ309">
        <v>2</v>
      </c>
      <c r="AR309" t="s">
        <v>140</v>
      </c>
      <c r="AS309" t="s">
        <v>1296</v>
      </c>
      <c r="AT309" s="32">
        <v>1.605</v>
      </c>
      <c r="AU309" s="32">
        <v>1.0700917430000001</v>
      </c>
      <c r="AV309" s="32" t="s">
        <v>130</v>
      </c>
      <c r="AW309" s="32" t="s">
        <v>130</v>
      </c>
      <c r="AX309" s="32" t="s">
        <v>130</v>
      </c>
      <c r="AY309" s="32" t="s">
        <v>130</v>
      </c>
      <c r="AZ309" s="32" t="s">
        <v>130</v>
      </c>
      <c r="BA309" s="32" t="s">
        <v>130</v>
      </c>
      <c r="BB309" t="s">
        <v>130</v>
      </c>
      <c r="BC309">
        <v>200</v>
      </c>
      <c r="BD309">
        <v>52.647015000000003</v>
      </c>
      <c r="BE309">
        <v>31.159403999999999</v>
      </c>
    </row>
    <row r="310" spans="1:57" ht="16" x14ac:dyDescent="0.2">
      <c r="A310" s="32">
        <v>117</v>
      </c>
      <c r="B310" s="32" t="s">
        <v>1327</v>
      </c>
      <c r="C310" s="32" t="s">
        <v>1328</v>
      </c>
      <c r="D310" t="s">
        <v>145</v>
      </c>
      <c r="E310" t="s">
        <v>151</v>
      </c>
      <c r="F310" t="s">
        <v>152</v>
      </c>
      <c r="G310" t="s">
        <v>200</v>
      </c>
      <c r="H310" t="s">
        <v>245</v>
      </c>
      <c r="I310" t="s">
        <v>153</v>
      </c>
      <c r="J310" t="s">
        <v>153</v>
      </c>
      <c r="K310" t="s">
        <v>154</v>
      </c>
      <c r="L310" t="s">
        <v>122</v>
      </c>
      <c r="M310" t="s">
        <v>123</v>
      </c>
      <c r="N310" t="s">
        <v>155</v>
      </c>
      <c r="P310" t="s">
        <v>156</v>
      </c>
      <c r="Q310">
        <v>1</v>
      </c>
      <c r="R310" t="s">
        <v>223</v>
      </c>
      <c r="S310" t="s">
        <v>623</v>
      </c>
      <c r="T310">
        <v>253</v>
      </c>
      <c r="V310" t="s">
        <v>128</v>
      </c>
      <c r="W310" t="s">
        <v>129</v>
      </c>
      <c r="X310" s="7">
        <v>0.32</v>
      </c>
      <c r="Y310" s="69">
        <v>0.57999999999999996</v>
      </c>
      <c r="Z310" s="67" t="s">
        <v>130</v>
      </c>
      <c r="AA310" s="67" t="s">
        <v>130</v>
      </c>
      <c r="AC310" s="7" t="s">
        <v>130</v>
      </c>
      <c r="AD310" s="7" t="s">
        <v>132</v>
      </c>
      <c r="AE310" s="7" t="s">
        <v>130</v>
      </c>
      <c r="AF310" t="s">
        <v>160</v>
      </c>
      <c r="AG310" t="s">
        <v>208</v>
      </c>
      <c r="AH310" t="s">
        <v>1293</v>
      </c>
      <c r="AI310" t="s">
        <v>162</v>
      </c>
      <c r="AJ310" t="s">
        <v>163</v>
      </c>
      <c r="AK310" t="s">
        <v>1312</v>
      </c>
      <c r="AL310">
        <v>31.159403999999999</v>
      </c>
      <c r="AM310" s="32">
        <v>52.647015000000003</v>
      </c>
      <c r="AN310" s="32" t="s">
        <v>1295</v>
      </c>
      <c r="AO310">
        <v>2018</v>
      </c>
      <c r="AP310">
        <v>1</v>
      </c>
      <c r="AQ310">
        <v>1</v>
      </c>
      <c r="AR310" t="s">
        <v>1329</v>
      </c>
      <c r="AS310" t="s">
        <v>1296</v>
      </c>
      <c r="AT310" s="32">
        <v>1.605</v>
      </c>
      <c r="AU310" s="32">
        <v>1.1565304089999999</v>
      </c>
      <c r="AV310" s="32" t="s">
        <v>130</v>
      </c>
      <c r="AW310" s="32" t="s">
        <v>130</v>
      </c>
      <c r="AX310" s="32" t="s">
        <v>130</v>
      </c>
      <c r="AY310" s="32" t="s">
        <v>130</v>
      </c>
      <c r="AZ310" s="32" t="s">
        <v>130</v>
      </c>
      <c r="BA310" s="32" t="s">
        <v>130</v>
      </c>
      <c r="BB310" t="s">
        <v>130</v>
      </c>
      <c r="BC310">
        <v>200</v>
      </c>
      <c r="BD310">
        <v>52.647015000000003</v>
      </c>
      <c r="BE310">
        <v>31.159403999999999</v>
      </c>
    </row>
    <row r="311" spans="1:57" ht="16" x14ac:dyDescent="0.2">
      <c r="A311" s="32">
        <v>117</v>
      </c>
      <c r="B311" s="32" t="s">
        <v>1341</v>
      </c>
      <c r="C311" s="32" t="s">
        <v>1342</v>
      </c>
      <c r="D311" t="s">
        <v>150</v>
      </c>
      <c r="E311" t="s">
        <v>151</v>
      </c>
      <c r="F311" t="s">
        <v>152</v>
      </c>
      <c r="G311" t="s">
        <v>200</v>
      </c>
      <c r="H311" t="s">
        <v>482</v>
      </c>
      <c r="I311" t="s">
        <v>153</v>
      </c>
      <c r="J311" t="s">
        <v>153</v>
      </c>
      <c r="K311" t="s">
        <v>154</v>
      </c>
      <c r="L311" t="s">
        <v>122</v>
      </c>
      <c r="M311" t="s">
        <v>123</v>
      </c>
      <c r="N311" t="s">
        <v>155</v>
      </c>
      <c r="P311" t="s">
        <v>156</v>
      </c>
      <c r="Q311">
        <v>1</v>
      </c>
      <c r="R311" t="s">
        <v>223</v>
      </c>
      <c r="S311" t="s">
        <v>623</v>
      </c>
      <c r="T311">
        <v>253</v>
      </c>
      <c r="V311" t="s">
        <v>128</v>
      </c>
      <c r="W311" t="s">
        <v>129</v>
      </c>
      <c r="X311" s="7">
        <v>0.32</v>
      </c>
      <c r="Y311" s="69">
        <v>0.63</v>
      </c>
      <c r="Z311" s="67" t="s">
        <v>130</v>
      </c>
      <c r="AA311" s="67" t="s">
        <v>130</v>
      </c>
      <c r="AC311" s="7" t="s">
        <v>130</v>
      </c>
      <c r="AD311" s="7" t="s">
        <v>132</v>
      </c>
      <c r="AE311" s="7" t="s">
        <v>130</v>
      </c>
      <c r="AF311" t="s">
        <v>160</v>
      </c>
      <c r="AG311" t="s">
        <v>208</v>
      </c>
      <c r="AH311" t="s">
        <v>1293</v>
      </c>
      <c r="AI311" t="s">
        <v>162</v>
      </c>
      <c r="AJ311" t="s">
        <v>163</v>
      </c>
      <c r="AK311" t="s">
        <v>1312</v>
      </c>
      <c r="AL311">
        <v>31.159403999999999</v>
      </c>
      <c r="AM311" s="32">
        <v>52.647015000000003</v>
      </c>
      <c r="AN311" s="32" t="s">
        <v>1295</v>
      </c>
      <c r="AO311">
        <v>2018</v>
      </c>
      <c r="AP311">
        <v>1</v>
      </c>
      <c r="AQ311">
        <v>1</v>
      </c>
      <c r="AR311" t="s">
        <v>1343</v>
      </c>
      <c r="AS311" t="s">
        <v>1296</v>
      </c>
      <c r="AT311" s="32">
        <v>1.605</v>
      </c>
      <c r="AU311" s="32">
        <v>1.2562313060000001</v>
      </c>
      <c r="AV311" s="32" t="s">
        <v>130</v>
      </c>
      <c r="AW311" s="32" t="s">
        <v>130</v>
      </c>
      <c r="AX311" s="32" t="s">
        <v>130</v>
      </c>
      <c r="AY311" s="32" t="s">
        <v>130</v>
      </c>
      <c r="AZ311" s="32" t="s">
        <v>130</v>
      </c>
      <c r="BA311" s="32" t="s">
        <v>130</v>
      </c>
      <c r="BB311" t="s">
        <v>130</v>
      </c>
      <c r="BC311">
        <v>200</v>
      </c>
      <c r="BD311">
        <v>52.647015000000003</v>
      </c>
      <c r="BE311">
        <v>31.159403999999999</v>
      </c>
    </row>
    <row r="312" spans="1:57" ht="16" x14ac:dyDescent="0.2">
      <c r="A312" s="32">
        <v>117</v>
      </c>
      <c r="B312" s="32" t="s">
        <v>1335</v>
      </c>
      <c r="C312" s="32" t="s">
        <v>1336</v>
      </c>
      <c r="D312" t="s">
        <v>150</v>
      </c>
      <c r="E312" t="s">
        <v>151</v>
      </c>
      <c r="F312" t="s">
        <v>152</v>
      </c>
      <c r="G312" t="s">
        <v>200</v>
      </c>
      <c r="H312" t="s">
        <v>482</v>
      </c>
      <c r="I312" t="s">
        <v>153</v>
      </c>
      <c r="J312" t="s">
        <v>153</v>
      </c>
      <c r="K312" t="s">
        <v>154</v>
      </c>
      <c r="L312" t="s">
        <v>122</v>
      </c>
      <c r="M312" t="s">
        <v>123</v>
      </c>
      <c r="N312" t="s">
        <v>155</v>
      </c>
      <c r="P312" t="s">
        <v>156</v>
      </c>
      <c r="Q312">
        <v>1</v>
      </c>
      <c r="R312" t="s">
        <v>223</v>
      </c>
      <c r="S312" t="s">
        <v>623</v>
      </c>
      <c r="T312">
        <v>256</v>
      </c>
      <c r="V312" t="s">
        <v>128</v>
      </c>
      <c r="W312" t="s">
        <v>129</v>
      </c>
      <c r="X312" s="7">
        <v>0.26</v>
      </c>
      <c r="Y312" s="69">
        <v>0.65</v>
      </c>
      <c r="Z312" s="67" t="s">
        <v>130</v>
      </c>
      <c r="AA312" s="67" t="s">
        <v>130</v>
      </c>
      <c r="AC312" s="7" t="s">
        <v>130</v>
      </c>
      <c r="AD312" s="7" t="s">
        <v>132</v>
      </c>
      <c r="AE312" s="7" t="s">
        <v>130</v>
      </c>
      <c r="AF312" t="s">
        <v>160</v>
      </c>
      <c r="AG312" t="s">
        <v>208</v>
      </c>
      <c r="AH312" t="s">
        <v>1293</v>
      </c>
      <c r="AI312" t="s">
        <v>162</v>
      </c>
      <c r="AJ312" t="s">
        <v>163</v>
      </c>
      <c r="AK312" t="s">
        <v>1303</v>
      </c>
      <c r="AL312">
        <v>28.472372</v>
      </c>
      <c r="AM312" s="32">
        <v>53.733784</v>
      </c>
      <c r="AN312" s="32" t="s">
        <v>1295</v>
      </c>
      <c r="AO312">
        <v>2018</v>
      </c>
      <c r="AP312">
        <v>1</v>
      </c>
      <c r="AQ312">
        <v>2</v>
      </c>
      <c r="AR312" t="s">
        <v>1337</v>
      </c>
      <c r="AS312" t="s">
        <v>1296</v>
      </c>
      <c r="AT312" s="32">
        <v>1.605</v>
      </c>
      <c r="AU312" s="32">
        <v>1.2961576349999999</v>
      </c>
      <c r="AV312" s="32" t="s">
        <v>130</v>
      </c>
      <c r="AW312" s="32" t="s">
        <v>130</v>
      </c>
      <c r="AX312" s="32" t="s">
        <v>130</v>
      </c>
      <c r="AY312" s="32" t="s">
        <v>130</v>
      </c>
      <c r="AZ312" s="32" t="s">
        <v>130</v>
      </c>
      <c r="BA312" s="32" t="s">
        <v>130</v>
      </c>
      <c r="BB312" t="s">
        <v>130</v>
      </c>
      <c r="BC312">
        <v>200</v>
      </c>
      <c r="BD312">
        <v>53.733784</v>
      </c>
      <c r="BE312">
        <v>28.472372</v>
      </c>
    </row>
    <row r="313" spans="1:57" ht="16" x14ac:dyDescent="0.2">
      <c r="A313" s="32">
        <v>117</v>
      </c>
      <c r="B313" s="32" t="s">
        <v>1330</v>
      </c>
      <c r="C313" s="32" t="s">
        <v>1331</v>
      </c>
      <c r="D313" t="s">
        <v>150</v>
      </c>
      <c r="E313" t="s">
        <v>151</v>
      </c>
      <c r="F313" t="s">
        <v>152</v>
      </c>
      <c r="G313" t="s">
        <v>200</v>
      </c>
      <c r="H313" t="s">
        <v>245</v>
      </c>
      <c r="I313" t="s">
        <v>153</v>
      </c>
      <c r="J313" t="s">
        <v>153</v>
      </c>
      <c r="K313" t="s">
        <v>154</v>
      </c>
      <c r="L313" t="s">
        <v>122</v>
      </c>
      <c r="M313" t="s">
        <v>123</v>
      </c>
      <c r="N313" t="s">
        <v>155</v>
      </c>
      <c r="P313" t="s">
        <v>156</v>
      </c>
      <c r="Q313">
        <v>1</v>
      </c>
      <c r="R313" t="s">
        <v>223</v>
      </c>
      <c r="S313" t="s">
        <v>623</v>
      </c>
      <c r="T313">
        <v>84</v>
      </c>
      <c r="V313" t="s">
        <v>128</v>
      </c>
      <c r="W313" t="s">
        <v>129</v>
      </c>
      <c r="X313" s="7">
        <v>0.63</v>
      </c>
      <c r="Y313" s="69">
        <v>0.67</v>
      </c>
      <c r="Z313" s="67" t="s">
        <v>130</v>
      </c>
      <c r="AA313" s="67" t="s">
        <v>130</v>
      </c>
      <c r="AC313" s="7" t="s">
        <v>130</v>
      </c>
      <c r="AD313" s="7" t="s">
        <v>132</v>
      </c>
      <c r="AE313" s="7" t="s">
        <v>130</v>
      </c>
      <c r="AF313" t="s">
        <v>160</v>
      </c>
      <c r="AG313" t="s">
        <v>208</v>
      </c>
      <c r="AH313" t="s">
        <v>1293</v>
      </c>
      <c r="AI313" t="s">
        <v>162</v>
      </c>
      <c r="AJ313" t="s">
        <v>163</v>
      </c>
      <c r="AK313" t="s">
        <v>1294</v>
      </c>
      <c r="AL313">
        <v>31.159403999999999</v>
      </c>
      <c r="AM313" s="32">
        <v>52.647015000000003</v>
      </c>
      <c r="AN313" s="32" t="s">
        <v>1295</v>
      </c>
      <c r="AO313">
        <v>2018</v>
      </c>
      <c r="AP313">
        <v>1</v>
      </c>
      <c r="AQ313">
        <v>2</v>
      </c>
      <c r="AR313" t="s">
        <v>140</v>
      </c>
      <c r="AS313" t="s">
        <v>1296</v>
      </c>
      <c r="AT313" s="32">
        <v>1.605</v>
      </c>
      <c r="AU313" s="32">
        <v>1.3277064220000001</v>
      </c>
      <c r="AV313" s="32" t="s">
        <v>130</v>
      </c>
      <c r="AW313" s="32" t="s">
        <v>130</v>
      </c>
      <c r="AX313" s="32" t="s">
        <v>130</v>
      </c>
      <c r="AY313" s="32" t="s">
        <v>130</v>
      </c>
      <c r="AZ313" s="32" t="s">
        <v>130</v>
      </c>
      <c r="BA313" s="32" t="s">
        <v>130</v>
      </c>
      <c r="BB313" t="s">
        <v>130</v>
      </c>
      <c r="BC313">
        <v>200</v>
      </c>
      <c r="BD313">
        <v>52.647015000000003</v>
      </c>
      <c r="BE313">
        <v>31.159403999999999</v>
      </c>
    </row>
    <row r="314" spans="1:57" ht="16" x14ac:dyDescent="0.2">
      <c r="A314" s="32">
        <v>192</v>
      </c>
      <c r="B314" s="32" t="s">
        <v>2001</v>
      </c>
      <c r="C314" s="32" t="s">
        <v>2002</v>
      </c>
      <c r="D314" t="s">
        <v>145</v>
      </c>
      <c r="E314" t="s">
        <v>320</v>
      </c>
      <c r="F314" t="s">
        <v>321</v>
      </c>
      <c r="G314" t="s">
        <v>2003</v>
      </c>
      <c r="H314" t="s">
        <v>308</v>
      </c>
      <c r="I314" t="s">
        <v>1157</v>
      </c>
      <c r="J314" t="s">
        <v>1157</v>
      </c>
      <c r="K314" t="s">
        <v>154</v>
      </c>
      <c r="L314" t="s">
        <v>122</v>
      </c>
      <c r="M314" t="s">
        <v>123</v>
      </c>
      <c r="N314" t="s">
        <v>1158</v>
      </c>
      <c r="P314" t="s">
        <v>125</v>
      </c>
      <c r="Q314">
        <v>1</v>
      </c>
      <c r="R314" t="s">
        <v>126</v>
      </c>
      <c r="S314" t="s">
        <v>293</v>
      </c>
      <c r="T314">
        <v>20</v>
      </c>
      <c r="V314" t="s">
        <v>128</v>
      </c>
      <c r="W314" t="s">
        <v>129</v>
      </c>
      <c r="X314" s="7">
        <v>0.21</v>
      </c>
      <c r="Y314" s="69">
        <v>-2E-3</v>
      </c>
      <c r="Z314" s="67" t="s">
        <v>130</v>
      </c>
      <c r="AA314" s="67" t="s">
        <v>130</v>
      </c>
      <c r="AC314" s="7" t="s">
        <v>130</v>
      </c>
      <c r="AD314" s="7" t="s">
        <v>147</v>
      </c>
      <c r="AE314" s="7">
        <v>0.03</v>
      </c>
      <c r="AF314" t="s">
        <v>133</v>
      </c>
      <c r="AG314" t="s">
        <v>208</v>
      </c>
      <c r="AH314" t="s">
        <v>2004</v>
      </c>
      <c r="AI314" t="s">
        <v>423</v>
      </c>
      <c r="AJ314" t="s">
        <v>2005</v>
      </c>
      <c r="AK314" t="s">
        <v>2006</v>
      </c>
      <c r="AM314" s="32" t="s">
        <v>130</v>
      </c>
      <c r="AN314" s="32" t="s">
        <v>2007</v>
      </c>
      <c r="AO314">
        <v>2011</v>
      </c>
      <c r="AP314">
        <v>1</v>
      </c>
      <c r="AQ314" t="s">
        <v>130</v>
      </c>
      <c r="AR314" t="s">
        <v>2008</v>
      </c>
      <c r="AS314" t="s">
        <v>2009</v>
      </c>
      <c r="AT314" s="32">
        <v>5.9630000000000001</v>
      </c>
      <c r="AU314" s="32">
        <v>-3.8309860000000002E-3</v>
      </c>
      <c r="AV314" s="32" t="s">
        <v>130</v>
      </c>
      <c r="AW314" s="32" t="s">
        <v>130</v>
      </c>
      <c r="AX314" s="32" t="s">
        <v>130</v>
      </c>
      <c r="AY314" s="32" t="s">
        <v>130</v>
      </c>
      <c r="AZ314" s="32" t="s">
        <v>130</v>
      </c>
      <c r="BA314" s="32" t="s">
        <v>130</v>
      </c>
      <c r="BB314" t="s">
        <v>130</v>
      </c>
      <c r="BC314">
        <v>62</v>
      </c>
      <c r="BD314">
        <v>34.685699999999997</v>
      </c>
      <c r="BE314">
        <v>-1.8935999999999999</v>
      </c>
    </row>
    <row r="315" spans="1:57" ht="16" x14ac:dyDescent="0.2">
      <c r="A315" s="32">
        <v>225</v>
      </c>
      <c r="B315" s="32" t="s">
        <v>2193</v>
      </c>
      <c r="C315" s="32" t="s">
        <v>2194</v>
      </c>
      <c r="D315" t="s">
        <v>145</v>
      </c>
      <c r="E315" t="s">
        <v>116</v>
      </c>
      <c r="F315" t="s">
        <v>369</v>
      </c>
      <c r="G315" t="s">
        <v>418</v>
      </c>
      <c r="H315" t="s">
        <v>260</v>
      </c>
      <c r="I315" t="s">
        <v>288</v>
      </c>
      <c r="J315" t="s">
        <v>594</v>
      </c>
      <c r="K315" t="s">
        <v>121</v>
      </c>
      <c r="L315" t="s">
        <v>175</v>
      </c>
      <c r="M315" t="s">
        <v>176</v>
      </c>
      <c r="N315" t="s">
        <v>595</v>
      </c>
      <c r="O315" t="s">
        <v>541</v>
      </c>
      <c r="P315" t="s">
        <v>125</v>
      </c>
      <c r="Q315">
        <v>1</v>
      </c>
      <c r="R315" t="s">
        <v>126</v>
      </c>
      <c r="S315" t="s">
        <v>855</v>
      </c>
      <c r="T315">
        <v>584</v>
      </c>
      <c r="V315" t="s">
        <v>2173</v>
      </c>
      <c r="W315" t="s">
        <v>129</v>
      </c>
      <c r="X315" s="7">
        <v>0.54900000000000004</v>
      </c>
      <c r="Y315" s="69">
        <v>-0.54900000000000004</v>
      </c>
      <c r="Z315" s="67" t="s">
        <v>130</v>
      </c>
      <c r="AA315" s="67" t="s">
        <v>130</v>
      </c>
      <c r="AC315" s="7" t="s">
        <v>130</v>
      </c>
      <c r="AD315" s="7" t="s">
        <v>188</v>
      </c>
      <c r="AE315" s="7" t="s">
        <v>130</v>
      </c>
      <c r="AF315" t="s">
        <v>133</v>
      </c>
      <c r="AG315" t="s">
        <v>134</v>
      </c>
      <c r="AH315" t="s">
        <v>2174</v>
      </c>
      <c r="AI315" t="s">
        <v>162</v>
      </c>
      <c r="AJ315" t="s">
        <v>163</v>
      </c>
      <c r="AM315" s="32" t="s">
        <v>130</v>
      </c>
      <c r="AN315" s="32" t="s">
        <v>2175</v>
      </c>
      <c r="AO315">
        <v>2019</v>
      </c>
      <c r="AP315">
        <v>1</v>
      </c>
      <c r="AQ315" t="s">
        <v>130</v>
      </c>
      <c r="AR315" t="s">
        <v>2192</v>
      </c>
      <c r="AS315" t="s">
        <v>2177</v>
      </c>
      <c r="AT315" s="32">
        <v>1.5449999999999999</v>
      </c>
      <c r="AU315" s="32">
        <v>-1.6549663219999999</v>
      </c>
      <c r="AV315" s="32" t="s">
        <v>130</v>
      </c>
      <c r="AW315" s="32" t="s">
        <v>130</v>
      </c>
      <c r="AX315" s="32" t="s">
        <v>130</v>
      </c>
      <c r="AY315" s="32" t="s">
        <v>130</v>
      </c>
      <c r="AZ315" s="32" t="s">
        <v>130</v>
      </c>
      <c r="BA315" s="32" t="s">
        <v>130</v>
      </c>
      <c r="BB315" t="s">
        <v>130</v>
      </c>
      <c r="BC315">
        <v>62</v>
      </c>
      <c r="BD315">
        <v>53.683015699999999</v>
      </c>
      <c r="BE315">
        <v>32.420742300000001</v>
      </c>
    </row>
    <row r="316" spans="1:57" ht="16" x14ac:dyDescent="0.2">
      <c r="A316" s="32">
        <v>225</v>
      </c>
      <c r="B316" s="32" t="s">
        <v>2178</v>
      </c>
      <c r="C316" s="32" t="s">
        <v>2179</v>
      </c>
      <c r="D316" t="s">
        <v>145</v>
      </c>
      <c r="E316" t="s">
        <v>116</v>
      </c>
      <c r="F316" t="s">
        <v>369</v>
      </c>
      <c r="G316" t="s">
        <v>418</v>
      </c>
      <c r="H316" t="s">
        <v>260</v>
      </c>
      <c r="I316" t="s">
        <v>288</v>
      </c>
      <c r="J316" t="s">
        <v>594</v>
      </c>
      <c r="K316" t="s">
        <v>121</v>
      </c>
      <c r="L316" t="s">
        <v>175</v>
      </c>
      <c r="M316" t="s">
        <v>176</v>
      </c>
      <c r="N316" t="s">
        <v>595</v>
      </c>
      <c r="O316" t="s">
        <v>541</v>
      </c>
      <c r="P316" t="s">
        <v>125</v>
      </c>
      <c r="Q316">
        <v>1</v>
      </c>
      <c r="R316" t="s">
        <v>126</v>
      </c>
      <c r="S316" t="s">
        <v>855</v>
      </c>
      <c r="T316">
        <v>593</v>
      </c>
      <c r="V316" t="s">
        <v>2173</v>
      </c>
      <c r="W316" t="s">
        <v>129</v>
      </c>
      <c r="X316" s="7">
        <v>0.19700000000000001</v>
      </c>
      <c r="Y316" s="69">
        <v>-0.19700000000000001</v>
      </c>
      <c r="Z316" s="67" t="s">
        <v>130</v>
      </c>
      <c r="AA316" s="67" t="s">
        <v>130</v>
      </c>
      <c r="AC316" s="7" t="s">
        <v>130</v>
      </c>
      <c r="AD316" s="7" t="s">
        <v>147</v>
      </c>
      <c r="AE316" s="7">
        <v>0.05</v>
      </c>
      <c r="AF316" t="s">
        <v>133</v>
      </c>
      <c r="AG316" t="s">
        <v>134</v>
      </c>
      <c r="AH316" t="s">
        <v>2174</v>
      </c>
      <c r="AI316" t="s">
        <v>162</v>
      </c>
      <c r="AJ316" t="s">
        <v>163</v>
      </c>
      <c r="AM316" s="32" t="s">
        <v>130</v>
      </c>
      <c r="AN316" s="32" t="s">
        <v>2175</v>
      </c>
      <c r="AO316">
        <v>2019</v>
      </c>
      <c r="AP316">
        <v>1</v>
      </c>
      <c r="AQ316" t="s">
        <v>130</v>
      </c>
      <c r="AR316" t="s">
        <v>2176</v>
      </c>
      <c r="AS316" t="s">
        <v>2177</v>
      </c>
      <c r="AT316" s="32">
        <v>1.5449999999999999</v>
      </c>
      <c r="AU316" s="32">
        <v>-0.74296199600000001</v>
      </c>
      <c r="AV316" s="32" t="s">
        <v>130</v>
      </c>
      <c r="AW316" s="32" t="s">
        <v>130</v>
      </c>
      <c r="AX316" s="32" t="s">
        <v>130</v>
      </c>
      <c r="AY316" s="32" t="s">
        <v>130</v>
      </c>
      <c r="AZ316" s="32" t="s">
        <v>130</v>
      </c>
      <c r="BA316" s="32" t="s">
        <v>130</v>
      </c>
      <c r="BB316" t="s">
        <v>130</v>
      </c>
      <c r="BC316">
        <v>62</v>
      </c>
      <c r="BD316">
        <v>53.683015699999999</v>
      </c>
      <c r="BE316">
        <v>32.420742300000001</v>
      </c>
    </row>
    <row r="317" spans="1:57" ht="16" x14ac:dyDescent="0.2">
      <c r="A317" s="32">
        <v>225</v>
      </c>
      <c r="B317" s="32" t="s">
        <v>2195</v>
      </c>
      <c r="C317" s="32" t="s">
        <v>2196</v>
      </c>
      <c r="D317" t="s">
        <v>150</v>
      </c>
      <c r="E317" t="s">
        <v>116</v>
      </c>
      <c r="F317" t="s">
        <v>369</v>
      </c>
      <c r="G317" t="s">
        <v>418</v>
      </c>
      <c r="H317" t="s">
        <v>973</v>
      </c>
      <c r="I317" t="s">
        <v>288</v>
      </c>
      <c r="J317" t="s">
        <v>594</v>
      </c>
      <c r="K317" t="s">
        <v>121</v>
      </c>
      <c r="L317" t="s">
        <v>175</v>
      </c>
      <c r="M317" t="s">
        <v>176</v>
      </c>
      <c r="N317" t="s">
        <v>595</v>
      </c>
      <c r="O317" t="s">
        <v>541</v>
      </c>
      <c r="P317" t="s">
        <v>125</v>
      </c>
      <c r="Q317">
        <v>1</v>
      </c>
      <c r="R317" t="s">
        <v>126</v>
      </c>
      <c r="S317" t="s">
        <v>855</v>
      </c>
      <c r="T317">
        <v>584</v>
      </c>
      <c r="V317" t="s">
        <v>2173</v>
      </c>
      <c r="W317" t="s">
        <v>129</v>
      </c>
      <c r="X317" s="7">
        <v>1.2E-2</v>
      </c>
      <c r="Y317" s="69">
        <v>-1.2E-2</v>
      </c>
      <c r="Z317" s="67" t="s">
        <v>130</v>
      </c>
      <c r="AA317" s="67" t="s">
        <v>130</v>
      </c>
      <c r="AC317" s="7" t="s">
        <v>130</v>
      </c>
      <c r="AD317" s="7" t="s">
        <v>159</v>
      </c>
      <c r="AE317" s="7">
        <v>0.64100000000000001</v>
      </c>
      <c r="AF317" t="s">
        <v>133</v>
      </c>
      <c r="AG317" t="s">
        <v>383</v>
      </c>
      <c r="AH317" t="s">
        <v>2174</v>
      </c>
      <c r="AI317" t="s">
        <v>162</v>
      </c>
      <c r="AJ317" t="s">
        <v>163</v>
      </c>
      <c r="AM317" s="32" t="s">
        <v>130</v>
      </c>
      <c r="AN317" s="32" t="s">
        <v>2175</v>
      </c>
      <c r="AO317">
        <v>2019</v>
      </c>
      <c r="AP317">
        <v>1</v>
      </c>
      <c r="AQ317" t="s">
        <v>130</v>
      </c>
      <c r="AR317" t="s">
        <v>2182</v>
      </c>
      <c r="AS317" t="s">
        <v>2177</v>
      </c>
      <c r="AT317" s="32">
        <v>1.5449999999999999</v>
      </c>
      <c r="AU317" s="32">
        <v>-0.16531163099999999</v>
      </c>
      <c r="AV317" s="32" t="s">
        <v>130</v>
      </c>
      <c r="AW317" s="32" t="s">
        <v>130</v>
      </c>
      <c r="AX317" s="32" t="s">
        <v>130</v>
      </c>
      <c r="AY317" s="32" t="s">
        <v>130</v>
      </c>
      <c r="AZ317" s="32" t="s">
        <v>130</v>
      </c>
      <c r="BA317" s="32" t="s">
        <v>130</v>
      </c>
      <c r="BB317" t="s">
        <v>130</v>
      </c>
      <c r="BC317">
        <v>62</v>
      </c>
      <c r="BD317">
        <v>53.683015699999999</v>
      </c>
      <c r="BE317">
        <v>32.420742300000001</v>
      </c>
    </row>
    <row r="318" spans="1:57" ht="16" x14ac:dyDescent="0.2">
      <c r="A318" s="32">
        <v>225</v>
      </c>
      <c r="B318" s="32" t="s">
        <v>2197</v>
      </c>
      <c r="C318" s="32" t="s">
        <v>2198</v>
      </c>
      <c r="D318" t="s">
        <v>115</v>
      </c>
      <c r="E318" t="s">
        <v>116</v>
      </c>
      <c r="F318" t="s">
        <v>369</v>
      </c>
      <c r="G318" t="s">
        <v>418</v>
      </c>
      <c r="H318" t="s">
        <v>260</v>
      </c>
      <c r="I318" t="s">
        <v>288</v>
      </c>
      <c r="J318" t="s">
        <v>594</v>
      </c>
      <c r="K318" t="s">
        <v>121</v>
      </c>
      <c r="L318" t="s">
        <v>175</v>
      </c>
      <c r="M318" t="s">
        <v>176</v>
      </c>
      <c r="N318" t="s">
        <v>595</v>
      </c>
      <c r="O318" t="s">
        <v>541</v>
      </c>
      <c r="P318" t="s">
        <v>125</v>
      </c>
      <c r="Q318">
        <v>1</v>
      </c>
      <c r="R318" t="s">
        <v>126</v>
      </c>
      <c r="S318" t="s">
        <v>855</v>
      </c>
      <c r="T318">
        <v>457</v>
      </c>
      <c r="V318" t="s">
        <v>2173</v>
      </c>
      <c r="W318" t="s">
        <v>129</v>
      </c>
      <c r="X318" s="7">
        <v>3.0000000000000001E-3</v>
      </c>
      <c r="Y318" s="69">
        <v>-3.0000000000000001E-3</v>
      </c>
      <c r="Z318" s="67" t="s">
        <v>130</v>
      </c>
      <c r="AA318" s="67" t="s">
        <v>130</v>
      </c>
      <c r="AC318" s="7" t="s">
        <v>130</v>
      </c>
      <c r="AD318" s="7" t="s">
        <v>159</v>
      </c>
      <c r="AE318" s="7">
        <v>0.80100000000000005</v>
      </c>
      <c r="AF318" t="s">
        <v>133</v>
      </c>
      <c r="AG318" t="s">
        <v>134</v>
      </c>
      <c r="AH318" t="s">
        <v>2174</v>
      </c>
      <c r="AI318" t="s">
        <v>162</v>
      </c>
      <c r="AJ318" t="s">
        <v>163</v>
      </c>
      <c r="AM318" s="32" t="s">
        <v>130</v>
      </c>
      <c r="AN318" s="32" t="s">
        <v>2175</v>
      </c>
      <c r="AO318">
        <v>2019</v>
      </c>
      <c r="AP318">
        <v>1</v>
      </c>
      <c r="AQ318" t="s">
        <v>130</v>
      </c>
      <c r="AR318" t="s">
        <v>2199</v>
      </c>
      <c r="AS318" t="s">
        <v>2177</v>
      </c>
      <c r="AT318" s="32">
        <v>1.5449999999999999</v>
      </c>
      <c r="AU318" s="32">
        <v>-8.2281899000000006E-2</v>
      </c>
      <c r="AV318" s="32" t="s">
        <v>130</v>
      </c>
      <c r="AW318" s="32" t="s">
        <v>130</v>
      </c>
      <c r="AX318" s="32" t="s">
        <v>130</v>
      </c>
      <c r="AY318" s="32" t="s">
        <v>130</v>
      </c>
      <c r="AZ318" s="32" t="s">
        <v>130</v>
      </c>
      <c r="BA318" s="32" t="s">
        <v>130</v>
      </c>
      <c r="BB318" t="s">
        <v>130</v>
      </c>
      <c r="BC318">
        <v>62</v>
      </c>
      <c r="BD318">
        <v>53.683015699999999</v>
      </c>
      <c r="BE318">
        <v>32.420742300000001</v>
      </c>
    </row>
    <row r="319" spans="1:57" ht="16" x14ac:dyDescent="0.2">
      <c r="A319" s="32">
        <v>225</v>
      </c>
      <c r="B319" s="32" t="s">
        <v>2202</v>
      </c>
      <c r="C319" s="32" t="s">
        <v>2203</v>
      </c>
      <c r="D319" t="s">
        <v>150</v>
      </c>
      <c r="E319" t="s">
        <v>116</v>
      </c>
      <c r="F319" t="s">
        <v>369</v>
      </c>
      <c r="G319" t="s">
        <v>418</v>
      </c>
      <c r="H319" t="s">
        <v>973</v>
      </c>
      <c r="I319" t="s">
        <v>288</v>
      </c>
      <c r="J319" t="s">
        <v>594</v>
      </c>
      <c r="K319" t="s">
        <v>121</v>
      </c>
      <c r="L319" t="s">
        <v>175</v>
      </c>
      <c r="M319" t="s">
        <v>176</v>
      </c>
      <c r="N319" t="s">
        <v>595</v>
      </c>
      <c r="O319" t="s">
        <v>541</v>
      </c>
      <c r="P319" t="s">
        <v>125</v>
      </c>
      <c r="Q319">
        <v>1</v>
      </c>
      <c r="R319" t="s">
        <v>126</v>
      </c>
      <c r="S319" t="s">
        <v>855</v>
      </c>
      <c r="T319">
        <v>457</v>
      </c>
      <c r="V319" t="s">
        <v>2173</v>
      </c>
      <c r="W319" t="s">
        <v>129</v>
      </c>
      <c r="X319" s="7">
        <v>0</v>
      </c>
      <c r="Y319" s="69">
        <v>0</v>
      </c>
      <c r="Z319" s="67" t="s">
        <v>130</v>
      </c>
      <c r="AA319" s="67" t="s">
        <v>130</v>
      </c>
      <c r="AC319" s="7" t="s">
        <v>130</v>
      </c>
      <c r="AD319" s="7" t="s">
        <v>159</v>
      </c>
      <c r="AE319" s="7">
        <v>0.96799999999999997</v>
      </c>
      <c r="AF319" t="s">
        <v>133</v>
      </c>
      <c r="AG319" t="s">
        <v>134</v>
      </c>
      <c r="AH319" t="s">
        <v>2174</v>
      </c>
      <c r="AI319" t="s">
        <v>162</v>
      </c>
      <c r="AJ319" t="s">
        <v>163</v>
      </c>
      <c r="AM319" s="32" t="s">
        <v>130</v>
      </c>
      <c r="AN319" s="32" t="s">
        <v>2175</v>
      </c>
      <c r="AO319">
        <v>2019</v>
      </c>
      <c r="AP319">
        <v>1</v>
      </c>
      <c r="AQ319" t="s">
        <v>130</v>
      </c>
      <c r="AR319" t="s">
        <v>2182</v>
      </c>
      <c r="AS319" t="s">
        <v>2177</v>
      </c>
      <c r="AT319" s="32">
        <v>1.5449999999999999</v>
      </c>
      <c r="AU319" s="32">
        <v>0</v>
      </c>
      <c r="AV319" s="32" t="s">
        <v>130</v>
      </c>
      <c r="AW319" s="32" t="s">
        <v>130</v>
      </c>
      <c r="AX319" s="32" t="s">
        <v>130</v>
      </c>
      <c r="AY319" s="32" t="s">
        <v>130</v>
      </c>
      <c r="AZ319" s="32" t="s">
        <v>130</v>
      </c>
      <c r="BA319" s="32" t="s">
        <v>130</v>
      </c>
      <c r="BB319" t="s">
        <v>130</v>
      </c>
      <c r="BC319">
        <v>62</v>
      </c>
      <c r="BD319">
        <v>53.683015699999999</v>
      </c>
      <c r="BE319">
        <v>32.420742300000001</v>
      </c>
    </row>
    <row r="320" spans="1:57" ht="16" x14ac:dyDescent="0.2">
      <c r="A320" s="32">
        <v>225</v>
      </c>
      <c r="B320" s="32" t="s">
        <v>2186</v>
      </c>
      <c r="C320" s="32" t="s">
        <v>2187</v>
      </c>
      <c r="D320" t="s">
        <v>145</v>
      </c>
      <c r="E320" t="s">
        <v>116</v>
      </c>
      <c r="F320" t="s">
        <v>369</v>
      </c>
      <c r="G320" t="s">
        <v>418</v>
      </c>
      <c r="H320" t="s">
        <v>260</v>
      </c>
      <c r="I320" t="s">
        <v>288</v>
      </c>
      <c r="J320" t="s">
        <v>594</v>
      </c>
      <c r="K320" t="s">
        <v>121</v>
      </c>
      <c r="L320" t="s">
        <v>175</v>
      </c>
      <c r="M320" t="s">
        <v>176</v>
      </c>
      <c r="N320" t="s">
        <v>595</v>
      </c>
      <c r="O320" t="s">
        <v>541</v>
      </c>
      <c r="P320" t="s">
        <v>125</v>
      </c>
      <c r="Q320">
        <v>1</v>
      </c>
      <c r="R320" t="s">
        <v>126</v>
      </c>
      <c r="S320" t="s">
        <v>855</v>
      </c>
      <c r="T320">
        <v>357</v>
      </c>
      <c r="V320" t="s">
        <v>2173</v>
      </c>
      <c r="W320" t="s">
        <v>129</v>
      </c>
      <c r="X320" s="7">
        <v>0</v>
      </c>
      <c r="Y320" s="69">
        <v>0</v>
      </c>
      <c r="Z320" s="67" t="s">
        <v>130</v>
      </c>
      <c r="AA320" s="67" t="s">
        <v>130</v>
      </c>
      <c r="AC320" s="7" t="s">
        <v>130</v>
      </c>
      <c r="AD320" s="7" t="s">
        <v>159</v>
      </c>
      <c r="AE320" s="7">
        <v>0.999</v>
      </c>
      <c r="AF320" t="s">
        <v>133</v>
      </c>
      <c r="AG320" t="s">
        <v>134</v>
      </c>
      <c r="AH320" t="s">
        <v>2174</v>
      </c>
      <c r="AI320" t="s">
        <v>162</v>
      </c>
      <c r="AJ320" t="s">
        <v>163</v>
      </c>
      <c r="AM320" s="32" t="s">
        <v>130</v>
      </c>
      <c r="AN320" s="32" t="s">
        <v>2175</v>
      </c>
      <c r="AO320">
        <v>2019</v>
      </c>
      <c r="AP320">
        <v>1</v>
      </c>
      <c r="AQ320" t="s">
        <v>130</v>
      </c>
      <c r="AR320" t="s">
        <v>2185</v>
      </c>
      <c r="AS320" t="s">
        <v>2177</v>
      </c>
      <c r="AT320" s="32">
        <v>1.5449999999999999</v>
      </c>
      <c r="AU320" s="32">
        <v>0</v>
      </c>
      <c r="AV320" s="32" t="s">
        <v>130</v>
      </c>
      <c r="AW320" s="32" t="s">
        <v>130</v>
      </c>
      <c r="AX320" s="32" t="s">
        <v>130</v>
      </c>
      <c r="AY320" s="32" t="s">
        <v>130</v>
      </c>
      <c r="AZ320" s="32" t="s">
        <v>130</v>
      </c>
      <c r="BA320" s="32" t="s">
        <v>130</v>
      </c>
      <c r="BB320" t="s">
        <v>130</v>
      </c>
      <c r="BC320">
        <v>62</v>
      </c>
      <c r="BD320">
        <v>53.683015699999999</v>
      </c>
      <c r="BE320">
        <v>32.420742300000001</v>
      </c>
    </row>
    <row r="321" spans="1:57" ht="16" x14ac:dyDescent="0.2">
      <c r="A321" s="32">
        <v>225</v>
      </c>
      <c r="B321" s="32" t="s">
        <v>2200</v>
      </c>
      <c r="C321" s="32" t="s">
        <v>2201</v>
      </c>
      <c r="D321" t="s">
        <v>145</v>
      </c>
      <c r="E321" t="s">
        <v>116</v>
      </c>
      <c r="F321" t="s">
        <v>369</v>
      </c>
      <c r="G321" t="s">
        <v>418</v>
      </c>
      <c r="H321" t="s">
        <v>260</v>
      </c>
      <c r="I321" t="s">
        <v>288</v>
      </c>
      <c r="J321" t="s">
        <v>594</v>
      </c>
      <c r="K321" t="s">
        <v>121</v>
      </c>
      <c r="L321" t="s">
        <v>175</v>
      </c>
      <c r="M321" t="s">
        <v>176</v>
      </c>
      <c r="N321" t="s">
        <v>595</v>
      </c>
      <c r="O321" t="s">
        <v>541</v>
      </c>
      <c r="P321" t="s">
        <v>125</v>
      </c>
      <c r="Q321">
        <v>1</v>
      </c>
      <c r="R321" t="s">
        <v>126</v>
      </c>
      <c r="S321" t="s">
        <v>855</v>
      </c>
      <c r="T321">
        <v>457</v>
      </c>
      <c r="V321" t="s">
        <v>2173</v>
      </c>
      <c r="W321" t="s">
        <v>129</v>
      </c>
      <c r="X321" s="7">
        <v>0.01</v>
      </c>
      <c r="Y321" s="69">
        <v>0.01</v>
      </c>
      <c r="Z321" s="67" t="s">
        <v>130</v>
      </c>
      <c r="AA321" s="67" t="s">
        <v>130</v>
      </c>
      <c r="AC321" s="7" t="s">
        <v>130</v>
      </c>
      <c r="AD321" s="7" t="s">
        <v>159</v>
      </c>
      <c r="AE321" s="7">
        <v>0.66700000000000004</v>
      </c>
      <c r="AF321" t="s">
        <v>160</v>
      </c>
      <c r="AG321" t="s">
        <v>134</v>
      </c>
      <c r="AH321" t="s">
        <v>2174</v>
      </c>
      <c r="AI321" t="s">
        <v>162</v>
      </c>
      <c r="AJ321" t="s">
        <v>163</v>
      </c>
      <c r="AM321" s="32" t="s">
        <v>130</v>
      </c>
      <c r="AN321" s="32" t="s">
        <v>2175</v>
      </c>
      <c r="AO321">
        <v>2019</v>
      </c>
      <c r="AP321">
        <v>1</v>
      </c>
      <c r="AQ321" t="s">
        <v>130</v>
      </c>
      <c r="AR321" t="s">
        <v>2199</v>
      </c>
      <c r="AS321" t="s">
        <v>2177</v>
      </c>
      <c r="AT321" s="32">
        <v>1.5449999999999999</v>
      </c>
      <c r="AU321" s="32">
        <v>0.15075567200000001</v>
      </c>
      <c r="AV321" s="32" t="s">
        <v>130</v>
      </c>
      <c r="AW321" s="32" t="s">
        <v>130</v>
      </c>
      <c r="AX321" s="32" t="s">
        <v>130</v>
      </c>
      <c r="AY321" s="32" t="s">
        <v>130</v>
      </c>
      <c r="AZ321" s="32" t="s">
        <v>130</v>
      </c>
      <c r="BA321" s="32" t="s">
        <v>130</v>
      </c>
      <c r="BB321" t="s">
        <v>130</v>
      </c>
      <c r="BC321">
        <v>62</v>
      </c>
      <c r="BD321">
        <v>53.683015699999999</v>
      </c>
      <c r="BE321">
        <v>32.420742300000001</v>
      </c>
    </row>
    <row r="322" spans="1:57" ht="16" x14ac:dyDescent="0.2">
      <c r="A322" s="32">
        <v>225</v>
      </c>
      <c r="B322" s="32" t="s">
        <v>2183</v>
      </c>
      <c r="C322" s="32" t="s">
        <v>2184</v>
      </c>
      <c r="D322" t="s">
        <v>115</v>
      </c>
      <c r="E322" t="s">
        <v>116</v>
      </c>
      <c r="F322" t="s">
        <v>369</v>
      </c>
      <c r="G322" t="s">
        <v>418</v>
      </c>
      <c r="H322" t="s">
        <v>260</v>
      </c>
      <c r="I322" t="s">
        <v>288</v>
      </c>
      <c r="J322" t="s">
        <v>594</v>
      </c>
      <c r="K322" t="s">
        <v>121</v>
      </c>
      <c r="L322" t="s">
        <v>175</v>
      </c>
      <c r="M322" t="s">
        <v>176</v>
      </c>
      <c r="N322" t="s">
        <v>595</v>
      </c>
      <c r="O322" t="s">
        <v>541</v>
      </c>
      <c r="P322" t="s">
        <v>125</v>
      </c>
      <c r="Q322">
        <v>1</v>
      </c>
      <c r="R322" t="s">
        <v>126</v>
      </c>
      <c r="S322" t="s">
        <v>855</v>
      </c>
      <c r="T322">
        <v>357</v>
      </c>
      <c r="V322" t="s">
        <v>2173</v>
      </c>
      <c r="W322" t="s">
        <v>129</v>
      </c>
      <c r="X322" s="7">
        <v>1.4999999999999999E-2</v>
      </c>
      <c r="Y322" s="69">
        <v>1.4999999999999999E-2</v>
      </c>
      <c r="Z322" s="67" t="s">
        <v>130</v>
      </c>
      <c r="AA322" s="67" t="s">
        <v>130</v>
      </c>
      <c r="AC322" s="7" t="s">
        <v>130</v>
      </c>
      <c r="AD322" s="7" t="s">
        <v>159</v>
      </c>
      <c r="AE322" s="7">
        <v>0.61899999999999999</v>
      </c>
      <c r="AF322" t="s">
        <v>160</v>
      </c>
      <c r="AG322" t="s">
        <v>134</v>
      </c>
      <c r="AH322" t="s">
        <v>2174</v>
      </c>
      <c r="AI322" t="s">
        <v>162</v>
      </c>
      <c r="AJ322" t="s">
        <v>163</v>
      </c>
      <c r="AM322" s="32" t="s">
        <v>130</v>
      </c>
      <c r="AN322" s="32" t="s">
        <v>2175</v>
      </c>
      <c r="AO322">
        <v>2019</v>
      </c>
      <c r="AP322">
        <v>1</v>
      </c>
      <c r="AQ322" t="s">
        <v>130</v>
      </c>
      <c r="AR322" t="s">
        <v>2185</v>
      </c>
      <c r="AS322" t="s">
        <v>2177</v>
      </c>
      <c r="AT322" s="32">
        <v>1.5449999999999999</v>
      </c>
      <c r="AU322" s="32">
        <v>0.18510526599999999</v>
      </c>
      <c r="AV322" s="32" t="s">
        <v>130</v>
      </c>
      <c r="AW322" s="32" t="s">
        <v>130</v>
      </c>
      <c r="AX322" s="32" t="s">
        <v>130</v>
      </c>
      <c r="AY322" s="32" t="s">
        <v>130</v>
      </c>
      <c r="AZ322" s="32" t="s">
        <v>130</v>
      </c>
      <c r="BA322" s="32" t="s">
        <v>130</v>
      </c>
      <c r="BB322" t="s">
        <v>130</v>
      </c>
      <c r="BC322">
        <v>62</v>
      </c>
      <c r="BD322">
        <v>53.683015699999999</v>
      </c>
      <c r="BE322">
        <v>32.420742300000001</v>
      </c>
    </row>
    <row r="323" spans="1:57" ht="16" x14ac:dyDescent="0.2">
      <c r="A323" s="32">
        <v>225</v>
      </c>
      <c r="B323" s="32" t="s">
        <v>2180</v>
      </c>
      <c r="C323" s="32" t="s">
        <v>2181</v>
      </c>
      <c r="D323" t="s">
        <v>150</v>
      </c>
      <c r="E323" t="s">
        <v>116</v>
      </c>
      <c r="F323" t="s">
        <v>369</v>
      </c>
      <c r="G323" t="s">
        <v>418</v>
      </c>
      <c r="H323" t="s">
        <v>973</v>
      </c>
      <c r="I323" t="s">
        <v>288</v>
      </c>
      <c r="J323" t="s">
        <v>594</v>
      </c>
      <c r="K323" t="s">
        <v>121</v>
      </c>
      <c r="L323" t="s">
        <v>175</v>
      </c>
      <c r="M323" t="s">
        <v>176</v>
      </c>
      <c r="N323" t="s">
        <v>595</v>
      </c>
      <c r="O323" t="s">
        <v>541</v>
      </c>
      <c r="P323" t="s">
        <v>125</v>
      </c>
      <c r="Q323">
        <v>1</v>
      </c>
      <c r="R323" t="s">
        <v>126</v>
      </c>
      <c r="S323" t="s">
        <v>855</v>
      </c>
      <c r="T323">
        <v>593</v>
      </c>
      <c r="V323" t="s">
        <v>2173</v>
      </c>
      <c r="W323" t="s">
        <v>129</v>
      </c>
      <c r="X323" s="7">
        <v>8.2000000000000003E-2</v>
      </c>
      <c r="Y323" s="69">
        <v>8.2000000000000003E-2</v>
      </c>
      <c r="Z323" s="67" t="s">
        <v>130</v>
      </c>
      <c r="AA323" s="67" t="s">
        <v>130</v>
      </c>
      <c r="AC323" s="7" t="s">
        <v>130</v>
      </c>
      <c r="AD323" s="7" t="s">
        <v>159</v>
      </c>
      <c r="AE323" s="7">
        <v>0.222</v>
      </c>
      <c r="AF323" t="s">
        <v>160</v>
      </c>
      <c r="AG323" t="s">
        <v>383</v>
      </c>
      <c r="AH323" t="s">
        <v>2174</v>
      </c>
      <c r="AI323" t="s">
        <v>162</v>
      </c>
      <c r="AJ323" t="s">
        <v>163</v>
      </c>
      <c r="AM323" s="32" t="s">
        <v>130</v>
      </c>
      <c r="AN323" s="32" t="s">
        <v>2175</v>
      </c>
      <c r="AO323">
        <v>2019</v>
      </c>
      <c r="AP323">
        <v>1</v>
      </c>
      <c r="AQ323" t="s">
        <v>130</v>
      </c>
      <c r="AR323" t="s">
        <v>2182</v>
      </c>
      <c r="AS323" t="s">
        <v>2177</v>
      </c>
      <c r="AT323" s="32">
        <v>1.5449999999999999</v>
      </c>
      <c r="AU323" s="32">
        <v>0.44830836699999999</v>
      </c>
      <c r="AV323" s="32" t="s">
        <v>130</v>
      </c>
      <c r="AW323" s="32" t="s">
        <v>130</v>
      </c>
      <c r="AX323" s="32" t="s">
        <v>130</v>
      </c>
      <c r="AY323" s="32" t="s">
        <v>130</v>
      </c>
      <c r="AZ323" s="32" t="s">
        <v>130</v>
      </c>
      <c r="BA323" s="32" t="s">
        <v>130</v>
      </c>
      <c r="BB323" t="s">
        <v>130</v>
      </c>
      <c r="BC323">
        <v>62</v>
      </c>
      <c r="BD323">
        <v>53.683015699999999</v>
      </c>
      <c r="BE323">
        <v>32.420742300000001</v>
      </c>
    </row>
    <row r="324" spans="1:57" ht="16" x14ac:dyDescent="0.2">
      <c r="A324" s="32">
        <v>225</v>
      </c>
      <c r="B324" s="32" t="s">
        <v>2188</v>
      </c>
      <c r="C324" s="32" t="s">
        <v>2189</v>
      </c>
      <c r="D324" t="s">
        <v>150</v>
      </c>
      <c r="E324" t="s">
        <v>116</v>
      </c>
      <c r="F324" t="s">
        <v>369</v>
      </c>
      <c r="G324" t="s">
        <v>418</v>
      </c>
      <c r="H324" t="s">
        <v>973</v>
      </c>
      <c r="I324" t="s">
        <v>288</v>
      </c>
      <c r="J324" t="s">
        <v>594</v>
      </c>
      <c r="K324" t="s">
        <v>121</v>
      </c>
      <c r="L324" t="s">
        <v>175</v>
      </c>
      <c r="M324" t="s">
        <v>176</v>
      </c>
      <c r="N324" t="s">
        <v>595</v>
      </c>
      <c r="O324" t="s">
        <v>541</v>
      </c>
      <c r="P324" t="s">
        <v>125</v>
      </c>
      <c r="Q324">
        <v>1</v>
      </c>
      <c r="R324" t="s">
        <v>126</v>
      </c>
      <c r="S324" t="s">
        <v>855</v>
      </c>
      <c r="T324">
        <v>357</v>
      </c>
      <c r="V324" t="s">
        <v>2173</v>
      </c>
      <c r="W324" t="s">
        <v>129</v>
      </c>
      <c r="X324" s="7">
        <v>0.122</v>
      </c>
      <c r="Y324" s="69">
        <v>0.122</v>
      </c>
      <c r="Z324" s="67" t="s">
        <v>130</v>
      </c>
      <c r="AA324" s="67" t="s">
        <v>130</v>
      </c>
      <c r="AC324" s="7" t="s">
        <v>130</v>
      </c>
      <c r="AD324" s="7" t="s">
        <v>159</v>
      </c>
      <c r="AE324" s="7">
        <v>0.14299999999999999</v>
      </c>
      <c r="AF324" t="s">
        <v>160</v>
      </c>
      <c r="AG324" t="s">
        <v>134</v>
      </c>
      <c r="AH324" t="s">
        <v>2174</v>
      </c>
      <c r="AI324" t="s">
        <v>162</v>
      </c>
      <c r="AJ324" t="s">
        <v>163</v>
      </c>
      <c r="AM324" s="32" t="s">
        <v>130</v>
      </c>
      <c r="AN324" s="32" t="s">
        <v>2175</v>
      </c>
      <c r="AO324">
        <v>2019</v>
      </c>
      <c r="AP324">
        <v>1</v>
      </c>
      <c r="AQ324" t="s">
        <v>130</v>
      </c>
      <c r="AR324" t="s">
        <v>2182</v>
      </c>
      <c r="AS324" t="s">
        <v>2177</v>
      </c>
      <c r="AT324" s="32">
        <v>1.5449999999999999</v>
      </c>
      <c r="AU324" s="32">
        <v>0.55914431899999995</v>
      </c>
      <c r="AV324" s="32" t="s">
        <v>130</v>
      </c>
      <c r="AW324" s="32" t="s">
        <v>130</v>
      </c>
      <c r="AX324" s="32" t="s">
        <v>130</v>
      </c>
      <c r="AY324" s="32" t="s">
        <v>130</v>
      </c>
      <c r="AZ324" s="32" t="s">
        <v>130</v>
      </c>
      <c r="BA324" s="32" t="s">
        <v>130</v>
      </c>
      <c r="BB324" t="s">
        <v>130</v>
      </c>
      <c r="BC324">
        <v>62</v>
      </c>
      <c r="BD324">
        <v>53.683015699999999</v>
      </c>
      <c r="BE324">
        <v>32.420742300000001</v>
      </c>
    </row>
    <row r="325" spans="1:57" ht="16" x14ac:dyDescent="0.2">
      <c r="A325" s="32">
        <v>225</v>
      </c>
      <c r="B325" s="32" t="s">
        <v>2190</v>
      </c>
      <c r="C325" s="32" t="s">
        <v>2191</v>
      </c>
      <c r="D325" t="s">
        <v>115</v>
      </c>
      <c r="E325" t="s">
        <v>116</v>
      </c>
      <c r="F325" t="s">
        <v>369</v>
      </c>
      <c r="G325" t="s">
        <v>418</v>
      </c>
      <c r="H325" t="s">
        <v>260</v>
      </c>
      <c r="I325" t="s">
        <v>288</v>
      </c>
      <c r="J325" t="s">
        <v>594</v>
      </c>
      <c r="K325" t="s">
        <v>121</v>
      </c>
      <c r="L325" t="s">
        <v>175</v>
      </c>
      <c r="M325" t="s">
        <v>176</v>
      </c>
      <c r="N325" t="s">
        <v>595</v>
      </c>
      <c r="O325" t="s">
        <v>541</v>
      </c>
      <c r="P325" t="s">
        <v>125</v>
      </c>
      <c r="Q325">
        <v>1</v>
      </c>
      <c r="R325" t="s">
        <v>126</v>
      </c>
      <c r="S325" t="s">
        <v>855</v>
      </c>
      <c r="T325">
        <v>584</v>
      </c>
      <c r="V325" t="s">
        <v>2173</v>
      </c>
      <c r="W325" t="s">
        <v>129</v>
      </c>
      <c r="X325" s="7">
        <v>0.22500000000000001</v>
      </c>
      <c r="Y325" s="69">
        <v>0.22500000000000001</v>
      </c>
      <c r="Z325" s="67" t="s">
        <v>130</v>
      </c>
      <c r="AA325" s="67" t="s">
        <v>130</v>
      </c>
      <c r="AC325" s="7" t="s">
        <v>130</v>
      </c>
      <c r="AD325" s="7" t="s">
        <v>147</v>
      </c>
      <c r="AE325" s="7">
        <v>0.03</v>
      </c>
      <c r="AF325" t="s">
        <v>160</v>
      </c>
      <c r="AG325" t="s">
        <v>134</v>
      </c>
      <c r="AH325" t="s">
        <v>2174</v>
      </c>
      <c r="AI325" t="s">
        <v>162</v>
      </c>
      <c r="AJ325" t="s">
        <v>163</v>
      </c>
      <c r="AM325" s="32" t="s">
        <v>130</v>
      </c>
      <c r="AN325" s="32" t="s">
        <v>2175</v>
      </c>
      <c r="AO325">
        <v>2019</v>
      </c>
      <c r="AP325">
        <v>1</v>
      </c>
      <c r="AQ325" t="s">
        <v>130</v>
      </c>
      <c r="AR325" t="s">
        <v>2192</v>
      </c>
      <c r="AS325" t="s">
        <v>2177</v>
      </c>
      <c r="AT325" s="32">
        <v>1.5449999999999999</v>
      </c>
      <c r="AU325" s="32">
        <v>0.80822385900000004</v>
      </c>
      <c r="AV325" s="32" t="s">
        <v>130</v>
      </c>
      <c r="AW325" s="32" t="s">
        <v>130</v>
      </c>
      <c r="AX325" s="32" t="s">
        <v>130</v>
      </c>
      <c r="AY325" s="32" t="s">
        <v>130</v>
      </c>
      <c r="AZ325" s="32" t="s">
        <v>130</v>
      </c>
      <c r="BA325" s="32" t="s">
        <v>130</v>
      </c>
      <c r="BB325" t="s">
        <v>130</v>
      </c>
      <c r="BC325">
        <v>62</v>
      </c>
      <c r="BD325">
        <v>53.683015699999999</v>
      </c>
      <c r="BE325">
        <v>32.420742300000001</v>
      </c>
    </row>
    <row r="326" spans="1:57" ht="16" x14ac:dyDescent="0.2">
      <c r="A326" s="32">
        <v>225</v>
      </c>
      <c r="B326" s="32" t="s">
        <v>2171</v>
      </c>
      <c r="C326" s="32" t="s">
        <v>2172</v>
      </c>
      <c r="D326" t="s">
        <v>115</v>
      </c>
      <c r="E326" t="s">
        <v>116</v>
      </c>
      <c r="F326" t="s">
        <v>369</v>
      </c>
      <c r="G326" t="s">
        <v>418</v>
      </c>
      <c r="H326" t="s">
        <v>260</v>
      </c>
      <c r="I326" t="s">
        <v>288</v>
      </c>
      <c r="J326" t="s">
        <v>594</v>
      </c>
      <c r="K326" t="s">
        <v>121</v>
      </c>
      <c r="L326" t="s">
        <v>175</v>
      </c>
      <c r="M326" t="s">
        <v>176</v>
      </c>
      <c r="N326" t="s">
        <v>595</v>
      </c>
      <c r="O326" t="s">
        <v>541</v>
      </c>
      <c r="P326" t="s">
        <v>125</v>
      </c>
      <c r="Q326">
        <v>1</v>
      </c>
      <c r="R326" t="s">
        <v>126</v>
      </c>
      <c r="S326" t="s">
        <v>855</v>
      </c>
      <c r="T326">
        <v>593</v>
      </c>
      <c r="V326" t="s">
        <v>2173</v>
      </c>
      <c r="W326" t="s">
        <v>129</v>
      </c>
      <c r="X326" s="7">
        <v>0.27400000000000002</v>
      </c>
      <c r="Y326" s="69">
        <v>0.27400000000000002</v>
      </c>
      <c r="Z326" s="67" t="s">
        <v>130</v>
      </c>
      <c r="AA326" s="67" t="s">
        <v>130</v>
      </c>
      <c r="AC326" s="7" t="s">
        <v>130</v>
      </c>
      <c r="AD326" s="7" t="s">
        <v>147</v>
      </c>
      <c r="AE326" s="7">
        <v>1.7999999999999999E-2</v>
      </c>
      <c r="AF326" t="s">
        <v>160</v>
      </c>
      <c r="AG326" t="s">
        <v>134</v>
      </c>
      <c r="AH326" t="s">
        <v>2174</v>
      </c>
      <c r="AI326" t="s">
        <v>162</v>
      </c>
      <c r="AJ326" t="s">
        <v>163</v>
      </c>
      <c r="AM326" s="32" t="s">
        <v>130</v>
      </c>
      <c r="AN326" s="32" t="s">
        <v>2175</v>
      </c>
      <c r="AO326">
        <v>2019</v>
      </c>
      <c r="AP326">
        <v>1</v>
      </c>
      <c r="AQ326" t="s">
        <v>130</v>
      </c>
      <c r="AR326" t="s">
        <v>2176</v>
      </c>
      <c r="AS326" t="s">
        <v>2177</v>
      </c>
      <c r="AT326" s="32">
        <v>1.5449999999999999</v>
      </c>
      <c r="AU326" s="32">
        <v>0.92150613299999995</v>
      </c>
      <c r="AV326" s="32" t="s">
        <v>130</v>
      </c>
      <c r="AW326" s="32" t="s">
        <v>130</v>
      </c>
      <c r="AX326" s="32" t="s">
        <v>130</v>
      </c>
      <c r="AY326" s="32" t="s">
        <v>130</v>
      </c>
      <c r="AZ326" s="32" t="s">
        <v>130</v>
      </c>
      <c r="BA326" s="32" t="s">
        <v>130</v>
      </c>
      <c r="BB326" t="s">
        <v>130</v>
      </c>
      <c r="BC326">
        <v>62</v>
      </c>
      <c r="BD326">
        <v>53.683015699999999</v>
      </c>
      <c r="BE326">
        <v>32.420742300000001</v>
      </c>
    </row>
    <row r="327" spans="1:57" ht="16" x14ac:dyDescent="0.2">
      <c r="A327" s="32">
        <v>41</v>
      </c>
      <c r="B327" s="32" t="s">
        <v>554</v>
      </c>
      <c r="C327" s="32" t="s">
        <v>555</v>
      </c>
      <c r="D327" t="s">
        <v>115</v>
      </c>
      <c r="E327" t="s">
        <v>151</v>
      </c>
      <c r="F327" t="s">
        <v>152</v>
      </c>
      <c r="G327" t="s">
        <v>152</v>
      </c>
      <c r="H327" t="s">
        <v>236</v>
      </c>
      <c r="I327" t="s">
        <v>288</v>
      </c>
      <c r="J327" t="s">
        <v>289</v>
      </c>
      <c r="K327" t="s">
        <v>121</v>
      </c>
      <c r="L327" t="s">
        <v>175</v>
      </c>
      <c r="M327" t="s">
        <v>176</v>
      </c>
      <c r="N327" t="s">
        <v>290</v>
      </c>
      <c r="O327" t="s">
        <v>291</v>
      </c>
      <c r="P327" t="s">
        <v>292</v>
      </c>
      <c r="Q327">
        <v>1</v>
      </c>
      <c r="R327" t="s">
        <v>126</v>
      </c>
      <c r="S327" t="s">
        <v>473</v>
      </c>
      <c r="T327">
        <v>358</v>
      </c>
      <c r="V327" t="s">
        <v>207</v>
      </c>
      <c r="W327" t="s">
        <v>129</v>
      </c>
      <c r="X327" s="7" t="s">
        <v>130</v>
      </c>
      <c r="Y327" s="69">
        <v>0.90900000000000003</v>
      </c>
      <c r="Z327" s="67">
        <v>0.82499999999999996</v>
      </c>
      <c r="AA327" s="67">
        <v>1.002</v>
      </c>
      <c r="AB327" s="7" t="s">
        <v>131</v>
      </c>
      <c r="AC327" s="7" t="s">
        <v>130</v>
      </c>
      <c r="AD327" s="7" t="s">
        <v>159</v>
      </c>
      <c r="AE327" s="7">
        <v>5.7000000000000002E-2</v>
      </c>
      <c r="AF327" t="s">
        <v>133</v>
      </c>
      <c r="AG327" t="s">
        <v>134</v>
      </c>
      <c r="AH327" t="s">
        <v>556</v>
      </c>
      <c r="AI327" t="s">
        <v>162</v>
      </c>
      <c r="AJ327" t="s">
        <v>295</v>
      </c>
      <c r="AK327" t="s">
        <v>557</v>
      </c>
      <c r="AL327">
        <v>25.708597000000001</v>
      </c>
      <c r="AM327" s="32">
        <v>85.803162</v>
      </c>
      <c r="AN327" s="32" t="s">
        <v>558</v>
      </c>
      <c r="AO327">
        <v>2017</v>
      </c>
      <c r="AP327">
        <v>1</v>
      </c>
      <c r="AQ327">
        <v>3</v>
      </c>
      <c r="AR327" t="s">
        <v>559</v>
      </c>
      <c r="AS327" t="s">
        <v>560</v>
      </c>
      <c r="AT327" s="32">
        <v>0.214</v>
      </c>
      <c r="AU327" s="32">
        <v>-5.2491494E-2</v>
      </c>
      <c r="AV327" s="32">
        <v>5845.0028549999997</v>
      </c>
      <c r="AW327" s="32">
        <v>358</v>
      </c>
      <c r="AX327" s="32">
        <v>1.3079996999999999E-2</v>
      </c>
      <c r="AY327" s="32">
        <v>1.7108600000000001E-4</v>
      </c>
      <c r="AZ327" s="32">
        <v>-7.8127817000000002E-2</v>
      </c>
      <c r="BA327" s="32">
        <v>-2.6855172E-2</v>
      </c>
      <c r="BB327" t="s">
        <v>142</v>
      </c>
      <c r="BC327">
        <v>200</v>
      </c>
      <c r="BD327">
        <v>85.803162</v>
      </c>
      <c r="BE327">
        <v>25.708597000000001</v>
      </c>
    </row>
    <row r="328" spans="1:57" ht="16" x14ac:dyDescent="0.2">
      <c r="A328" s="32">
        <v>41</v>
      </c>
      <c r="B328" s="32" t="s">
        <v>561</v>
      </c>
      <c r="C328" s="32" t="s">
        <v>562</v>
      </c>
      <c r="D328" t="s">
        <v>145</v>
      </c>
      <c r="E328" t="s">
        <v>151</v>
      </c>
      <c r="F328" t="s">
        <v>152</v>
      </c>
      <c r="G328" t="s">
        <v>152</v>
      </c>
      <c r="H328" t="s">
        <v>236</v>
      </c>
      <c r="I328" t="s">
        <v>288</v>
      </c>
      <c r="J328" t="s">
        <v>289</v>
      </c>
      <c r="K328" t="s">
        <v>121</v>
      </c>
      <c r="L328" t="s">
        <v>175</v>
      </c>
      <c r="M328" t="s">
        <v>176</v>
      </c>
      <c r="N328" t="s">
        <v>290</v>
      </c>
      <c r="O328" t="s">
        <v>291</v>
      </c>
      <c r="P328" t="s">
        <v>292</v>
      </c>
      <c r="Q328">
        <v>1</v>
      </c>
      <c r="R328" t="s">
        <v>126</v>
      </c>
      <c r="S328" t="s">
        <v>473</v>
      </c>
      <c r="T328">
        <v>358</v>
      </c>
      <c r="V328" t="s">
        <v>207</v>
      </c>
      <c r="W328" t="s">
        <v>129</v>
      </c>
      <c r="X328" s="7" t="s">
        <v>130</v>
      </c>
      <c r="Y328" s="69">
        <v>1.002</v>
      </c>
      <c r="Z328" s="67">
        <v>1.0009999999999999</v>
      </c>
      <c r="AA328" s="67">
        <v>1.004</v>
      </c>
      <c r="AB328" s="7" t="s">
        <v>131</v>
      </c>
      <c r="AC328" s="7" t="s">
        <v>130</v>
      </c>
      <c r="AD328" s="7" t="s">
        <v>147</v>
      </c>
      <c r="AE328" s="7">
        <v>4.9000000000000002E-2</v>
      </c>
      <c r="AF328" t="s">
        <v>160</v>
      </c>
      <c r="AG328" t="s">
        <v>134</v>
      </c>
      <c r="AH328" t="s">
        <v>556</v>
      </c>
      <c r="AI328" t="s">
        <v>162</v>
      </c>
      <c r="AJ328" t="s">
        <v>295</v>
      </c>
      <c r="AK328" t="s">
        <v>557</v>
      </c>
      <c r="AL328">
        <v>25.708597000000001</v>
      </c>
      <c r="AM328" s="32">
        <v>85.803162</v>
      </c>
      <c r="AN328" s="32" t="s">
        <v>558</v>
      </c>
      <c r="AO328">
        <v>2017</v>
      </c>
      <c r="AP328">
        <v>1</v>
      </c>
      <c r="AQ328">
        <v>2</v>
      </c>
      <c r="AR328" t="s">
        <v>559</v>
      </c>
      <c r="AS328" t="s">
        <v>560</v>
      </c>
      <c r="AT328" s="32">
        <v>0.214</v>
      </c>
      <c r="AU328" s="32">
        <v>1.0992339999999999E-3</v>
      </c>
      <c r="AV328" s="32">
        <v>12638357.42</v>
      </c>
      <c r="AW328" s="32">
        <v>358</v>
      </c>
      <c r="AX328" s="32">
        <v>2.8129000000000001E-4</v>
      </c>
      <c r="AY328" s="50">
        <v>7.91E-8</v>
      </c>
      <c r="AZ328" s="32">
        <v>5.4791599999999996E-4</v>
      </c>
      <c r="BA328" s="32">
        <v>1.6505529999999999E-3</v>
      </c>
      <c r="BB328" t="s">
        <v>142</v>
      </c>
      <c r="BC328">
        <v>200</v>
      </c>
      <c r="BD328">
        <v>85.803162</v>
      </c>
      <c r="BE328">
        <v>25.708597000000001</v>
      </c>
    </row>
    <row r="329" spans="1:57" ht="16" x14ac:dyDescent="0.2">
      <c r="A329" s="32">
        <v>41</v>
      </c>
      <c r="B329" s="32" t="s">
        <v>563</v>
      </c>
      <c r="C329" s="32" t="s">
        <v>564</v>
      </c>
      <c r="D329" t="s">
        <v>150</v>
      </c>
      <c r="E329" t="s">
        <v>151</v>
      </c>
      <c r="F329" t="s">
        <v>152</v>
      </c>
      <c r="G329" t="s">
        <v>152</v>
      </c>
      <c r="H329" t="s">
        <v>482</v>
      </c>
      <c r="I329" t="s">
        <v>288</v>
      </c>
      <c r="J329" t="s">
        <v>289</v>
      </c>
      <c r="K329" t="s">
        <v>121</v>
      </c>
      <c r="L329" t="s">
        <v>175</v>
      </c>
      <c r="M329" t="s">
        <v>176</v>
      </c>
      <c r="N329" t="s">
        <v>290</v>
      </c>
      <c r="O329" t="s">
        <v>291</v>
      </c>
      <c r="P329" t="s">
        <v>292</v>
      </c>
      <c r="Q329">
        <v>1</v>
      </c>
      <c r="R329" t="s">
        <v>126</v>
      </c>
      <c r="S329" t="s">
        <v>473</v>
      </c>
      <c r="T329">
        <v>358</v>
      </c>
      <c r="V329" t="s">
        <v>207</v>
      </c>
      <c r="W329" t="s">
        <v>129</v>
      </c>
      <c r="X329" s="7" t="s">
        <v>130</v>
      </c>
      <c r="Y329" s="69">
        <v>1.0589999999999999</v>
      </c>
      <c r="Z329" s="67">
        <v>1.0429999999999999</v>
      </c>
      <c r="AA329" s="67">
        <v>1.075</v>
      </c>
      <c r="AB329" s="7" t="s">
        <v>131</v>
      </c>
      <c r="AC329" s="7" t="s">
        <v>130</v>
      </c>
      <c r="AD329" s="7" t="s">
        <v>188</v>
      </c>
      <c r="AE329" s="7" t="s">
        <v>130</v>
      </c>
      <c r="AF329" t="s">
        <v>160</v>
      </c>
      <c r="AG329" t="s">
        <v>134</v>
      </c>
      <c r="AH329" t="s">
        <v>556</v>
      </c>
      <c r="AI329" t="s">
        <v>162</v>
      </c>
      <c r="AJ329" t="s">
        <v>295</v>
      </c>
      <c r="AK329" t="s">
        <v>557</v>
      </c>
      <c r="AL329">
        <v>25.708597000000001</v>
      </c>
      <c r="AM329" s="32">
        <v>85.803162</v>
      </c>
      <c r="AN329" s="32" t="s">
        <v>558</v>
      </c>
      <c r="AO329">
        <v>2017</v>
      </c>
      <c r="AP329">
        <v>1</v>
      </c>
      <c r="AQ329">
        <v>1</v>
      </c>
      <c r="AR329" t="s">
        <v>559</v>
      </c>
      <c r="AS329" t="s">
        <v>560</v>
      </c>
      <c r="AT329" s="32">
        <v>0.214</v>
      </c>
      <c r="AU329" s="32">
        <v>3.1538335000000001E-2</v>
      </c>
      <c r="AV329" s="32">
        <v>197474.33470000001</v>
      </c>
      <c r="AW329" s="32">
        <v>358</v>
      </c>
      <c r="AX329" s="32">
        <v>2.2503219999999999E-3</v>
      </c>
      <c r="AY329" s="50">
        <v>5.0599999999999998E-6</v>
      </c>
      <c r="AZ329" s="32">
        <v>2.7127785000000001E-2</v>
      </c>
      <c r="BA329" s="32">
        <v>3.5948885E-2</v>
      </c>
      <c r="BB329" t="s">
        <v>142</v>
      </c>
      <c r="BC329">
        <v>200</v>
      </c>
      <c r="BD329">
        <v>85.803162</v>
      </c>
      <c r="BE329">
        <v>25.708597000000001</v>
      </c>
    </row>
    <row r="330" spans="1:57" ht="16" x14ac:dyDescent="0.2">
      <c r="A330" s="32">
        <v>58</v>
      </c>
      <c r="B330" s="32" t="s">
        <v>731</v>
      </c>
      <c r="C330" s="32" t="s">
        <v>732</v>
      </c>
      <c r="D330" t="s">
        <v>115</v>
      </c>
      <c r="E330" t="s">
        <v>116</v>
      </c>
      <c r="F330" t="s">
        <v>369</v>
      </c>
      <c r="G330" t="s">
        <v>118</v>
      </c>
      <c r="H330" t="s">
        <v>260</v>
      </c>
      <c r="I330" t="s">
        <v>248</v>
      </c>
      <c r="J330" t="s">
        <v>249</v>
      </c>
      <c r="K330" t="s">
        <v>250</v>
      </c>
      <c r="L330" t="s">
        <v>122</v>
      </c>
      <c r="M330" t="s">
        <v>123</v>
      </c>
      <c r="N330" t="s">
        <v>251</v>
      </c>
      <c r="P330" t="s">
        <v>156</v>
      </c>
      <c r="Q330">
        <v>1</v>
      </c>
      <c r="R330" t="s">
        <v>223</v>
      </c>
      <c r="S330" t="s">
        <v>623</v>
      </c>
      <c r="T330">
        <v>74</v>
      </c>
      <c r="U330" t="s">
        <v>253</v>
      </c>
      <c r="V330" t="s">
        <v>128</v>
      </c>
      <c r="W330" t="s">
        <v>129</v>
      </c>
      <c r="X330" s="7" t="s">
        <v>130</v>
      </c>
      <c r="Y330" s="69">
        <v>-0.34899999999999998</v>
      </c>
      <c r="Z330" s="67" t="s">
        <v>130</v>
      </c>
      <c r="AA330" s="67" t="s">
        <v>130</v>
      </c>
      <c r="AC330" s="7" t="s">
        <v>130</v>
      </c>
      <c r="AD330" s="7" t="s">
        <v>188</v>
      </c>
      <c r="AE330" s="7">
        <v>3.0000000000000001E-3</v>
      </c>
      <c r="AF330" t="s">
        <v>133</v>
      </c>
      <c r="AG330" t="s">
        <v>134</v>
      </c>
      <c r="AH330" t="s">
        <v>733</v>
      </c>
      <c r="AI330" t="s">
        <v>162</v>
      </c>
      <c r="AJ330" t="s">
        <v>163</v>
      </c>
      <c r="AK330" t="s">
        <v>734</v>
      </c>
      <c r="AM330" s="32" t="s">
        <v>130</v>
      </c>
      <c r="AN330" s="32" t="s">
        <v>735</v>
      </c>
      <c r="AO330">
        <v>2020</v>
      </c>
      <c r="AP330">
        <v>1</v>
      </c>
      <c r="AQ330" t="s">
        <v>130</v>
      </c>
      <c r="AS330" t="s">
        <v>736</v>
      </c>
      <c r="AT330" s="32">
        <v>1.9530000000000001</v>
      </c>
      <c r="AU330" s="32">
        <v>-0.69070383300000004</v>
      </c>
      <c r="AV330" s="32" t="s">
        <v>130</v>
      </c>
      <c r="AW330" s="32" t="s">
        <v>130</v>
      </c>
      <c r="AX330" s="32" t="s">
        <v>130</v>
      </c>
      <c r="AY330" s="32" t="s">
        <v>130</v>
      </c>
      <c r="AZ330" s="32" t="s">
        <v>130</v>
      </c>
      <c r="BA330" s="32" t="s">
        <v>130</v>
      </c>
      <c r="BB330" t="s">
        <v>130</v>
      </c>
      <c r="BC330">
        <v>12</v>
      </c>
      <c r="BD330">
        <v>53.688000000000002</v>
      </c>
      <c r="BE330">
        <v>32.427</v>
      </c>
    </row>
    <row r="331" spans="1:57" ht="16" x14ac:dyDescent="0.2">
      <c r="A331" s="32">
        <v>58</v>
      </c>
      <c r="B331" s="32" t="s">
        <v>739</v>
      </c>
      <c r="C331" s="32" t="s">
        <v>740</v>
      </c>
      <c r="D331" t="s">
        <v>150</v>
      </c>
      <c r="E331" t="s">
        <v>116</v>
      </c>
      <c r="F331" t="s">
        <v>369</v>
      </c>
      <c r="G331" t="s">
        <v>118</v>
      </c>
      <c r="H331" t="s">
        <v>260</v>
      </c>
      <c r="I331" t="s">
        <v>248</v>
      </c>
      <c r="J331" t="s">
        <v>249</v>
      </c>
      <c r="K331" t="s">
        <v>250</v>
      </c>
      <c r="L331" t="s">
        <v>122</v>
      </c>
      <c r="M331" t="s">
        <v>123</v>
      </c>
      <c r="N331" t="s">
        <v>251</v>
      </c>
      <c r="P331" t="s">
        <v>156</v>
      </c>
      <c r="Q331">
        <v>1</v>
      </c>
      <c r="R331" t="s">
        <v>223</v>
      </c>
      <c r="S331" t="s">
        <v>623</v>
      </c>
      <c r="T331">
        <v>74</v>
      </c>
      <c r="U331" t="s">
        <v>253</v>
      </c>
      <c r="V331" t="s">
        <v>128</v>
      </c>
      <c r="W331" t="s">
        <v>129</v>
      </c>
      <c r="X331" s="7" t="s">
        <v>130</v>
      </c>
      <c r="Y331" s="69">
        <v>-0.128</v>
      </c>
      <c r="Z331" s="67" t="s">
        <v>130</v>
      </c>
      <c r="AA331" s="67" t="s">
        <v>130</v>
      </c>
      <c r="AC331" s="7" t="s">
        <v>130</v>
      </c>
      <c r="AD331" s="7" t="s">
        <v>462</v>
      </c>
      <c r="AE331" s="7">
        <v>0</v>
      </c>
      <c r="AF331" t="s">
        <v>133</v>
      </c>
      <c r="AG331" t="s">
        <v>134</v>
      </c>
      <c r="AH331" t="s">
        <v>733</v>
      </c>
      <c r="AI331" t="s">
        <v>162</v>
      </c>
      <c r="AJ331" t="s">
        <v>163</v>
      </c>
      <c r="AK331" t="s">
        <v>734</v>
      </c>
      <c r="AM331" s="32" t="s">
        <v>130</v>
      </c>
      <c r="AN331" s="32" t="s">
        <v>735</v>
      </c>
      <c r="AO331">
        <v>2020</v>
      </c>
      <c r="AP331">
        <v>1</v>
      </c>
      <c r="AQ331" t="s">
        <v>130</v>
      </c>
      <c r="AS331" t="s">
        <v>736</v>
      </c>
      <c r="AT331" s="32">
        <v>1.9530000000000001</v>
      </c>
      <c r="AU331" s="32">
        <v>-0.25332404200000003</v>
      </c>
      <c r="AV331" s="32" t="s">
        <v>130</v>
      </c>
      <c r="AW331" s="32" t="s">
        <v>130</v>
      </c>
      <c r="AX331" s="32" t="s">
        <v>130</v>
      </c>
      <c r="AY331" s="32" t="s">
        <v>130</v>
      </c>
      <c r="AZ331" s="32" t="s">
        <v>130</v>
      </c>
      <c r="BA331" s="32" t="s">
        <v>130</v>
      </c>
      <c r="BB331" t="s">
        <v>130</v>
      </c>
      <c r="BC331">
        <v>12</v>
      </c>
      <c r="BD331">
        <v>53.688000000000002</v>
      </c>
      <c r="BE331">
        <v>32.427</v>
      </c>
    </row>
    <row r="332" spans="1:57" ht="16" x14ac:dyDescent="0.2">
      <c r="A332" s="32">
        <v>58</v>
      </c>
      <c r="B332" s="32" t="s">
        <v>737</v>
      </c>
      <c r="C332" s="32" t="s">
        <v>738</v>
      </c>
      <c r="D332" t="s">
        <v>145</v>
      </c>
      <c r="E332" t="s">
        <v>116</v>
      </c>
      <c r="F332" t="s">
        <v>369</v>
      </c>
      <c r="G332" t="s">
        <v>118</v>
      </c>
      <c r="H332" t="s">
        <v>260</v>
      </c>
      <c r="I332" t="s">
        <v>248</v>
      </c>
      <c r="J332" t="s">
        <v>249</v>
      </c>
      <c r="K332" t="s">
        <v>250</v>
      </c>
      <c r="L332" t="s">
        <v>122</v>
      </c>
      <c r="M332" t="s">
        <v>123</v>
      </c>
      <c r="N332" t="s">
        <v>251</v>
      </c>
      <c r="P332" t="s">
        <v>156</v>
      </c>
      <c r="Q332">
        <v>1</v>
      </c>
      <c r="R332" t="s">
        <v>223</v>
      </c>
      <c r="S332" t="s">
        <v>623</v>
      </c>
      <c r="T332">
        <v>74</v>
      </c>
      <c r="U332" t="s">
        <v>253</v>
      </c>
      <c r="V332" t="s">
        <v>128</v>
      </c>
      <c r="W332" t="s">
        <v>129</v>
      </c>
      <c r="X332" s="7" t="s">
        <v>130</v>
      </c>
      <c r="Y332" s="69">
        <v>0.51700000000000002</v>
      </c>
      <c r="Z332" s="67" t="s">
        <v>130</v>
      </c>
      <c r="AA332" s="67" t="s">
        <v>130</v>
      </c>
      <c r="AC332" s="7" t="s">
        <v>130</v>
      </c>
      <c r="AD332" s="7" t="s">
        <v>462</v>
      </c>
      <c r="AE332" s="7">
        <v>0</v>
      </c>
      <c r="AF332" t="s">
        <v>160</v>
      </c>
      <c r="AG332" t="s">
        <v>134</v>
      </c>
      <c r="AH332" t="s">
        <v>733</v>
      </c>
      <c r="AI332" t="s">
        <v>162</v>
      </c>
      <c r="AJ332" t="s">
        <v>163</v>
      </c>
      <c r="AK332" t="s">
        <v>734</v>
      </c>
      <c r="AM332" s="32" t="s">
        <v>130</v>
      </c>
      <c r="AN332" s="32" t="s">
        <v>735</v>
      </c>
      <c r="AO332">
        <v>2020</v>
      </c>
      <c r="AP332">
        <v>1</v>
      </c>
      <c r="AQ332" t="s">
        <v>130</v>
      </c>
      <c r="AS332" t="s">
        <v>736</v>
      </c>
      <c r="AT332" s="32">
        <v>1.9530000000000001</v>
      </c>
      <c r="AU332" s="32">
        <v>1.0231916379999999</v>
      </c>
      <c r="AV332" s="32" t="s">
        <v>130</v>
      </c>
      <c r="AW332" s="32" t="s">
        <v>130</v>
      </c>
      <c r="AX332" s="32" t="s">
        <v>130</v>
      </c>
      <c r="AY332" s="32" t="s">
        <v>130</v>
      </c>
      <c r="AZ332" s="32" t="s">
        <v>130</v>
      </c>
      <c r="BA332" s="32" t="s">
        <v>130</v>
      </c>
      <c r="BB332" t="s">
        <v>130</v>
      </c>
      <c r="BC332">
        <v>12</v>
      </c>
      <c r="BD332">
        <v>53.688000000000002</v>
      </c>
      <c r="BE332">
        <v>32.427</v>
      </c>
    </row>
    <row r="333" spans="1:57" ht="16" x14ac:dyDescent="0.2">
      <c r="A333" s="32">
        <v>228</v>
      </c>
      <c r="B333" s="32" t="s">
        <v>2221</v>
      </c>
      <c r="C333" s="32" t="s">
        <v>2222</v>
      </c>
      <c r="D333" t="s">
        <v>145</v>
      </c>
      <c r="E333" t="s">
        <v>151</v>
      </c>
      <c r="F333" t="s">
        <v>152</v>
      </c>
      <c r="G333" t="s">
        <v>200</v>
      </c>
      <c r="H333" t="s">
        <v>236</v>
      </c>
      <c r="I333" t="s">
        <v>288</v>
      </c>
      <c r="J333" t="s">
        <v>289</v>
      </c>
      <c r="K333" t="s">
        <v>121</v>
      </c>
      <c r="L333" t="s">
        <v>175</v>
      </c>
      <c r="M333" t="s">
        <v>176</v>
      </c>
      <c r="N333" t="s">
        <v>290</v>
      </c>
      <c r="O333" t="s">
        <v>291</v>
      </c>
      <c r="P333" t="s">
        <v>292</v>
      </c>
      <c r="Q333">
        <v>1</v>
      </c>
      <c r="R333" t="s">
        <v>126</v>
      </c>
      <c r="S333" t="s">
        <v>2216</v>
      </c>
      <c r="T333">
        <v>240</v>
      </c>
      <c r="V333" t="s">
        <v>5101</v>
      </c>
      <c r="W333" t="s">
        <v>129</v>
      </c>
      <c r="X333" s="7" t="s">
        <v>130</v>
      </c>
      <c r="Y333" s="69">
        <v>5.0000000000000001E-4</v>
      </c>
      <c r="Z333" s="67">
        <v>4.0000000000000002E-4</v>
      </c>
      <c r="AA333" s="67">
        <v>5.9999999999999995E-4</v>
      </c>
      <c r="AB333" s="7" t="s">
        <v>179</v>
      </c>
      <c r="AC333" s="51">
        <v>1E-4</v>
      </c>
      <c r="AD333" s="7" t="s">
        <v>462</v>
      </c>
      <c r="AE333" s="7">
        <v>0</v>
      </c>
      <c r="AF333" t="s">
        <v>160</v>
      </c>
      <c r="AG333" t="s">
        <v>134</v>
      </c>
      <c r="AH333" t="s">
        <v>2217</v>
      </c>
      <c r="AI333" t="s">
        <v>162</v>
      </c>
      <c r="AJ333" t="s">
        <v>226</v>
      </c>
      <c r="AK333" t="s">
        <v>2218</v>
      </c>
      <c r="AL333">
        <v>36.666668000000001</v>
      </c>
      <c r="AM333" s="32">
        <v>116.98333</v>
      </c>
      <c r="AN333" s="32" t="s">
        <v>2219</v>
      </c>
      <c r="AO333">
        <v>2007</v>
      </c>
      <c r="AP333">
        <v>1</v>
      </c>
      <c r="AQ333" t="s">
        <v>130</v>
      </c>
      <c r="AR333" t="s">
        <v>140</v>
      </c>
      <c r="AS333" t="s">
        <v>2220</v>
      </c>
      <c r="AT333" s="32">
        <v>3.778</v>
      </c>
      <c r="AU333" s="32">
        <v>9.9268300000000006E-4</v>
      </c>
      <c r="AV333" s="32">
        <v>59.999992560000003</v>
      </c>
      <c r="AW333" s="32">
        <v>240</v>
      </c>
      <c r="AX333" s="32">
        <v>0.129099453</v>
      </c>
      <c r="AY333" s="32">
        <v>1.6666668999999999E-2</v>
      </c>
      <c r="AZ333" s="32">
        <v>-0.252037595</v>
      </c>
      <c r="BA333" s="32">
        <v>0.25402296099999999</v>
      </c>
      <c r="BB333" t="s">
        <v>142</v>
      </c>
      <c r="BC333">
        <v>106</v>
      </c>
      <c r="BD333">
        <v>116.98333</v>
      </c>
      <c r="BE333">
        <v>36.666668000000001</v>
      </c>
    </row>
    <row r="334" spans="1:57" ht="16" x14ac:dyDescent="0.2">
      <c r="A334" s="32">
        <v>228</v>
      </c>
      <c r="B334" s="32" t="s">
        <v>2223</v>
      </c>
      <c r="C334" s="32" t="s">
        <v>2224</v>
      </c>
      <c r="D334" t="s">
        <v>150</v>
      </c>
      <c r="E334" t="s">
        <v>151</v>
      </c>
      <c r="F334" t="s">
        <v>152</v>
      </c>
      <c r="G334" t="s">
        <v>200</v>
      </c>
      <c r="H334" t="s">
        <v>482</v>
      </c>
      <c r="I334" t="s">
        <v>288</v>
      </c>
      <c r="J334" t="s">
        <v>289</v>
      </c>
      <c r="K334" t="s">
        <v>121</v>
      </c>
      <c r="L334" t="s">
        <v>175</v>
      </c>
      <c r="M334" t="s">
        <v>176</v>
      </c>
      <c r="N334" t="s">
        <v>290</v>
      </c>
      <c r="O334" t="s">
        <v>291</v>
      </c>
      <c r="P334" t="s">
        <v>292</v>
      </c>
      <c r="Q334">
        <v>1</v>
      </c>
      <c r="R334" t="s">
        <v>126</v>
      </c>
      <c r="S334" t="s">
        <v>2216</v>
      </c>
      <c r="T334">
        <v>240</v>
      </c>
      <c r="V334" t="s">
        <v>5101</v>
      </c>
      <c r="W334" t="s">
        <v>129</v>
      </c>
      <c r="X334" s="7" t="s">
        <v>130</v>
      </c>
      <c r="Y334" s="69">
        <v>7.3400000000000007E-2</v>
      </c>
      <c r="Z334" s="67">
        <v>6.7100000000000007E-2</v>
      </c>
      <c r="AA334" s="67">
        <v>7.9699999999999993E-2</v>
      </c>
      <c r="AB334" s="7" t="s">
        <v>179</v>
      </c>
      <c r="AC334" s="7">
        <v>6.3E-3</v>
      </c>
      <c r="AD334" s="7" t="s">
        <v>462</v>
      </c>
      <c r="AE334" s="7">
        <v>0</v>
      </c>
      <c r="AF334" t="s">
        <v>160</v>
      </c>
      <c r="AG334" t="s">
        <v>134</v>
      </c>
      <c r="AH334" t="s">
        <v>2217</v>
      </c>
      <c r="AI334" t="s">
        <v>162</v>
      </c>
      <c r="AJ334" t="s">
        <v>226</v>
      </c>
      <c r="AK334" t="s">
        <v>2218</v>
      </c>
      <c r="AL334">
        <v>36.666668000000001</v>
      </c>
      <c r="AM334" s="32">
        <v>116.98333</v>
      </c>
      <c r="AN334" s="32" t="s">
        <v>2219</v>
      </c>
      <c r="AO334">
        <v>2007</v>
      </c>
      <c r="AP334">
        <v>1</v>
      </c>
      <c r="AQ334" t="s">
        <v>130</v>
      </c>
      <c r="AR334" t="s">
        <v>140</v>
      </c>
      <c r="AS334" t="s">
        <v>2220</v>
      </c>
      <c r="AT334" s="32">
        <v>3.778</v>
      </c>
      <c r="AU334" s="32">
        <v>0.14612004300000001</v>
      </c>
      <c r="AV334" s="32">
        <v>59.839283549999998</v>
      </c>
      <c r="AW334" s="32">
        <v>240</v>
      </c>
      <c r="AX334" s="32">
        <v>0.12927269599999999</v>
      </c>
      <c r="AY334" s="32">
        <v>1.6711429999999999E-2</v>
      </c>
      <c r="AZ334" s="32">
        <v>-0.107249786</v>
      </c>
      <c r="BA334" s="32">
        <v>0.39948987200000002</v>
      </c>
      <c r="BB334" t="s">
        <v>142</v>
      </c>
      <c r="BC334">
        <v>106</v>
      </c>
      <c r="BD334">
        <v>116.98333</v>
      </c>
      <c r="BE334">
        <v>36.666668000000001</v>
      </c>
    </row>
    <row r="335" spans="1:57" ht="16" x14ac:dyDescent="0.2">
      <c r="A335" s="32">
        <v>228</v>
      </c>
      <c r="B335" s="32" t="s">
        <v>2214</v>
      </c>
      <c r="C335" s="32" t="s">
        <v>2215</v>
      </c>
      <c r="D335" t="s">
        <v>115</v>
      </c>
      <c r="E335" t="s">
        <v>151</v>
      </c>
      <c r="F335" t="s">
        <v>152</v>
      </c>
      <c r="G335" t="s">
        <v>200</v>
      </c>
      <c r="H335" t="s">
        <v>283</v>
      </c>
      <c r="I335" t="s">
        <v>288</v>
      </c>
      <c r="J335" t="s">
        <v>289</v>
      </c>
      <c r="K335" t="s">
        <v>121</v>
      </c>
      <c r="L335" t="s">
        <v>175</v>
      </c>
      <c r="M335" t="s">
        <v>176</v>
      </c>
      <c r="N335" t="s">
        <v>290</v>
      </c>
      <c r="O335" t="s">
        <v>291</v>
      </c>
      <c r="P335" t="s">
        <v>292</v>
      </c>
      <c r="Q335">
        <v>1</v>
      </c>
      <c r="R335" t="s">
        <v>126</v>
      </c>
      <c r="S335" t="s">
        <v>2216</v>
      </c>
      <c r="T335">
        <v>240</v>
      </c>
      <c r="V335" t="s">
        <v>5101</v>
      </c>
      <c r="W335" t="s">
        <v>129</v>
      </c>
      <c r="X335" s="7" t="s">
        <v>130</v>
      </c>
      <c r="Y335" s="69">
        <v>7.5800000000000006E-2</v>
      </c>
      <c r="Z335" s="67">
        <v>5.3900000000000003E-2</v>
      </c>
      <c r="AA335" s="67">
        <v>9.7699999999999995E-2</v>
      </c>
      <c r="AB335" s="7" t="s">
        <v>179</v>
      </c>
      <c r="AC335" s="7">
        <v>2.1899999999999999E-2</v>
      </c>
      <c r="AD335" s="7" t="s">
        <v>188</v>
      </c>
      <c r="AE335" s="7">
        <v>1E-3</v>
      </c>
      <c r="AF335" t="s">
        <v>160</v>
      </c>
      <c r="AG335" t="s">
        <v>134</v>
      </c>
      <c r="AH335" t="s">
        <v>2217</v>
      </c>
      <c r="AI335" t="s">
        <v>162</v>
      </c>
      <c r="AJ335" t="s">
        <v>226</v>
      </c>
      <c r="AK335" t="s">
        <v>2218</v>
      </c>
      <c r="AL335">
        <v>36.666668000000001</v>
      </c>
      <c r="AM335" s="32">
        <v>116.98333</v>
      </c>
      <c r="AN335" s="32" t="s">
        <v>2219</v>
      </c>
      <c r="AO335">
        <v>2007</v>
      </c>
      <c r="AP335">
        <v>1</v>
      </c>
      <c r="AQ335" t="s">
        <v>130</v>
      </c>
      <c r="AR335" t="s">
        <v>140</v>
      </c>
      <c r="AS335" t="s">
        <v>2220</v>
      </c>
      <c r="AT335" s="32">
        <v>3.778</v>
      </c>
      <c r="AU335" s="32">
        <v>0.15092497999999999</v>
      </c>
      <c r="AV335" s="32">
        <v>59.828570620000001</v>
      </c>
      <c r="AW335" s="32">
        <v>240</v>
      </c>
      <c r="AX335" s="32">
        <v>0.12928427000000001</v>
      </c>
      <c r="AY335" s="32">
        <v>1.6714422E-2</v>
      </c>
      <c r="AZ335" s="32">
        <v>-0.102467532</v>
      </c>
      <c r="BA335" s="32">
        <v>0.404317492</v>
      </c>
      <c r="BB335" t="s">
        <v>142</v>
      </c>
      <c r="BC335">
        <v>106</v>
      </c>
      <c r="BD335">
        <v>116.98333</v>
      </c>
      <c r="BE335">
        <v>36.666668000000001</v>
      </c>
    </row>
    <row r="336" spans="1:57" ht="16" x14ac:dyDescent="0.2">
      <c r="A336" s="32">
        <v>32</v>
      </c>
      <c r="B336" s="32" t="s">
        <v>456</v>
      </c>
      <c r="C336" s="32" t="s">
        <v>457</v>
      </c>
      <c r="D336" t="s">
        <v>150</v>
      </c>
      <c r="E336" t="s">
        <v>151</v>
      </c>
      <c r="F336" t="s">
        <v>152</v>
      </c>
      <c r="G336" t="s">
        <v>200</v>
      </c>
      <c r="H336" t="s">
        <v>279</v>
      </c>
      <c r="I336" t="s">
        <v>448</v>
      </c>
      <c r="J336" t="s">
        <v>449</v>
      </c>
      <c r="K336" t="s">
        <v>121</v>
      </c>
      <c r="L336" t="s">
        <v>122</v>
      </c>
      <c r="M336" t="s">
        <v>123</v>
      </c>
      <c r="N336" t="s">
        <v>450</v>
      </c>
      <c r="P336" t="s">
        <v>393</v>
      </c>
      <c r="Q336">
        <v>1</v>
      </c>
      <c r="R336" t="s">
        <v>126</v>
      </c>
      <c r="S336" t="s">
        <v>127</v>
      </c>
      <c r="T336">
        <v>84</v>
      </c>
      <c r="V336" t="s">
        <v>310</v>
      </c>
      <c r="W336" t="s">
        <v>129</v>
      </c>
      <c r="X336" s="7" t="s">
        <v>130</v>
      </c>
      <c r="Y336" s="69">
        <v>0.95599999999999996</v>
      </c>
      <c r="Z336" s="67">
        <v>0.94799999999999995</v>
      </c>
      <c r="AA336" s="67">
        <v>0.96799999999999997</v>
      </c>
      <c r="AB336" s="7" t="s">
        <v>131</v>
      </c>
      <c r="AC336" s="7" t="s">
        <v>130</v>
      </c>
      <c r="AD336" s="7" t="s">
        <v>188</v>
      </c>
      <c r="AE336" s="7">
        <v>1E-3</v>
      </c>
      <c r="AF336" t="s">
        <v>133</v>
      </c>
      <c r="AG336" t="s">
        <v>134</v>
      </c>
      <c r="AH336" t="s">
        <v>451</v>
      </c>
      <c r="AI336" t="s">
        <v>162</v>
      </c>
      <c r="AJ336" t="s">
        <v>452</v>
      </c>
      <c r="AK336" t="s">
        <v>453</v>
      </c>
      <c r="AL336">
        <v>24.774265</v>
      </c>
      <c r="AM336" s="32">
        <v>46.738585999999998</v>
      </c>
      <c r="AN336" s="32" t="s">
        <v>454</v>
      </c>
      <c r="AO336">
        <v>2019</v>
      </c>
      <c r="AP336">
        <v>1</v>
      </c>
      <c r="AQ336" t="s">
        <v>130</v>
      </c>
      <c r="AR336" t="s">
        <v>140</v>
      </c>
      <c r="AS336" t="s">
        <v>455</v>
      </c>
      <c r="AT336" s="32">
        <v>3.3570000000000002</v>
      </c>
      <c r="AU336" s="32">
        <v>-2.4580748999999999E-2</v>
      </c>
      <c r="AV336" s="32">
        <v>351065.484</v>
      </c>
      <c r="AW336" s="32">
        <v>84</v>
      </c>
      <c r="AX336" s="32">
        <v>1.6877420000000001E-3</v>
      </c>
      <c r="AY336" s="50">
        <v>2.8499999999999998E-6</v>
      </c>
      <c r="AZ336" s="32">
        <v>-2.7888660999999999E-2</v>
      </c>
      <c r="BA336" s="32">
        <v>-2.1272836E-2</v>
      </c>
      <c r="BB336" t="s">
        <v>142</v>
      </c>
      <c r="BC336">
        <v>200</v>
      </c>
      <c r="BD336">
        <v>46.738585999999998</v>
      </c>
      <c r="BE336">
        <v>24.774265</v>
      </c>
    </row>
    <row r="337" spans="1:57" ht="16" x14ac:dyDescent="0.2">
      <c r="A337" s="32">
        <v>32</v>
      </c>
      <c r="B337" s="32" t="s">
        <v>446</v>
      </c>
      <c r="C337" s="32" t="s">
        <v>447</v>
      </c>
      <c r="D337" t="s">
        <v>115</v>
      </c>
      <c r="E337" t="s">
        <v>151</v>
      </c>
      <c r="F337" t="s">
        <v>152</v>
      </c>
      <c r="G337" t="s">
        <v>200</v>
      </c>
      <c r="H337" t="s">
        <v>236</v>
      </c>
      <c r="I337" t="s">
        <v>448</v>
      </c>
      <c r="J337" t="s">
        <v>449</v>
      </c>
      <c r="K337" t="s">
        <v>121</v>
      </c>
      <c r="L337" t="s">
        <v>122</v>
      </c>
      <c r="M337" t="s">
        <v>123</v>
      </c>
      <c r="N337" t="s">
        <v>450</v>
      </c>
      <c r="P337" t="s">
        <v>393</v>
      </c>
      <c r="Q337">
        <v>1</v>
      </c>
      <c r="R337" t="s">
        <v>126</v>
      </c>
      <c r="S337" t="s">
        <v>127</v>
      </c>
      <c r="T337">
        <v>84</v>
      </c>
      <c r="V337" t="s">
        <v>310</v>
      </c>
      <c r="W337" t="s">
        <v>129</v>
      </c>
      <c r="X337" s="7" t="s">
        <v>130</v>
      </c>
      <c r="Y337" s="69">
        <v>1.054</v>
      </c>
      <c r="Z337" s="67">
        <v>1.0429999999999999</v>
      </c>
      <c r="AA337" s="67">
        <v>1.0649999999999999</v>
      </c>
      <c r="AB337" s="7" t="s">
        <v>131</v>
      </c>
      <c r="AC337" s="7" t="s">
        <v>130</v>
      </c>
      <c r="AD337" s="7" t="s">
        <v>188</v>
      </c>
      <c r="AE337" s="7">
        <v>1E-3</v>
      </c>
      <c r="AF337" t="s">
        <v>160</v>
      </c>
      <c r="AG337" t="s">
        <v>134</v>
      </c>
      <c r="AH337" t="s">
        <v>451</v>
      </c>
      <c r="AI337" t="s">
        <v>162</v>
      </c>
      <c r="AJ337" t="s">
        <v>452</v>
      </c>
      <c r="AK337" t="s">
        <v>453</v>
      </c>
      <c r="AL337">
        <v>24.774265</v>
      </c>
      <c r="AM337" s="32">
        <v>46.738585999999998</v>
      </c>
      <c r="AN337" s="32" t="s">
        <v>454</v>
      </c>
      <c r="AO337">
        <v>2019</v>
      </c>
      <c r="AP337">
        <v>1</v>
      </c>
      <c r="AQ337" t="s">
        <v>130</v>
      </c>
      <c r="AR337" t="s">
        <v>140</v>
      </c>
      <c r="AS337" t="s">
        <v>455</v>
      </c>
      <c r="AT337" s="32">
        <v>3.3570000000000002</v>
      </c>
      <c r="AU337" s="32">
        <v>2.8729721E-2</v>
      </c>
      <c r="AV337" s="32">
        <v>417796.93959999998</v>
      </c>
      <c r="AW337" s="32">
        <v>84</v>
      </c>
      <c r="AX337" s="32">
        <v>1.547096E-3</v>
      </c>
      <c r="AY337" s="50">
        <v>2.39E-6</v>
      </c>
      <c r="AZ337" s="32">
        <v>2.5697468000000001E-2</v>
      </c>
      <c r="BA337" s="32">
        <v>3.1761974999999998E-2</v>
      </c>
      <c r="BB337" t="s">
        <v>142</v>
      </c>
      <c r="BC337">
        <v>200</v>
      </c>
      <c r="BD337">
        <v>46.738585999999998</v>
      </c>
      <c r="BE337">
        <v>24.774265</v>
      </c>
    </row>
    <row r="338" spans="1:57" ht="16" x14ac:dyDescent="0.2">
      <c r="A338" s="32">
        <v>45</v>
      </c>
      <c r="B338" s="32" t="s">
        <v>591</v>
      </c>
      <c r="C338" s="32" t="s">
        <v>592</v>
      </c>
      <c r="D338" t="s">
        <v>115</v>
      </c>
      <c r="E338" t="s">
        <v>151</v>
      </c>
      <c r="F338" t="s">
        <v>152</v>
      </c>
      <c r="G338" t="s">
        <v>200</v>
      </c>
      <c r="H338" t="s">
        <v>593</v>
      </c>
      <c r="I338" t="s">
        <v>288</v>
      </c>
      <c r="J338" t="s">
        <v>594</v>
      </c>
      <c r="K338" t="s">
        <v>121</v>
      </c>
      <c r="L338" t="s">
        <v>175</v>
      </c>
      <c r="M338" t="s">
        <v>176</v>
      </c>
      <c r="N338" t="s">
        <v>595</v>
      </c>
      <c r="O338" t="s">
        <v>541</v>
      </c>
      <c r="P338" t="s">
        <v>125</v>
      </c>
      <c r="Q338">
        <v>1</v>
      </c>
      <c r="R338" t="s">
        <v>237</v>
      </c>
      <c r="S338" t="s">
        <v>280</v>
      </c>
      <c r="T338">
        <v>156</v>
      </c>
      <c r="V338" t="s">
        <v>5101</v>
      </c>
      <c r="W338" t="s">
        <v>129</v>
      </c>
      <c r="X338" s="7" t="s">
        <v>130</v>
      </c>
      <c r="Y338" s="69">
        <v>0.43</v>
      </c>
      <c r="Z338" s="67">
        <v>0.313</v>
      </c>
      <c r="AA338" s="67">
        <v>0.54700000000000004</v>
      </c>
      <c r="AB338" s="7" t="s">
        <v>179</v>
      </c>
      <c r="AC338" s="7">
        <v>0.11700000000000001</v>
      </c>
      <c r="AD338" s="7" t="s">
        <v>188</v>
      </c>
      <c r="AE338" s="7" t="s">
        <v>130</v>
      </c>
      <c r="AF338" t="s">
        <v>160</v>
      </c>
      <c r="AG338" t="s">
        <v>208</v>
      </c>
      <c r="AH338" t="s">
        <v>596</v>
      </c>
      <c r="AI338" t="s">
        <v>162</v>
      </c>
      <c r="AJ338" t="s">
        <v>163</v>
      </c>
      <c r="AK338" t="s">
        <v>597</v>
      </c>
      <c r="AL338">
        <v>29.850463000000001</v>
      </c>
      <c r="AM338" s="32">
        <v>60.029142999999998</v>
      </c>
      <c r="AN338" s="32" t="s">
        <v>598</v>
      </c>
      <c r="AO338">
        <v>2014</v>
      </c>
      <c r="AP338">
        <v>1</v>
      </c>
      <c r="AQ338">
        <v>2</v>
      </c>
      <c r="AR338" t="s">
        <v>364</v>
      </c>
      <c r="AS338" t="s">
        <v>599</v>
      </c>
      <c r="AT338" s="32">
        <v>0.91800000000000004</v>
      </c>
      <c r="AU338" s="32">
        <v>0.94181883700000002</v>
      </c>
      <c r="AV338" s="32">
        <v>35.072966180000002</v>
      </c>
      <c r="AW338" s="32">
        <v>156</v>
      </c>
      <c r="AX338" s="32">
        <v>0.16885493300000001</v>
      </c>
      <c r="AY338" s="32">
        <v>2.8511987999999999E-2</v>
      </c>
      <c r="AZ338" s="32">
        <v>0.61086925000000003</v>
      </c>
      <c r="BA338" s="32">
        <v>1.272768423</v>
      </c>
      <c r="BB338" t="s">
        <v>142</v>
      </c>
      <c r="BC338">
        <v>106</v>
      </c>
      <c r="BD338">
        <v>60.029142999999998</v>
      </c>
      <c r="BE338">
        <v>29.850463000000001</v>
      </c>
    </row>
    <row r="339" spans="1:57" ht="16" x14ac:dyDescent="0.2">
      <c r="A339" s="32">
        <v>45</v>
      </c>
      <c r="B339" s="32" t="s">
        <v>603</v>
      </c>
      <c r="C339" s="32" t="s">
        <v>604</v>
      </c>
      <c r="D339" t="s">
        <v>150</v>
      </c>
      <c r="E339" t="s">
        <v>151</v>
      </c>
      <c r="F339" t="s">
        <v>152</v>
      </c>
      <c r="G339" t="s">
        <v>200</v>
      </c>
      <c r="H339" t="s">
        <v>605</v>
      </c>
      <c r="I339" t="s">
        <v>288</v>
      </c>
      <c r="J339" t="s">
        <v>594</v>
      </c>
      <c r="K339" t="s">
        <v>121</v>
      </c>
      <c r="L339" t="s">
        <v>175</v>
      </c>
      <c r="M339" t="s">
        <v>176</v>
      </c>
      <c r="N339" t="s">
        <v>595</v>
      </c>
      <c r="O339" t="s">
        <v>541</v>
      </c>
      <c r="P339" t="s">
        <v>125</v>
      </c>
      <c r="Q339">
        <v>1</v>
      </c>
      <c r="R339" t="s">
        <v>237</v>
      </c>
      <c r="S339" t="s">
        <v>280</v>
      </c>
      <c r="T339">
        <v>156</v>
      </c>
      <c r="V339" t="s">
        <v>5101</v>
      </c>
      <c r="W339" t="s">
        <v>129</v>
      </c>
      <c r="X339" s="7" t="s">
        <v>130</v>
      </c>
      <c r="Y339" s="69">
        <v>0.57999999999999996</v>
      </c>
      <c r="Z339" s="67">
        <v>0.47599999999999998</v>
      </c>
      <c r="AA339" s="67">
        <v>0.68400000000000005</v>
      </c>
      <c r="AB339" s="7" t="s">
        <v>179</v>
      </c>
      <c r="AC339" s="7">
        <v>0.104</v>
      </c>
      <c r="AD339" s="7" t="s">
        <v>132</v>
      </c>
      <c r="AE339" s="7" t="s">
        <v>130</v>
      </c>
      <c r="AF339" t="s">
        <v>160</v>
      </c>
      <c r="AG339" t="s">
        <v>208</v>
      </c>
      <c r="AH339" t="s">
        <v>596</v>
      </c>
      <c r="AI339" t="s">
        <v>162</v>
      </c>
      <c r="AJ339" t="s">
        <v>163</v>
      </c>
      <c r="AK339" t="s">
        <v>597</v>
      </c>
      <c r="AL339">
        <v>29.850463000000001</v>
      </c>
      <c r="AM339" s="32">
        <v>60.029142999999998</v>
      </c>
      <c r="AN339" s="32" t="s">
        <v>598</v>
      </c>
      <c r="AO339">
        <v>2014</v>
      </c>
      <c r="AP339">
        <v>1</v>
      </c>
      <c r="AQ339">
        <v>5</v>
      </c>
      <c r="AR339" t="s">
        <v>364</v>
      </c>
      <c r="AS339" t="s">
        <v>599</v>
      </c>
      <c r="AT339" s="32">
        <v>0.91800000000000004</v>
      </c>
      <c r="AU339" s="32">
        <v>1.4079238569999999</v>
      </c>
      <c r="AV339" s="32">
        <v>31.194600090000002</v>
      </c>
      <c r="AW339" s="32">
        <v>156</v>
      </c>
      <c r="AX339" s="32">
        <v>0.17904421300000001</v>
      </c>
      <c r="AY339" s="32">
        <v>3.2056830000000001E-2</v>
      </c>
      <c r="AZ339" s="32">
        <v>1.057003648</v>
      </c>
      <c r="BA339" s="32">
        <v>1.7588440670000001</v>
      </c>
      <c r="BB339" t="s">
        <v>142</v>
      </c>
      <c r="BC339">
        <v>106</v>
      </c>
      <c r="BD339">
        <v>60.029142999999998</v>
      </c>
      <c r="BE339">
        <v>29.850463000000001</v>
      </c>
    </row>
    <row r="340" spans="1:57" ht="16" x14ac:dyDescent="0.2">
      <c r="A340" s="32">
        <v>45</v>
      </c>
      <c r="B340" s="32" t="s">
        <v>600</v>
      </c>
      <c r="C340" s="32" t="s">
        <v>601</v>
      </c>
      <c r="D340" t="s">
        <v>145</v>
      </c>
      <c r="E340" t="s">
        <v>151</v>
      </c>
      <c r="F340" t="s">
        <v>152</v>
      </c>
      <c r="G340" t="s">
        <v>200</v>
      </c>
      <c r="H340" t="s">
        <v>602</v>
      </c>
      <c r="I340" t="s">
        <v>288</v>
      </c>
      <c r="J340" t="s">
        <v>594</v>
      </c>
      <c r="K340" t="s">
        <v>121</v>
      </c>
      <c r="L340" t="s">
        <v>175</v>
      </c>
      <c r="M340" t="s">
        <v>176</v>
      </c>
      <c r="N340" t="s">
        <v>595</v>
      </c>
      <c r="O340" t="s">
        <v>541</v>
      </c>
      <c r="P340" t="s">
        <v>125</v>
      </c>
      <c r="Q340">
        <v>1</v>
      </c>
      <c r="R340" t="s">
        <v>237</v>
      </c>
      <c r="S340" t="s">
        <v>280</v>
      </c>
      <c r="T340">
        <v>156</v>
      </c>
      <c r="V340" t="s">
        <v>5101</v>
      </c>
      <c r="W340" t="s">
        <v>129</v>
      </c>
      <c r="X340" s="7" t="s">
        <v>130</v>
      </c>
      <c r="Y340" s="69">
        <v>0.68</v>
      </c>
      <c r="Z340" s="67">
        <v>0.57599999999999996</v>
      </c>
      <c r="AA340" s="67">
        <v>0.78400000000000003</v>
      </c>
      <c r="AB340" s="7" t="s">
        <v>179</v>
      </c>
      <c r="AC340" s="7">
        <v>0.104</v>
      </c>
      <c r="AD340" s="7" t="s">
        <v>462</v>
      </c>
      <c r="AE340" s="7">
        <v>0</v>
      </c>
      <c r="AF340" t="s">
        <v>160</v>
      </c>
      <c r="AG340" t="s">
        <v>208</v>
      </c>
      <c r="AH340" t="s">
        <v>596</v>
      </c>
      <c r="AI340" t="s">
        <v>162</v>
      </c>
      <c r="AJ340" t="s">
        <v>163</v>
      </c>
      <c r="AK340" t="s">
        <v>597</v>
      </c>
      <c r="AL340">
        <v>29.850463000000001</v>
      </c>
      <c r="AM340" s="32">
        <v>60.029142999999998</v>
      </c>
      <c r="AN340" s="32" t="s">
        <v>598</v>
      </c>
      <c r="AO340">
        <v>2014</v>
      </c>
      <c r="AP340">
        <v>1</v>
      </c>
      <c r="AQ340">
        <v>5</v>
      </c>
      <c r="AR340" t="s">
        <v>364</v>
      </c>
      <c r="AS340" t="s">
        <v>599</v>
      </c>
      <c r="AT340" s="32">
        <v>0.91800000000000004</v>
      </c>
      <c r="AU340" s="32">
        <v>1.8339337630000001</v>
      </c>
      <c r="AV340" s="32">
        <v>27.37714446</v>
      </c>
      <c r="AW340" s="32">
        <v>156</v>
      </c>
      <c r="AX340" s="32">
        <v>0.19111990700000001</v>
      </c>
      <c r="AY340" s="32">
        <v>3.6526819000000002E-2</v>
      </c>
      <c r="AZ340" s="32">
        <v>1.4593456279999999</v>
      </c>
      <c r="BA340" s="32">
        <v>2.2085218979999999</v>
      </c>
      <c r="BB340" t="s">
        <v>142</v>
      </c>
      <c r="BC340">
        <v>106</v>
      </c>
      <c r="BD340">
        <v>60.029142999999998</v>
      </c>
      <c r="BE340">
        <v>29.850463000000001</v>
      </c>
    </row>
    <row r="341" spans="1:57" ht="16" x14ac:dyDescent="0.2">
      <c r="A341" s="32">
        <v>120</v>
      </c>
      <c r="B341" s="32" t="s">
        <v>1368</v>
      </c>
      <c r="C341" s="32" t="s">
        <v>1369</v>
      </c>
      <c r="D341" t="s">
        <v>150</v>
      </c>
      <c r="E341" t="s">
        <v>1360</v>
      </c>
      <c r="F341" t="s">
        <v>200</v>
      </c>
      <c r="G341" t="s">
        <v>200</v>
      </c>
      <c r="H341" t="s">
        <v>482</v>
      </c>
      <c r="I341" t="s">
        <v>288</v>
      </c>
      <c r="J341" t="s">
        <v>289</v>
      </c>
      <c r="K341" t="s">
        <v>121</v>
      </c>
      <c r="L341" t="s">
        <v>175</v>
      </c>
      <c r="M341" t="s">
        <v>176</v>
      </c>
      <c r="N341" t="s">
        <v>290</v>
      </c>
      <c r="O341" t="s">
        <v>291</v>
      </c>
      <c r="P341" t="s">
        <v>292</v>
      </c>
      <c r="Q341">
        <v>1</v>
      </c>
      <c r="R341" t="s">
        <v>223</v>
      </c>
      <c r="S341" t="s">
        <v>542</v>
      </c>
      <c r="T341">
        <v>96</v>
      </c>
      <c r="V341" t="s">
        <v>128</v>
      </c>
      <c r="W341" t="s">
        <v>129</v>
      </c>
      <c r="X341" s="7" t="s">
        <v>130</v>
      </c>
      <c r="Y341" s="69">
        <v>-0.38100000000000001</v>
      </c>
      <c r="Z341" s="67">
        <v>-0.88100000000000001</v>
      </c>
      <c r="AA341" s="67">
        <v>0.52200000000000002</v>
      </c>
      <c r="AB341" s="7" t="s">
        <v>131</v>
      </c>
      <c r="AC341" s="7" t="s">
        <v>130</v>
      </c>
      <c r="AD341" s="7" t="s">
        <v>159</v>
      </c>
      <c r="AE341" s="7">
        <v>0.39900000000000002</v>
      </c>
      <c r="AF341" t="s">
        <v>133</v>
      </c>
      <c r="AG341" t="s">
        <v>134</v>
      </c>
      <c r="AH341" t="s">
        <v>1361</v>
      </c>
      <c r="AI341" t="s">
        <v>162</v>
      </c>
      <c r="AJ341" t="s">
        <v>295</v>
      </c>
      <c r="AK341" t="s">
        <v>1362</v>
      </c>
      <c r="AL341">
        <v>15.810423</v>
      </c>
      <c r="AM341" s="32">
        <v>78.040334000000001</v>
      </c>
      <c r="AN341" s="32" t="s">
        <v>1363</v>
      </c>
      <c r="AO341">
        <v>2014</v>
      </c>
      <c r="AP341">
        <v>1</v>
      </c>
      <c r="AQ341" t="s">
        <v>130</v>
      </c>
      <c r="AR341" t="s">
        <v>1364</v>
      </c>
      <c r="AS341" t="s">
        <v>1365</v>
      </c>
      <c r="AT341" s="32" t="s">
        <v>130</v>
      </c>
      <c r="AU341" s="32">
        <v>-0.75590400000000002</v>
      </c>
      <c r="AV341" s="32" t="s">
        <v>130</v>
      </c>
      <c r="AW341" s="32" t="s">
        <v>130</v>
      </c>
      <c r="AX341" s="32" t="s">
        <v>130</v>
      </c>
      <c r="AY341" s="32" t="s">
        <v>130</v>
      </c>
      <c r="AZ341" s="32" t="s">
        <v>130</v>
      </c>
      <c r="BA341" s="32" t="s">
        <v>130</v>
      </c>
      <c r="BB341" t="s">
        <v>130</v>
      </c>
      <c r="BC341">
        <v>200</v>
      </c>
      <c r="BD341">
        <v>78.040334000000001</v>
      </c>
      <c r="BE341">
        <v>15.810423</v>
      </c>
    </row>
    <row r="342" spans="1:57" ht="16" x14ac:dyDescent="0.2">
      <c r="A342" s="32">
        <v>120</v>
      </c>
      <c r="B342" s="32" t="s">
        <v>1366</v>
      </c>
      <c r="C342" s="32" t="s">
        <v>1367</v>
      </c>
      <c r="D342" t="s">
        <v>145</v>
      </c>
      <c r="E342" t="s">
        <v>1360</v>
      </c>
      <c r="F342" t="s">
        <v>200</v>
      </c>
      <c r="G342" t="s">
        <v>200</v>
      </c>
      <c r="H342" t="s">
        <v>245</v>
      </c>
      <c r="I342" t="s">
        <v>288</v>
      </c>
      <c r="J342" t="s">
        <v>289</v>
      </c>
      <c r="K342" t="s">
        <v>121</v>
      </c>
      <c r="L342" t="s">
        <v>175</v>
      </c>
      <c r="M342" t="s">
        <v>176</v>
      </c>
      <c r="N342" t="s">
        <v>290</v>
      </c>
      <c r="O342" t="s">
        <v>291</v>
      </c>
      <c r="P342" t="s">
        <v>292</v>
      </c>
      <c r="Q342">
        <v>1</v>
      </c>
      <c r="R342" t="s">
        <v>223</v>
      </c>
      <c r="S342" t="s">
        <v>542</v>
      </c>
      <c r="T342">
        <v>96</v>
      </c>
      <c r="V342" t="s">
        <v>128</v>
      </c>
      <c r="W342" t="s">
        <v>129</v>
      </c>
      <c r="X342" s="7" t="s">
        <v>130</v>
      </c>
      <c r="Y342" s="69">
        <v>-0.152</v>
      </c>
      <c r="Z342" s="67">
        <v>-0.81200000000000006</v>
      </c>
      <c r="AA342" s="67">
        <v>0.67900000000000005</v>
      </c>
      <c r="AB342" s="7" t="s">
        <v>131</v>
      </c>
      <c r="AC342" s="7" t="s">
        <v>130</v>
      </c>
      <c r="AD342" s="7" t="s">
        <v>159</v>
      </c>
      <c r="AE342" s="7">
        <v>0.745</v>
      </c>
      <c r="AF342" t="s">
        <v>133</v>
      </c>
      <c r="AG342" t="s">
        <v>134</v>
      </c>
      <c r="AH342" t="s">
        <v>1361</v>
      </c>
      <c r="AI342" t="s">
        <v>162</v>
      </c>
      <c r="AJ342" t="s">
        <v>295</v>
      </c>
      <c r="AK342" t="s">
        <v>1362</v>
      </c>
      <c r="AL342">
        <v>15.810423</v>
      </c>
      <c r="AM342" s="32">
        <v>78.040334000000001</v>
      </c>
      <c r="AN342" s="32" t="s">
        <v>1363</v>
      </c>
      <c r="AO342">
        <v>2014</v>
      </c>
      <c r="AP342">
        <v>1</v>
      </c>
      <c r="AQ342" t="s">
        <v>130</v>
      </c>
      <c r="AR342" t="s">
        <v>1364</v>
      </c>
      <c r="AS342" t="s">
        <v>1365</v>
      </c>
      <c r="AT342" s="32" t="s">
        <v>130</v>
      </c>
      <c r="AU342" s="32">
        <v>-0.301568</v>
      </c>
      <c r="AV342" s="32" t="s">
        <v>130</v>
      </c>
      <c r="AW342" s="32" t="s">
        <v>130</v>
      </c>
      <c r="AX342" s="32" t="s">
        <v>130</v>
      </c>
      <c r="AY342" s="32" t="s">
        <v>130</v>
      </c>
      <c r="AZ342" s="32" t="s">
        <v>130</v>
      </c>
      <c r="BA342" s="32" t="s">
        <v>130</v>
      </c>
      <c r="BB342" t="s">
        <v>130</v>
      </c>
      <c r="BC342">
        <v>200</v>
      </c>
      <c r="BD342">
        <v>78.040334000000001</v>
      </c>
      <c r="BE342">
        <v>15.810423</v>
      </c>
    </row>
    <row r="343" spans="1:57" ht="16" x14ac:dyDescent="0.2">
      <c r="A343" s="32">
        <v>120</v>
      </c>
      <c r="B343" s="32" t="s">
        <v>1358</v>
      </c>
      <c r="C343" s="32" t="s">
        <v>1359</v>
      </c>
      <c r="D343" t="s">
        <v>115</v>
      </c>
      <c r="E343" t="s">
        <v>1360</v>
      </c>
      <c r="F343" t="s">
        <v>200</v>
      </c>
      <c r="G343" t="s">
        <v>200</v>
      </c>
      <c r="H343" t="s">
        <v>283</v>
      </c>
      <c r="I343" t="s">
        <v>288</v>
      </c>
      <c r="J343" t="s">
        <v>289</v>
      </c>
      <c r="K343" t="s">
        <v>121</v>
      </c>
      <c r="L343" t="s">
        <v>175</v>
      </c>
      <c r="M343" t="s">
        <v>176</v>
      </c>
      <c r="N343" t="s">
        <v>290</v>
      </c>
      <c r="O343" t="s">
        <v>291</v>
      </c>
      <c r="P343" t="s">
        <v>292</v>
      </c>
      <c r="Q343">
        <v>1</v>
      </c>
      <c r="R343" t="s">
        <v>223</v>
      </c>
      <c r="S343" t="s">
        <v>542</v>
      </c>
      <c r="T343">
        <v>96</v>
      </c>
      <c r="V343" t="s">
        <v>128</v>
      </c>
      <c r="W343" t="s">
        <v>129</v>
      </c>
      <c r="X343" s="7" t="s">
        <v>130</v>
      </c>
      <c r="Y343" s="69">
        <v>0.372</v>
      </c>
      <c r="Z343" s="67">
        <v>-0.52900000000000003</v>
      </c>
      <c r="AA343" s="67">
        <v>0.879</v>
      </c>
      <c r="AB343" s="7" t="s">
        <v>131</v>
      </c>
      <c r="AC343" s="7" t="s">
        <v>130</v>
      </c>
      <c r="AD343" s="7" t="s">
        <v>159</v>
      </c>
      <c r="AE343" s="7">
        <v>0.41099999999999998</v>
      </c>
      <c r="AF343" t="s">
        <v>160</v>
      </c>
      <c r="AG343" t="s">
        <v>134</v>
      </c>
      <c r="AH343" t="s">
        <v>1361</v>
      </c>
      <c r="AI343" t="s">
        <v>162</v>
      </c>
      <c r="AJ343" t="s">
        <v>295</v>
      </c>
      <c r="AK343" t="s">
        <v>1362</v>
      </c>
      <c r="AL343">
        <v>15.810423</v>
      </c>
      <c r="AM343" s="32">
        <v>78.040334000000001</v>
      </c>
      <c r="AN343" s="32" t="s">
        <v>1363</v>
      </c>
      <c r="AO343">
        <v>2014</v>
      </c>
      <c r="AP343">
        <v>1</v>
      </c>
      <c r="AQ343" t="s">
        <v>130</v>
      </c>
      <c r="AR343" t="s">
        <v>1364</v>
      </c>
      <c r="AS343" t="s">
        <v>1365</v>
      </c>
      <c r="AT343" s="32" t="s">
        <v>130</v>
      </c>
      <c r="AU343" s="32">
        <v>0.73804800000000004</v>
      </c>
      <c r="AV343" s="32" t="s">
        <v>130</v>
      </c>
      <c r="AW343" s="32" t="s">
        <v>130</v>
      </c>
      <c r="AX343" s="32" t="s">
        <v>130</v>
      </c>
      <c r="AY343" s="32" t="s">
        <v>130</v>
      </c>
      <c r="AZ343" s="32" t="s">
        <v>130</v>
      </c>
      <c r="BA343" s="32" t="s">
        <v>130</v>
      </c>
      <c r="BB343" t="s">
        <v>130</v>
      </c>
      <c r="BC343">
        <v>200</v>
      </c>
      <c r="BD343">
        <v>78.040334000000001</v>
      </c>
      <c r="BE343">
        <v>15.810423</v>
      </c>
    </row>
    <row r="344" spans="1:57" ht="16" x14ac:dyDescent="0.2">
      <c r="A344" s="32">
        <v>156</v>
      </c>
      <c r="B344" s="32" t="s">
        <v>1791</v>
      </c>
      <c r="C344" s="32" t="s">
        <v>1792</v>
      </c>
      <c r="D344" t="s">
        <v>145</v>
      </c>
      <c r="E344" t="s">
        <v>151</v>
      </c>
      <c r="F344" t="s">
        <v>200</v>
      </c>
      <c r="G344" t="s">
        <v>1793</v>
      </c>
      <c r="H344" t="s">
        <v>1794</v>
      </c>
      <c r="I344" t="s">
        <v>1157</v>
      </c>
      <c r="J344" t="s">
        <v>1157</v>
      </c>
      <c r="K344" t="s">
        <v>154</v>
      </c>
      <c r="L344" t="s">
        <v>122</v>
      </c>
      <c r="M344" t="s">
        <v>123</v>
      </c>
      <c r="N344" t="s">
        <v>1158</v>
      </c>
      <c r="P344" t="s">
        <v>125</v>
      </c>
      <c r="Q344">
        <v>1</v>
      </c>
      <c r="R344" t="s">
        <v>1795</v>
      </c>
      <c r="S344" t="s">
        <v>1796</v>
      </c>
      <c r="T344">
        <v>3006</v>
      </c>
      <c r="V344" t="s">
        <v>1797</v>
      </c>
      <c r="W344" t="s">
        <v>129</v>
      </c>
      <c r="X344" s="7" t="s">
        <v>130</v>
      </c>
      <c r="Y344" s="69">
        <v>4.75</v>
      </c>
      <c r="Z344" s="67" t="s">
        <v>130</v>
      </c>
      <c r="AA344" s="67" t="s">
        <v>130</v>
      </c>
      <c r="AC344" s="7" t="s">
        <v>130</v>
      </c>
      <c r="AD344" s="7" t="s">
        <v>147</v>
      </c>
      <c r="AE344" s="7">
        <v>0.03</v>
      </c>
      <c r="AF344" t="s">
        <v>160</v>
      </c>
      <c r="AG344" t="s">
        <v>134</v>
      </c>
      <c r="AH344" t="s">
        <v>1798</v>
      </c>
      <c r="AI344" t="s">
        <v>423</v>
      </c>
      <c r="AJ344" t="s">
        <v>1799</v>
      </c>
      <c r="AK344" t="s">
        <v>1800</v>
      </c>
      <c r="AL344">
        <v>-15.0333332</v>
      </c>
      <c r="AM344" s="32">
        <v>22.883329799999998</v>
      </c>
      <c r="AN344" s="32" t="s">
        <v>1801</v>
      </c>
      <c r="AO344">
        <v>2012</v>
      </c>
      <c r="AP344">
        <v>1</v>
      </c>
      <c r="AQ344" t="s">
        <v>130</v>
      </c>
      <c r="AR344" t="s">
        <v>1802</v>
      </c>
      <c r="AS344" t="s">
        <v>1803</v>
      </c>
      <c r="AT344" s="32" t="s">
        <v>130</v>
      </c>
      <c r="AU344" s="32">
        <v>7.9545801999999999E-2</v>
      </c>
      <c r="AV344" s="32">
        <v>750.3125</v>
      </c>
      <c r="AW344" s="32">
        <v>3006</v>
      </c>
      <c r="AX344" s="32">
        <v>3.6507232000000001E-2</v>
      </c>
      <c r="AY344" s="32">
        <v>1.332778E-3</v>
      </c>
      <c r="AZ344" s="32">
        <v>7.9929409999999999E-3</v>
      </c>
      <c r="BA344" s="32">
        <v>0.15109866199999999</v>
      </c>
      <c r="BB344" t="s">
        <v>142</v>
      </c>
      <c r="BC344">
        <v>3</v>
      </c>
      <c r="BD344">
        <v>22.883329799999998</v>
      </c>
      <c r="BE344">
        <v>-15.0333332</v>
      </c>
    </row>
    <row r="345" spans="1:57" ht="16" x14ac:dyDescent="0.2">
      <c r="A345" s="32">
        <v>161</v>
      </c>
      <c r="B345" s="32" t="s">
        <v>1827</v>
      </c>
      <c r="C345" s="32" t="s">
        <v>1828</v>
      </c>
      <c r="D345" t="s">
        <v>115</v>
      </c>
      <c r="E345" t="s">
        <v>151</v>
      </c>
      <c r="F345" t="s">
        <v>152</v>
      </c>
      <c r="G345" t="s">
        <v>200</v>
      </c>
      <c r="H345" t="s">
        <v>260</v>
      </c>
      <c r="I345" t="s">
        <v>519</v>
      </c>
      <c r="J345" t="s">
        <v>532</v>
      </c>
      <c r="K345" t="s">
        <v>250</v>
      </c>
      <c r="L345" t="s">
        <v>521</v>
      </c>
      <c r="M345" t="s">
        <v>123</v>
      </c>
      <c r="N345" t="s">
        <v>533</v>
      </c>
      <c r="P345" t="s">
        <v>125</v>
      </c>
      <c r="Q345">
        <v>1</v>
      </c>
      <c r="R345" t="s">
        <v>126</v>
      </c>
      <c r="S345" t="s">
        <v>1829</v>
      </c>
      <c r="T345">
        <v>8171</v>
      </c>
      <c r="V345" t="s">
        <v>310</v>
      </c>
      <c r="W345" t="s">
        <v>129</v>
      </c>
      <c r="X345" s="7" t="s">
        <v>130</v>
      </c>
      <c r="Y345" s="69">
        <v>0.97</v>
      </c>
      <c r="Z345" s="67">
        <v>0.96599999999999997</v>
      </c>
      <c r="AA345" s="67">
        <v>0.73</v>
      </c>
      <c r="AB345" s="7" t="s">
        <v>131</v>
      </c>
      <c r="AC345" s="7" t="s">
        <v>130</v>
      </c>
      <c r="AD345" s="7" t="s">
        <v>132</v>
      </c>
      <c r="AE345" s="7" t="s">
        <v>130</v>
      </c>
      <c r="AF345" t="s">
        <v>133</v>
      </c>
      <c r="AG345" t="s">
        <v>134</v>
      </c>
      <c r="AH345" t="s">
        <v>1830</v>
      </c>
      <c r="AI345" t="s">
        <v>329</v>
      </c>
      <c r="AJ345" t="s">
        <v>526</v>
      </c>
      <c r="AM345" s="32" t="s">
        <v>130</v>
      </c>
      <c r="AN345" s="32" t="s">
        <v>1831</v>
      </c>
      <c r="AO345">
        <v>2010</v>
      </c>
      <c r="AP345">
        <v>1</v>
      </c>
      <c r="AQ345" t="s">
        <v>130</v>
      </c>
      <c r="AR345" t="s">
        <v>1832</v>
      </c>
      <c r="AS345" t="s">
        <v>1833</v>
      </c>
      <c r="AT345" s="32">
        <v>1.7969999999999999</v>
      </c>
      <c r="AU345" s="32">
        <v>-1.6791499000000001E-2</v>
      </c>
      <c r="AV345" s="32">
        <v>877.66370989999996</v>
      </c>
      <c r="AW345" s="32">
        <v>8171</v>
      </c>
      <c r="AX345" s="32">
        <v>3.375483E-2</v>
      </c>
      <c r="AY345" s="32">
        <v>1.139389E-3</v>
      </c>
      <c r="AZ345" s="32">
        <v>-8.2949751000000002E-2</v>
      </c>
      <c r="BA345" s="32">
        <v>4.9366752E-2</v>
      </c>
      <c r="BB345" t="s">
        <v>142</v>
      </c>
      <c r="BC345">
        <v>200</v>
      </c>
      <c r="BD345">
        <v>174.886</v>
      </c>
      <c r="BE345">
        <v>-40.900599999999997</v>
      </c>
    </row>
    <row r="346" spans="1:57" ht="16" x14ac:dyDescent="0.2">
      <c r="A346" s="32">
        <v>161</v>
      </c>
      <c r="B346" s="32" t="s">
        <v>1834</v>
      </c>
      <c r="C346" s="32" t="s">
        <v>1835</v>
      </c>
      <c r="D346" t="s">
        <v>145</v>
      </c>
      <c r="E346" t="s">
        <v>151</v>
      </c>
      <c r="F346" t="s">
        <v>152</v>
      </c>
      <c r="G346" t="s">
        <v>200</v>
      </c>
      <c r="H346" t="s">
        <v>1836</v>
      </c>
      <c r="I346" t="s">
        <v>519</v>
      </c>
      <c r="J346" t="s">
        <v>532</v>
      </c>
      <c r="K346" t="s">
        <v>250</v>
      </c>
      <c r="L346" t="s">
        <v>521</v>
      </c>
      <c r="M346" t="s">
        <v>123</v>
      </c>
      <c r="N346" t="s">
        <v>533</v>
      </c>
      <c r="P346" t="s">
        <v>125</v>
      </c>
      <c r="Q346">
        <v>1</v>
      </c>
      <c r="R346" t="s">
        <v>126</v>
      </c>
      <c r="S346" t="s">
        <v>1829</v>
      </c>
      <c r="T346">
        <v>8171</v>
      </c>
      <c r="V346" t="s">
        <v>310</v>
      </c>
      <c r="W346" t="s">
        <v>129</v>
      </c>
      <c r="X346" s="7" t="s">
        <v>130</v>
      </c>
      <c r="Y346" s="69">
        <v>1.03</v>
      </c>
      <c r="Z346" s="67">
        <v>1.0209999999999999</v>
      </c>
      <c r="AA346" s="67">
        <v>1.0289999999999999</v>
      </c>
      <c r="AB346" s="7" t="s">
        <v>131</v>
      </c>
      <c r="AC346" s="7" t="s">
        <v>130</v>
      </c>
      <c r="AD346" s="7" t="s">
        <v>132</v>
      </c>
      <c r="AE346" s="7" t="s">
        <v>130</v>
      </c>
      <c r="AF346" t="s">
        <v>160</v>
      </c>
      <c r="AG346" t="s">
        <v>134</v>
      </c>
      <c r="AH346" t="s">
        <v>1830</v>
      </c>
      <c r="AI346" t="s">
        <v>329</v>
      </c>
      <c r="AJ346" t="s">
        <v>526</v>
      </c>
      <c r="AM346" s="32" t="s">
        <v>130</v>
      </c>
      <c r="AN346" s="32" t="s">
        <v>1831</v>
      </c>
      <c r="AO346">
        <v>2010</v>
      </c>
      <c r="AP346">
        <v>1</v>
      </c>
      <c r="AQ346" t="s">
        <v>130</v>
      </c>
      <c r="AR346" t="s">
        <v>1832</v>
      </c>
      <c r="AS346" t="s">
        <v>1833</v>
      </c>
      <c r="AT346" s="32">
        <v>1.7969999999999999</v>
      </c>
      <c r="AU346" s="32">
        <v>1.6295126E-2</v>
      </c>
      <c r="AV346" s="32">
        <v>50553429.689999998</v>
      </c>
      <c r="AW346" s="32">
        <v>8171</v>
      </c>
      <c r="AX346" s="32">
        <v>1.4064500000000001E-4</v>
      </c>
      <c r="AY346" s="50">
        <v>1.9799999999999999E-8</v>
      </c>
      <c r="AZ346" s="32">
        <v>1.6019466E-2</v>
      </c>
      <c r="BA346" s="32">
        <v>1.6570785000000001E-2</v>
      </c>
      <c r="BB346" t="s">
        <v>142</v>
      </c>
      <c r="BC346">
        <v>200</v>
      </c>
      <c r="BD346">
        <v>174.886</v>
      </c>
      <c r="BE346">
        <v>-40.900599999999997</v>
      </c>
    </row>
    <row r="347" spans="1:57" ht="16" x14ac:dyDescent="0.2">
      <c r="A347" s="32">
        <v>208</v>
      </c>
      <c r="B347" s="32" t="s">
        <v>2494</v>
      </c>
      <c r="C347" s="32" t="s">
        <v>2495</v>
      </c>
      <c r="D347" t="s">
        <v>115</v>
      </c>
      <c r="E347" t="s">
        <v>151</v>
      </c>
      <c r="F347" t="s">
        <v>200</v>
      </c>
      <c r="G347" t="s">
        <v>200</v>
      </c>
      <c r="H347" t="s">
        <v>2496</v>
      </c>
      <c r="I347" t="s">
        <v>519</v>
      </c>
      <c r="J347" t="s">
        <v>2497</v>
      </c>
      <c r="K347" t="s">
        <v>250</v>
      </c>
      <c r="L347" t="s">
        <v>521</v>
      </c>
      <c r="M347" t="s">
        <v>123</v>
      </c>
      <c r="N347" t="s">
        <v>2498</v>
      </c>
      <c r="P347" t="s">
        <v>854</v>
      </c>
      <c r="Q347">
        <v>1</v>
      </c>
      <c r="R347" t="s">
        <v>874</v>
      </c>
      <c r="S347" t="s">
        <v>2338</v>
      </c>
      <c r="T347">
        <v>612</v>
      </c>
      <c r="U347" t="s">
        <v>130</v>
      </c>
      <c r="V347" t="s">
        <v>207</v>
      </c>
      <c r="W347" t="s">
        <v>2328</v>
      </c>
      <c r="X347" s="7" t="s">
        <v>130</v>
      </c>
      <c r="Y347" s="69">
        <v>1.03</v>
      </c>
      <c r="Z347" s="67">
        <v>0.86</v>
      </c>
      <c r="AA347" s="67">
        <v>1.34</v>
      </c>
      <c r="AB347" s="7" t="s">
        <v>131</v>
      </c>
      <c r="AC347" s="7" t="s">
        <v>130</v>
      </c>
      <c r="AD347" s="7" t="s">
        <v>159</v>
      </c>
      <c r="AE347" s="7">
        <v>0.54</v>
      </c>
      <c r="AF347" t="s">
        <v>160</v>
      </c>
      <c r="AG347" t="s">
        <v>383</v>
      </c>
      <c r="AH347" t="s">
        <v>2499</v>
      </c>
      <c r="AI347" t="s">
        <v>136</v>
      </c>
      <c r="AJ347" t="s">
        <v>691</v>
      </c>
      <c r="AK347" t="s">
        <v>2500</v>
      </c>
      <c r="AL347">
        <v>49.246291999999997</v>
      </c>
      <c r="AM347" s="32">
        <v>-123.116226</v>
      </c>
      <c r="AN347" s="32" t="s">
        <v>823</v>
      </c>
      <c r="AO347">
        <v>2017</v>
      </c>
      <c r="AP347">
        <v>1</v>
      </c>
      <c r="AQ347" t="s">
        <v>130</v>
      </c>
      <c r="AR347" t="s">
        <v>2501</v>
      </c>
      <c r="AS347" t="s">
        <v>1833</v>
      </c>
      <c r="AT347" s="32">
        <v>1.7969999999999999</v>
      </c>
      <c r="AU347" s="32" t="s">
        <v>130</v>
      </c>
      <c r="AV347" s="32" t="s">
        <v>130</v>
      </c>
      <c r="AW347" s="32" t="s">
        <v>130</v>
      </c>
      <c r="AX347" s="32" t="s">
        <v>130</v>
      </c>
      <c r="AY347" s="32" t="s">
        <v>130</v>
      </c>
      <c r="AZ347" s="32" t="s">
        <v>130</v>
      </c>
      <c r="BA347" s="32" t="s">
        <v>130</v>
      </c>
      <c r="BB347" t="s">
        <v>130</v>
      </c>
      <c r="BC347" t="s">
        <v>130</v>
      </c>
      <c r="BD347">
        <v>-123.116226</v>
      </c>
      <c r="BE347">
        <v>49.246291999999997</v>
      </c>
    </row>
    <row r="348" spans="1:57" ht="16" x14ac:dyDescent="0.2">
      <c r="A348" s="32">
        <v>208</v>
      </c>
      <c r="B348" s="32" t="s">
        <v>2502</v>
      </c>
      <c r="C348" s="32" t="s">
        <v>2503</v>
      </c>
      <c r="D348" t="s">
        <v>145</v>
      </c>
      <c r="E348" t="s">
        <v>151</v>
      </c>
      <c r="F348" t="s">
        <v>200</v>
      </c>
      <c r="G348" t="s">
        <v>200</v>
      </c>
      <c r="H348" t="s">
        <v>701</v>
      </c>
      <c r="I348" t="s">
        <v>519</v>
      </c>
      <c r="J348" t="s">
        <v>2497</v>
      </c>
      <c r="K348" t="s">
        <v>250</v>
      </c>
      <c r="L348" t="s">
        <v>521</v>
      </c>
      <c r="M348" t="s">
        <v>123</v>
      </c>
      <c r="N348" t="s">
        <v>2498</v>
      </c>
      <c r="P348" t="s">
        <v>854</v>
      </c>
      <c r="Q348">
        <v>1</v>
      </c>
      <c r="R348" t="s">
        <v>874</v>
      </c>
      <c r="S348" t="s">
        <v>2338</v>
      </c>
      <c r="T348">
        <v>612</v>
      </c>
      <c r="U348" t="s">
        <v>130</v>
      </c>
      <c r="V348" t="s">
        <v>207</v>
      </c>
      <c r="W348" t="s">
        <v>2328</v>
      </c>
      <c r="X348" s="7" t="s">
        <v>130</v>
      </c>
      <c r="Y348" s="69">
        <v>1.1299999999999999</v>
      </c>
      <c r="Z348" s="67">
        <v>1.01</v>
      </c>
      <c r="AA348" s="67">
        <v>1.21</v>
      </c>
      <c r="AB348" s="7" t="s">
        <v>131</v>
      </c>
      <c r="AC348" s="7" t="s">
        <v>130</v>
      </c>
      <c r="AD348" s="7" t="s">
        <v>147</v>
      </c>
      <c r="AE348" s="7" t="s">
        <v>130</v>
      </c>
      <c r="AF348" t="s">
        <v>160</v>
      </c>
      <c r="AG348" t="s">
        <v>134</v>
      </c>
      <c r="AH348" t="s">
        <v>2499</v>
      </c>
      <c r="AI348" t="s">
        <v>136</v>
      </c>
      <c r="AJ348" t="s">
        <v>691</v>
      </c>
      <c r="AK348" t="s">
        <v>2500</v>
      </c>
      <c r="AL348">
        <v>49.246291999999997</v>
      </c>
      <c r="AM348" s="32">
        <v>-123.116226</v>
      </c>
      <c r="AN348" s="32" t="s">
        <v>823</v>
      </c>
      <c r="AO348">
        <v>2017</v>
      </c>
      <c r="AP348">
        <v>1</v>
      </c>
      <c r="AQ348">
        <v>4</v>
      </c>
      <c r="AR348" t="s">
        <v>2504</v>
      </c>
      <c r="AS348" t="s">
        <v>1833</v>
      </c>
      <c r="AT348" s="32">
        <v>1.7969999999999999</v>
      </c>
      <c r="AU348" s="32" t="s">
        <v>130</v>
      </c>
      <c r="AV348" s="32" t="s">
        <v>130</v>
      </c>
      <c r="AW348" s="32" t="s">
        <v>130</v>
      </c>
      <c r="AX348" s="32" t="s">
        <v>130</v>
      </c>
      <c r="AY348" s="32" t="s">
        <v>130</v>
      </c>
      <c r="AZ348" s="32" t="s">
        <v>130</v>
      </c>
      <c r="BA348" s="32" t="s">
        <v>130</v>
      </c>
      <c r="BB348" t="s">
        <v>130</v>
      </c>
      <c r="BC348" t="s">
        <v>130</v>
      </c>
      <c r="BD348">
        <v>-123.116226</v>
      </c>
      <c r="BE348">
        <v>49.246291999999997</v>
      </c>
    </row>
    <row r="349" spans="1:57" ht="16" x14ac:dyDescent="0.2">
      <c r="A349" s="32">
        <v>187</v>
      </c>
      <c r="B349" s="32" t="s">
        <v>2424</v>
      </c>
      <c r="C349" s="32" t="s">
        <v>2425</v>
      </c>
      <c r="D349" t="s">
        <v>115</v>
      </c>
      <c r="E349" t="s">
        <v>320</v>
      </c>
      <c r="F349" t="s">
        <v>321</v>
      </c>
      <c r="G349" t="s">
        <v>322</v>
      </c>
      <c r="H349" t="s">
        <v>260</v>
      </c>
      <c r="I349" t="s">
        <v>202</v>
      </c>
      <c r="J349" t="s">
        <v>354</v>
      </c>
      <c r="K349" t="s">
        <v>121</v>
      </c>
      <c r="L349" t="s">
        <v>122</v>
      </c>
      <c r="M349" t="s">
        <v>123</v>
      </c>
      <c r="N349" t="s">
        <v>204</v>
      </c>
      <c r="P349" t="s">
        <v>205</v>
      </c>
      <c r="Q349">
        <v>1</v>
      </c>
      <c r="R349" t="s">
        <v>126</v>
      </c>
      <c r="S349" t="s">
        <v>1576</v>
      </c>
      <c r="T349">
        <v>2837</v>
      </c>
      <c r="U349" t="s">
        <v>130</v>
      </c>
      <c r="W349" t="s">
        <v>2328</v>
      </c>
      <c r="X349" s="7" t="s">
        <v>130</v>
      </c>
      <c r="Y349" s="69" t="s">
        <v>130</v>
      </c>
      <c r="Z349" s="67" t="s">
        <v>130</v>
      </c>
      <c r="AA349" s="67" t="s">
        <v>130</v>
      </c>
      <c r="AB349" s="7" t="s">
        <v>2343</v>
      </c>
      <c r="AC349" s="7" t="s">
        <v>130</v>
      </c>
      <c r="AE349" s="7" t="s">
        <v>130</v>
      </c>
      <c r="AF349" t="s">
        <v>133</v>
      </c>
      <c r="AG349" t="s">
        <v>208</v>
      </c>
      <c r="AH349" t="s">
        <v>2426</v>
      </c>
      <c r="AI349" t="s">
        <v>136</v>
      </c>
      <c r="AJ349" t="s">
        <v>691</v>
      </c>
      <c r="AL349" t="s">
        <v>130</v>
      </c>
      <c r="AM349" s="32" t="s">
        <v>130</v>
      </c>
      <c r="AO349">
        <v>2001</v>
      </c>
      <c r="AP349">
        <v>1</v>
      </c>
      <c r="AQ349" t="s">
        <v>130</v>
      </c>
      <c r="AS349" t="s">
        <v>2427</v>
      </c>
      <c r="AT349" s="32">
        <v>3.843</v>
      </c>
      <c r="AU349" s="32" t="s">
        <v>130</v>
      </c>
      <c r="AV349" s="32" t="s">
        <v>130</v>
      </c>
      <c r="AW349" s="32" t="s">
        <v>130</v>
      </c>
      <c r="AX349" s="32" t="s">
        <v>130</v>
      </c>
      <c r="AY349" s="32" t="s">
        <v>130</v>
      </c>
      <c r="AZ349" s="32" t="s">
        <v>130</v>
      </c>
      <c r="BA349" s="32" t="s">
        <v>130</v>
      </c>
      <c r="BB349" t="s">
        <v>130</v>
      </c>
      <c r="BC349" t="s">
        <v>130</v>
      </c>
      <c r="BD349">
        <v>-106.346</v>
      </c>
      <c r="BE349">
        <v>56.13</v>
      </c>
    </row>
    <row r="350" spans="1:57" ht="16" x14ac:dyDescent="0.2">
      <c r="A350" s="32">
        <v>36</v>
      </c>
      <c r="B350" s="32" t="s">
        <v>500</v>
      </c>
      <c r="C350" s="32" t="s">
        <v>501</v>
      </c>
      <c r="D350" t="s">
        <v>145</v>
      </c>
      <c r="E350" t="s">
        <v>151</v>
      </c>
      <c r="F350" t="s">
        <v>152</v>
      </c>
      <c r="G350" t="s">
        <v>492</v>
      </c>
      <c r="H350" t="s">
        <v>245</v>
      </c>
      <c r="I350" t="s">
        <v>288</v>
      </c>
      <c r="J350" t="s">
        <v>289</v>
      </c>
      <c r="K350" t="s">
        <v>121</v>
      </c>
      <c r="L350" t="s">
        <v>175</v>
      </c>
      <c r="M350" t="s">
        <v>176</v>
      </c>
      <c r="N350" t="s">
        <v>290</v>
      </c>
      <c r="O350" t="s">
        <v>291</v>
      </c>
      <c r="P350" t="s">
        <v>292</v>
      </c>
      <c r="Q350">
        <v>1</v>
      </c>
      <c r="R350" t="s">
        <v>126</v>
      </c>
      <c r="S350" t="s">
        <v>494</v>
      </c>
      <c r="T350">
        <v>693</v>
      </c>
      <c r="V350" t="s">
        <v>128</v>
      </c>
      <c r="W350" t="s">
        <v>129</v>
      </c>
      <c r="X350" s="7">
        <v>0.23200000000000001</v>
      </c>
      <c r="Y350" s="69">
        <v>2.1999999999999999E-2</v>
      </c>
      <c r="Z350" s="67">
        <v>1.4E-2</v>
      </c>
      <c r="AA350" s="67">
        <v>0.03</v>
      </c>
      <c r="AB350" s="7" t="s">
        <v>179</v>
      </c>
      <c r="AC350" s="7">
        <v>8.0000000000000002E-3</v>
      </c>
      <c r="AD350" s="7" t="s">
        <v>132</v>
      </c>
      <c r="AE350" s="7">
        <v>8.9999999999999993E-3</v>
      </c>
      <c r="AF350" t="s">
        <v>160</v>
      </c>
      <c r="AG350" t="s">
        <v>208</v>
      </c>
      <c r="AH350" t="s">
        <v>495</v>
      </c>
      <c r="AI350" t="s">
        <v>162</v>
      </c>
      <c r="AJ350" t="s">
        <v>226</v>
      </c>
      <c r="AK350" t="s">
        <v>496</v>
      </c>
      <c r="AL350">
        <v>33.263379999999998</v>
      </c>
      <c r="AM350" s="32">
        <v>115.36108</v>
      </c>
      <c r="AN350" s="32" t="s">
        <v>497</v>
      </c>
      <c r="AO350">
        <v>2003</v>
      </c>
      <c r="AP350">
        <v>1</v>
      </c>
      <c r="AQ350">
        <v>1</v>
      </c>
      <c r="AR350" t="s">
        <v>502</v>
      </c>
      <c r="AS350" t="s">
        <v>499</v>
      </c>
      <c r="AT350" s="32">
        <v>2.2000000000000002</v>
      </c>
      <c r="AU350" s="32">
        <v>0.104417751</v>
      </c>
      <c r="AV350" s="32">
        <v>173.01368959999999</v>
      </c>
      <c r="AW350" s="32">
        <v>693</v>
      </c>
      <c r="AX350" s="32">
        <v>7.6025583999999993E-2</v>
      </c>
      <c r="AY350" s="32">
        <v>5.7798889999999999E-3</v>
      </c>
      <c r="AZ350" s="32">
        <v>-4.4589655999999998E-2</v>
      </c>
      <c r="BA350" s="32">
        <v>0.25342515799999998</v>
      </c>
      <c r="BB350" t="s">
        <v>142</v>
      </c>
      <c r="BC350">
        <v>106</v>
      </c>
      <c r="BD350">
        <v>115.36108</v>
      </c>
      <c r="BE350">
        <v>33.263379999999998</v>
      </c>
    </row>
    <row r="351" spans="1:57" ht="16" x14ac:dyDescent="0.2">
      <c r="A351" s="32">
        <v>36</v>
      </c>
      <c r="B351" s="32" t="s">
        <v>490</v>
      </c>
      <c r="C351" s="32" t="s">
        <v>491</v>
      </c>
      <c r="D351" t="s">
        <v>115</v>
      </c>
      <c r="E351" t="s">
        <v>151</v>
      </c>
      <c r="F351" t="s">
        <v>152</v>
      </c>
      <c r="G351" t="s">
        <v>492</v>
      </c>
      <c r="H351" t="s">
        <v>493</v>
      </c>
      <c r="I351" t="s">
        <v>288</v>
      </c>
      <c r="J351" t="s">
        <v>289</v>
      </c>
      <c r="K351" t="s">
        <v>121</v>
      </c>
      <c r="L351" t="s">
        <v>175</v>
      </c>
      <c r="M351" t="s">
        <v>176</v>
      </c>
      <c r="N351" t="s">
        <v>290</v>
      </c>
      <c r="O351" t="s">
        <v>291</v>
      </c>
      <c r="P351" t="s">
        <v>292</v>
      </c>
      <c r="Q351">
        <v>1</v>
      </c>
      <c r="R351" t="s">
        <v>126</v>
      </c>
      <c r="S351" t="s">
        <v>494</v>
      </c>
      <c r="T351">
        <v>693</v>
      </c>
      <c r="V351" t="s">
        <v>128</v>
      </c>
      <c r="W351" t="s">
        <v>129</v>
      </c>
      <c r="X351" s="7">
        <v>0.23200000000000001</v>
      </c>
      <c r="Y351" s="69">
        <v>6.4000000000000001E-2</v>
      </c>
      <c r="Z351" s="67">
        <v>0.04</v>
      </c>
      <c r="AA351" s="67">
        <v>8.7999999999999995E-2</v>
      </c>
      <c r="AB351" s="7" t="s">
        <v>179</v>
      </c>
      <c r="AC351" s="7">
        <v>2.4E-2</v>
      </c>
      <c r="AD351" s="7" t="s">
        <v>147</v>
      </c>
      <c r="AE351" s="7">
        <v>1.0999999999999999E-2</v>
      </c>
      <c r="AF351" t="s">
        <v>160</v>
      </c>
      <c r="AG351" t="s">
        <v>208</v>
      </c>
      <c r="AH351" t="s">
        <v>495</v>
      </c>
      <c r="AI351" t="s">
        <v>162</v>
      </c>
      <c r="AJ351" t="s">
        <v>226</v>
      </c>
      <c r="AK351" t="s">
        <v>496</v>
      </c>
      <c r="AL351">
        <v>33.263379999999998</v>
      </c>
      <c r="AM351" s="32">
        <v>115.36108</v>
      </c>
      <c r="AN351" s="32" t="s">
        <v>497</v>
      </c>
      <c r="AO351">
        <v>2003</v>
      </c>
      <c r="AP351">
        <v>1</v>
      </c>
      <c r="AQ351">
        <v>1</v>
      </c>
      <c r="AR351" t="s">
        <v>498</v>
      </c>
      <c r="AS351" t="s">
        <v>499</v>
      </c>
      <c r="AT351" s="32">
        <v>2.2000000000000002</v>
      </c>
      <c r="AU351" s="32">
        <v>0.101245299</v>
      </c>
      <c r="AV351" s="32">
        <v>173.0278127</v>
      </c>
      <c r="AW351" s="32">
        <v>693</v>
      </c>
      <c r="AX351" s="32">
        <v>7.6022481000000003E-2</v>
      </c>
      <c r="AY351" s="32">
        <v>5.7794179999999997E-3</v>
      </c>
      <c r="AZ351" s="32">
        <v>-4.7756027E-2</v>
      </c>
      <c r="BA351" s="32">
        <v>0.250246625</v>
      </c>
      <c r="BB351" t="s">
        <v>142</v>
      </c>
      <c r="BC351">
        <v>106</v>
      </c>
      <c r="BD351">
        <v>115.36108</v>
      </c>
      <c r="BE351">
        <v>33.263379999999998</v>
      </c>
    </row>
    <row r="352" spans="1:57" ht="16" x14ac:dyDescent="0.2">
      <c r="A352" s="32">
        <v>37</v>
      </c>
      <c r="B352" s="32" t="s">
        <v>503</v>
      </c>
      <c r="C352" s="32" t="s">
        <v>504</v>
      </c>
      <c r="D352" t="s">
        <v>115</v>
      </c>
      <c r="E352" t="s">
        <v>151</v>
      </c>
      <c r="F352" t="s">
        <v>152</v>
      </c>
      <c r="G352" t="s">
        <v>200</v>
      </c>
      <c r="I352" t="s">
        <v>505</v>
      </c>
      <c r="J352" t="s">
        <v>505</v>
      </c>
      <c r="K352" t="s">
        <v>154</v>
      </c>
      <c r="L352" t="s">
        <v>122</v>
      </c>
      <c r="M352" t="s">
        <v>123</v>
      </c>
      <c r="N352" t="s">
        <v>506</v>
      </c>
      <c r="P352" t="s">
        <v>205</v>
      </c>
      <c r="Q352">
        <v>1</v>
      </c>
      <c r="R352" t="s">
        <v>126</v>
      </c>
      <c r="S352" t="s">
        <v>309</v>
      </c>
      <c r="T352">
        <v>120</v>
      </c>
      <c r="V352" t="s">
        <v>310</v>
      </c>
      <c r="W352" t="s">
        <v>129</v>
      </c>
      <c r="X352" s="7" t="s">
        <v>130</v>
      </c>
      <c r="Y352" s="69">
        <v>0.85699999999999998</v>
      </c>
      <c r="Z352" s="67">
        <v>0.79200000000000004</v>
      </c>
      <c r="AA352" s="67">
        <v>0.92900000000000005</v>
      </c>
      <c r="AB352" s="7" t="s">
        <v>131</v>
      </c>
      <c r="AC352" s="7" t="s">
        <v>130</v>
      </c>
      <c r="AD352" s="7" t="s">
        <v>147</v>
      </c>
      <c r="AE352" s="7" t="s">
        <v>130</v>
      </c>
      <c r="AF352" t="s">
        <v>133</v>
      </c>
      <c r="AG352" t="s">
        <v>134</v>
      </c>
      <c r="AH352" t="s">
        <v>507</v>
      </c>
      <c r="AI352" t="s">
        <v>162</v>
      </c>
      <c r="AJ352" t="s">
        <v>226</v>
      </c>
      <c r="AK352" t="s">
        <v>508</v>
      </c>
      <c r="AL352">
        <v>21.466699999999999</v>
      </c>
      <c r="AM352" s="32">
        <v>101.58329999999999</v>
      </c>
      <c r="AN352" s="32" t="s">
        <v>509</v>
      </c>
      <c r="AO352">
        <v>2019</v>
      </c>
      <c r="AP352">
        <v>1</v>
      </c>
      <c r="AQ352">
        <v>1</v>
      </c>
      <c r="AR352" t="s">
        <v>140</v>
      </c>
      <c r="AS352" t="s">
        <v>499</v>
      </c>
      <c r="AT352" s="32">
        <v>2.2000000000000002</v>
      </c>
      <c r="AU352" s="32">
        <v>-8.4537711000000001E-2</v>
      </c>
      <c r="AV352" s="32">
        <v>9751.8189989999992</v>
      </c>
      <c r="AW352" s="32">
        <v>120</v>
      </c>
      <c r="AX352" s="32">
        <v>1.0126448999999999E-2</v>
      </c>
      <c r="AY352" s="32">
        <v>1.02545E-4</v>
      </c>
      <c r="AZ352" s="32">
        <v>-0.104385187</v>
      </c>
      <c r="BA352" s="32">
        <v>-6.4690235999999998E-2</v>
      </c>
      <c r="BB352" t="s">
        <v>142</v>
      </c>
      <c r="BC352">
        <v>200</v>
      </c>
      <c r="BD352">
        <v>101.58329999999999</v>
      </c>
      <c r="BE352">
        <v>21.466699999999999</v>
      </c>
    </row>
    <row r="353" spans="1:57" ht="16" x14ac:dyDescent="0.2">
      <c r="A353" s="32">
        <v>37</v>
      </c>
      <c r="B353" s="32" t="s">
        <v>510</v>
      </c>
      <c r="C353" s="32" t="s">
        <v>511</v>
      </c>
      <c r="D353" t="s">
        <v>145</v>
      </c>
      <c r="E353" t="s">
        <v>151</v>
      </c>
      <c r="F353" t="s">
        <v>152</v>
      </c>
      <c r="G353" t="s">
        <v>200</v>
      </c>
      <c r="H353" t="s">
        <v>245</v>
      </c>
      <c r="I353" t="s">
        <v>505</v>
      </c>
      <c r="J353" t="s">
        <v>505</v>
      </c>
      <c r="K353" t="s">
        <v>154</v>
      </c>
      <c r="L353" t="s">
        <v>122</v>
      </c>
      <c r="M353" t="s">
        <v>123</v>
      </c>
      <c r="N353" t="s">
        <v>506</v>
      </c>
      <c r="P353" t="s">
        <v>205</v>
      </c>
      <c r="Q353">
        <v>1</v>
      </c>
      <c r="R353" t="s">
        <v>126</v>
      </c>
      <c r="S353" t="s">
        <v>309</v>
      </c>
      <c r="T353">
        <v>120</v>
      </c>
      <c r="V353" t="s">
        <v>310</v>
      </c>
      <c r="W353" t="s">
        <v>129</v>
      </c>
      <c r="X353" s="7" t="s">
        <v>130</v>
      </c>
      <c r="Y353" s="69">
        <v>0.98899999999999999</v>
      </c>
      <c r="Z353" s="67">
        <v>0.98499999999999999</v>
      </c>
      <c r="AA353" s="67">
        <v>0.99299999999999999</v>
      </c>
      <c r="AB353" s="7" t="s">
        <v>131</v>
      </c>
      <c r="AC353" s="7" t="s">
        <v>130</v>
      </c>
      <c r="AD353" s="7" t="s">
        <v>147</v>
      </c>
      <c r="AE353" s="7" t="s">
        <v>130</v>
      </c>
      <c r="AF353" t="s">
        <v>133</v>
      </c>
      <c r="AG353" t="s">
        <v>134</v>
      </c>
      <c r="AH353" t="s">
        <v>507</v>
      </c>
      <c r="AI353" t="s">
        <v>162</v>
      </c>
      <c r="AJ353" t="s">
        <v>226</v>
      </c>
      <c r="AK353" t="s">
        <v>508</v>
      </c>
      <c r="AL353">
        <v>21.466699999999999</v>
      </c>
      <c r="AM353" s="32">
        <v>101.58329999999999</v>
      </c>
      <c r="AN353" s="32" t="s">
        <v>509</v>
      </c>
      <c r="AO353">
        <v>2019</v>
      </c>
      <c r="AP353">
        <v>1</v>
      </c>
      <c r="AQ353">
        <v>6</v>
      </c>
      <c r="AR353" t="s">
        <v>140</v>
      </c>
      <c r="AS353" t="s">
        <v>499</v>
      </c>
      <c r="AT353" s="32">
        <v>2.2000000000000002</v>
      </c>
      <c r="AU353" s="32">
        <v>-6.0593779999999998E-3</v>
      </c>
      <c r="AV353" s="32">
        <v>3159589.3560000001</v>
      </c>
      <c r="AW353" s="32">
        <v>120</v>
      </c>
      <c r="AX353" s="32">
        <v>5.6258100000000004E-4</v>
      </c>
      <c r="AY353" s="50">
        <v>3.1600000000000002E-7</v>
      </c>
      <c r="AZ353" s="32">
        <v>-7.1620149999999999E-3</v>
      </c>
      <c r="BA353" s="32">
        <v>-4.9567400000000003E-3</v>
      </c>
      <c r="BB353" t="s">
        <v>142</v>
      </c>
      <c r="BC353">
        <v>200</v>
      </c>
      <c r="BD353">
        <v>101.58329999999999</v>
      </c>
      <c r="BE353">
        <v>21.466699999999999</v>
      </c>
    </row>
    <row r="354" spans="1:57" ht="16" x14ac:dyDescent="0.2">
      <c r="A354" s="32">
        <v>37</v>
      </c>
      <c r="B354" s="32" t="s">
        <v>515</v>
      </c>
      <c r="C354" s="32" t="s">
        <v>516</v>
      </c>
      <c r="D354" t="s">
        <v>145</v>
      </c>
      <c r="E354" t="s">
        <v>151</v>
      </c>
      <c r="F354" t="s">
        <v>152</v>
      </c>
      <c r="G354" t="s">
        <v>200</v>
      </c>
      <c r="H354" t="s">
        <v>245</v>
      </c>
      <c r="I354" t="s">
        <v>505</v>
      </c>
      <c r="J354" t="s">
        <v>505</v>
      </c>
      <c r="K354" t="s">
        <v>154</v>
      </c>
      <c r="L354" t="s">
        <v>122</v>
      </c>
      <c r="M354" t="s">
        <v>123</v>
      </c>
      <c r="N354" t="s">
        <v>506</v>
      </c>
      <c r="P354" t="s">
        <v>205</v>
      </c>
      <c r="Q354">
        <v>1</v>
      </c>
      <c r="R354" t="s">
        <v>126</v>
      </c>
      <c r="S354" t="s">
        <v>309</v>
      </c>
      <c r="T354">
        <v>120</v>
      </c>
      <c r="V354" t="s">
        <v>310</v>
      </c>
      <c r="W354" t="s">
        <v>129</v>
      </c>
      <c r="X354" s="7" t="s">
        <v>130</v>
      </c>
      <c r="Y354" s="69">
        <v>1.0129999999999999</v>
      </c>
      <c r="Z354" s="67">
        <v>1.0029999999999999</v>
      </c>
      <c r="AA354" s="67">
        <v>1.0229999999999999</v>
      </c>
      <c r="AB354" s="7" t="s">
        <v>131</v>
      </c>
      <c r="AC354" s="7" t="s">
        <v>130</v>
      </c>
      <c r="AD354" s="7" t="s">
        <v>147</v>
      </c>
      <c r="AE354" s="7" t="s">
        <v>130</v>
      </c>
      <c r="AF354" t="s">
        <v>160</v>
      </c>
      <c r="AG354" t="s">
        <v>134</v>
      </c>
      <c r="AH354" t="s">
        <v>507</v>
      </c>
      <c r="AI354" t="s">
        <v>162</v>
      </c>
      <c r="AJ354" t="s">
        <v>226</v>
      </c>
      <c r="AK354" t="s">
        <v>514</v>
      </c>
      <c r="AL354">
        <v>31.519861110000001</v>
      </c>
      <c r="AM354" s="32">
        <v>106.40166670000001</v>
      </c>
      <c r="AN354" s="32" t="s">
        <v>509</v>
      </c>
      <c r="AO354">
        <v>2019</v>
      </c>
      <c r="AP354">
        <v>1</v>
      </c>
      <c r="AQ354">
        <v>1</v>
      </c>
      <c r="AR354" t="s">
        <v>140</v>
      </c>
      <c r="AS354" t="s">
        <v>499</v>
      </c>
      <c r="AT354" s="32">
        <v>2.2000000000000002</v>
      </c>
      <c r="AU354" s="32">
        <v>7.075731E-3</v>
      </c>
      <c r="AV354" s="32">
        <v>505534.29690000002</v>
      </c>
      <c r="AW354" s="32">
        <v>120</v>
      </c>
      <c r="AX354" s="32">
        <v>1.406451E-3</v>
      </c>
      <c r="AY354" s="50">
        <v>1.9800000000000001E-6</v>
      </c>
      <c r="AZ354" s="32">
        <v>4.3191369999999998E-3</v>
      </c>
      <c r="BA354" s="32">
        <v>9.8323249999999994E-3</v>
      </c>
      <c r="BB354" t="s">
        <v>142</v>
      </c>
      <c r="BC354">
        <v>200</v>
      </c>
      <c r="BD354">
        <v>106.40166670000001</v>
      </c>
      <c r="BE354">
        <v>31.519861110000001</v>
      </c>
    </row>
    <row r="355" spans="1:57" ht="16" x14ac:dyDescent="0.2">
      <c r="A355" s="32">
        <v>37</v>
      </c>
      <c r="B355" s="32" t="s">
        <v>512</v>
      </c>
      <c r="C355" s="32" t="s">
        <v>513</v>
      </c>
      <c r="D355" t="s">
        <v>115</v>
      </c>
      <c r="E355" t="s">
        <v>151</v>
      </c>
      <c r="F355" t="s">
        <v>152</v>
      </c>
      <c r="G355" t="s">
        <v>200</v>
      </c>
      <c r="H355" t="s">
        <v>236</v>
      </c>
      <c r="I355" t="s">
        <v>505</v>
      </c>
      <c r="J355" t="s">
        <v>505</v>
      </c>
      <c r="K355" t="s">
        <v>154</v>
      </c>
      <c r="L355" t="s">
        <v>122</v>
      </c>
      <c r="M355" t="s">
        <v>123</v>
      </c>
      <c r="N355" t="s">
        <v>506</v>
      </c>
      <c r="P355" t="s">
        <v>205</v>
      </c>
      <c r="Q355">
        <v>1</v>
      </c>
      <c r="R355" t="s">
        <v>126</v>
      </c>
      <c r="S355" t="s">
        <v>309</v>
      </c>
      <c r="T355">
        <v>120</v>
      </c>
      <c r="V355" t="s">
        <v>310</v>
      </c>
      <c r="W355" t="s">
        <v>129</v>
      </c>
      <c r="X355" s="7" t="s">
        <v>130</v>
      </c>
      <c r="Y355" s="69">
        <v>1.1930000000000001</v>
      </c>
      <c r="Z355" s="67">
        <v>1.095</v>
      </c>
      <c r="AA355" s="67">
        <v>1.3009999999999999</v>
      </c>
      <c r="AB355" s="7" t="s">
        <v>131</v>
      </c>
      <c r="AC355" s="7" t="s">
        <v>130</v>
      </c>
      <c r="AD355" s="7" t="s">
        <v>147</v>
      </c>
      <c r="AE355" s="7" t="s">
        <v>130</v>
      </c>
      <c r="AF355" t="s">
        <v>160</v>
      </c>
      <c r="AG355" t="s">
        <v>134</v>
      </c>
      <c r="AH355" t="s">
        <v>507</v>
      </c>
      <c r="AI355" t="s">
        <v>162</v>
      </c>
      <c r="AJ355" t="s">
        <v>226</v>
      </c>
      <c r="AK355" t="s">
        <v>514</v>
      </c>
      <c r="AL355">
        <v>31.519861110000001</v>
      </c>
      <c r="AM355" s="32">
        <v>106.40166670000001</v>
      </c>
      <c r="AN355" s="32" t="s">
        <v>509</v>
      </c>
      <c r="AO355">
        <v>2019</v>
      </c>
      <c r="AP355">
        <v>1</v>
      </c>
      <c r="AQ355">
        <v>3</v>
      </c>
      <c r="AR355" t="s">
        <v>140</v>
      </c>
      <c r="AS355" t="s">
        <v>499</v>
      </c>
      <c r="AT355" s="32">
        <v>2.2000000000000002</v>
      </c>
      <c r="AU355" s="32">
        <v>9.6673936000000002E-2</v>
      </c>
      <c r="AV355" s="32">
        <v>4334.1417769999998</v>
      </c>
      <c r="AW355" s="32">
        <v>120</v>
      </c>
      <c r="AX355" s="32">
        <v>1.5189674E-2</v>
      </c>
      <c r="AY355" s="32">
        <v>2.30726E-4</v>
      </c>
      <c r="AZ355" s="32">
        <v>6.6902721999999998E-2</v>
      </c>
      <c r="BA355" s="32">
        <v>0.12644514900000001</v>
      </c>
      <c r="BB355" t="s">
        <v>142</v>
      </c>
      <c r="BC355">
        <v>200</v>
      </c>
      <c r="BD355">
        <v>106.40166670000001</v>
      </c>
      <c r="BE355">
        <v>31.519861110000001</v>
      </c>
    </row>
    <row r="356" spans="1:57" ht="16" x14ac:dyDescent="0.2">
      <c r="A356" s="32">
        <v>63</v>
      </c>
      <c r="B356" s="32" t="s">
        <v>782</v>
      </c>
      <c r="C356" s="32" t="s">
        <v>783</v>
      </c>
      <c r="D356" t="s">
        <v>115</v>
      </c>
      <c r="E356" t="s">
        <v>320</v>
      </c>
      <c r="F356" t="s">
        <v>152</v>
      </c>
      <c r="G356" t="s">
        <v>776</v>
      </c>
      <c r="H356" t="s">
        <v>777</v>
      </c>
      <c r="I356" t="s">
        <v>202</v>
      </c>
      <c r="J356" t="s">
        <v>409</v>
      </c>
      <c r="K356" t="s">
        <v>121</v>
      </c>
      <c r="L356" t="s">
        <v>122</v>
      </c>
      <c r="M356" t="s">
        <v>123</v>
      </c>
      <c r="N356" t="s">
        <v>204</v>
      </c>
      <c r="P356" t="s">
        <v>205</v>
      </c>
      <c r="Q356">
        <v>1</v>
      </c>
      <c r="R356" t="s">
        <v>126</v>
      </c>
      <c r="S356" t="s">
        <v>394</v>
      </c>
      <c r="T356">
        <v>490</v>
      </c>
      <c r="V356" t="s">
        <v>5101</v>
      </c>
      <c r="W356" t="s">
        <v>129</v>
      </c>
      <c r="X356" s="7" t="s">
        <v>130</v>
      </c>
      <c r="Y356" s="69">
        <v>-0.63500000000000001</v>
      </c>
      <c r="Z356" s="67">
        <v>-0.83299999999999996</v>
      </c>
      <c r="AA356" s="67">
        <v>-0.437</v>
      </c>
      <c r="AB356" s="7" t="s">
        <v>179</v>
      </c>
      <c r="AC356" s="7">
        <v>0.19800000000000001</v>
      </c>
      <c r="AD356" s="7" t="s">
        <v>188</v>
      </c>
      <c r="AE356" s="7" t="s">
        <v>130</v>
      </c>
      <c r="AF356" t="s">
        <v>133</v>
      </c>
      <c r="AG356" t="s">
        <v>208</v>
      </c>
      <c r="AH356" t="s">
        <v>778</v>
      </c>
      <c r="AI356" t="s">
        <v>373</v>
      </c>
      <c r="AJ356" t="s">
        <v>779</v>
      </c>
      <c r="AK356" t="s">
        <v>780</v>
      </c>
      <c r="AL356">
        <v>51.061017999999997</v>
      </c>
      <c r="AM356" s="32">
        <v>4.2696500000000004</v>
      </c>
      <c r="AN356" s="32">
        <v>2004</v>
      </c>
      <c r="AO356">
        <v>2008</v>
      </c>
      <c r="AP356">
        <v>1</v>
      </c>
      <c r="AQ356" t="s">
        <v>130</v>
      </c>
      <c r="AR356" t="s">
        <v>784</v>
      </c>
      <c r="AS356" t="s">
        <v>499</v>
      </c>
      <c r="AT356" s="32">
        <v>2.2000000000000002</v>
      </c>
      <c r="AU356" s="32">
        <v>-1.638105862</v>
      </c>
      <c r="AV356" s="32">
        <v>91.660209399999999</v>
      </c>
      <c r="AW356" s="32">
        <v>490</v>
      </c>
      <c r="AX356" s="32">
        <v>0.104450273</v>
      </c>
      <c r="AY356" s="32">
        <v>1.0909858999999999E-2</v>
      </c>
      <c r="AZ356" s="32">
        <v>-1.8428246340000001</v>
      </c>
      <c r="BA356" s="32">
        <v>-1.433387089</v>
      </c>
      <c r="BB356" t="s">
        <v>142</v>
      </c>
      <c r="BC356">
        <v>106</v>
      </c>
      <c r="BD356">
        <v>4.2696500000000004</v>
      </c>
      <c r="BE356">
        <v>51.061017999999997</v>
      </c>
    </row>
    <row r="357" spans="1:57" ht="16" x14ac:dyDescent="0.2">
      <c r="A357" s="32">
        <v>63</v>
      </c>
      <c r="B357" s="32" t="s">
        <v>774</v>
      </c>
      <c r="C357" s="32" t="s">
        <v>775</v>
      </c>
      <c r="D357" t="s">
        <v>115</v>
      </c>
      <c r="E357" t="s">
        <v>320</v>
      </c>
      <c r="F357" t="s">
        <v>152</v>
      </c>
      <c r="G357" t="s">
        <v>776</v>
      </c>
      <c r="H357" t="s">
        <v>777</v>
      </c>
      <c r="I357" t="s">
        <v>202</v>
      </c>
      <c r="J357" t="s">
        <v>409</v>
      </c>
      <c r="K357" t="s">
        <v>121</v>
      </c>
      <c r="L357" t="s">
        <v>122</v>
      </c>
      <c r="M357" t="s">
        <v>123</v>
      </c>
      <c r="N357" t="s">
        <v>204</v>
      </c>
      <c r="P357" t="s">
        <v>205</v>
      </c>
      <c r="Q357">
        <v>1</v>
      </c>
      <c r="R357" t="s">
        <v>126</v>
      </c>
      <c r="S357" t="s">
        <v>394</v>
      </c>
      <c r="T357">
        <v>490</v>
      </c>
      <c r="V357" t="s">
        <v>5101</v>
      </c>
      <c r="W357" t="s">
        <v>129</v>
      </c>
      <c r="X357" s="7" t="s">
        <v>130</v>
      </c>
      <c r="Y357" s="69">
        <v>-0.217</v>
      </c>
      <c r="Z357" s="67">
        <v>-0.27700000000000002</v>
      </c>
      <c r="AA357" s="67">
        <v>-0.157</v>
      </c>
      <c r="AB357" s="7" t="s">
        <v>179</v>
      </c>
      <c r="AC357" s="7">
        <v>0.06</v>
      </c>
      <c r="AD357" s="7" t="s">
        <v>132</v>
      </c>
      <c r="AE357" s="7">
        <v>3.0000000000000001E-3</v>
      </c>
      <c r="AF357" t="s">
        <v>133</v>
      </c>
      <c r="AG357" t="s">
        <v>208</v>
      </c>
      <c r="AH357" t="s">
        <v>778</v>
      </c>
      <c r="AI357" t="s">
        <v>373</v>
      </c>
      <c r="AJ357" t="s">
        <v>779</v>
      </c>
      <c r="AK357" t="s">
        <v>780</v>
      </c>
      <c r="AL357">
        <v>51.061017999999997</v>
      </c>
      <c r="AM357" s="32">
        <v>4.2696500000000004</v>
      </c>
      <c r="AN357" s="32">
        <v>2004</v>
      </c>
      <c r="AO357">
        <v>2008</v>
      </c>
      <c r="AP357">
        <v>1</v>
      </c>
      <c r="AQ357" t="s">
        <v>130</v>
      </c>
      <c r="AR357" t="s">
        <v>781</v>
      </c>
      <c r="AS357" t="s">
        <v>499</v>
      </c>
      <c r="AT357" s="32">
        <v>2.2000000000000002</v>
      </c>
      <c r="AU357" s="32">
        <v>-0.44300345499999999</v>
      </c>
      <c r="AV357" s="32">
        <v>119.55802079999999</v>
      </c>
      <c r="AW357" s="32">
        <v>490</v>
      </c>
      <c r="AX357" s="32">
        <v>9.1455671000000002E-2</v>
      </c>
      <c r="AY357" s="32">
        <v>8.3641400000000008E-3</v>
      </c>
      <c r="AZ357" s="32">
        <v>-0.62225327699999999</v>
      </c>
      <c r="BA357" s="32">
        <v>-0.26375363299999999</v>
      </c>
      <c r="BB357" t="s">
        <v>142</v>
      </c>
      <c r="BC357">
        <v>106</v>
      </c>
      <c r="BD357">
        <v>4.2696500000000004</v>
      </c>
      <c r="BE357">
        <v>51.061017999999997</v>
      </c>
    </row>
    <row r="358" spans="1:57" ht="16" x14ac:dyDescent="0.2">
      <c r="A358" s="32">
        <v>63</v>
      </c>
      <c r="B358" s="32" t="s">
        <v>785</v>
      </c>
      <c r="C358" s="32" t="s">
        <v>786</v>
      </c>
      <c r="D358" t="s">
        <v>145</v>
      </c>
      <c r="E358" t="s">
        <v>320</v>
      </c>
      <c r="F358" t="s">
        <v>152</v>
      </c>
      <c r="G358" t="s">
        <v>776</v>
      </c>
      <c r="H358" t="s">
        <v>787</v>
      </c>
      <c r="I358" t="s">
        <v>202</v>
      </c>
      <c r="J358" t="s">
        <v>409</v>
      </c>
      <c r="K358" t="s">
        <v>121</v>
      </c>
      <c r="L358" t="s">
        <v>122</v>
      </c>
      <c r="M358" t="s">
        <v>123</v>
      </c>
      <c r="N358" t="s">
        <v>204</v>
      </c>
      <c r="P358" t="s">
        <v>205</v>
      </c>
      <c r="Q358">
        <v>1</v>
      </c>
      <c r="R358" t="s">
        <v>126</v>
      </c>
      <c r="S358" t="s">
        <v>394</v>
      </c>
      <c r="T358">
        <v>490</v>
      </c>
      <c r="V358" t="s">
        <v>5101</v>
      </c>
      <c r="W358" t="s">
        <v>129</v>
      </c>
      <c r="X358" s="7" t="s">
        <v>130</v>
      </c>
      <c r="Y358" s="69">
        <v>1.9E-2</v>
      </c>
      <c r="Z358" s="67">
        <v>1.2999999999999999E-2</v>
      </c>
      <c r="AA358" s="67">
        <v>2.5000000000000001E-2</v>
      </c>
      <c r="AB358" s="7" t="s">
        <v>179</v>
      </c>
      <c r="AC358" s="7">
        <v>6.0000000000000001E-3</v>
      </c>
      <c r="AD358" s="7" t="s">
        <v>188</v>
      </c>
      <c r="AE358" s="7" t="s">
        <v>130</v>
      </c>
      <c r="AF358" t="s">
        <v>160</v>
      </c>
      <c r="AG358" t="s">
        <v>208</v>
      </c>
      <c r="AH358" t="s">
        <v>778</v>
      </c>
      <c r="AI358" t="s">
        <v>373</v>
      </c>
      <c r="AJ358" t="s">
        <v>779</v>
      </c>
      <c r="AK358" t="s">
        <v>780</v>
      </c>
      <c r="AL358">
        <v>51.061017999999997</v>
      </c>
      <c r="AM358" s="32">
        <v>4.2696500000000004</v>
      </c>
      <c r="AN358" s="32">
        <v>2004</v>
      </c>
      <c r="AO358">
        <v>2008</v>
      </c>
      <c r="AP358">
        <v>1</v>
      </c>
      <c r="AQ358" t="s">
        <v>130</v>
      </c>
      <c r="AR358" t="s">
        <v>788</v>
      </c>
      <c r="AS358" t="s">
        <v>499</v>
      </c>
      <c r="AT358" s="32">
        <v>2.2000000000000002</v>
      </c>
      <c r="AU358" s="32">
        <v>3.7870894000000002E-2</v>
      </c>
      <c r="AV358" s="32">
        <v>122.477975</v>
      </c>
      <c r="AW358" s="32">
        <v>490</v>
      </c>
      <c r="AX358" s="32">
        <v>9.0358913999999999E-2</v>
      </c>
      <c r="AY358" s="32">
        <v>8.1647330000000004E-3</v>
      </c>
      <c r="AZ358" s="32">
        <v>-0.13922932299999999</v>
      </c>
      <c r="BA358" s="32">
        <v>0.21497110999999999</v>
      </c>
      <c r="BB358" t="s">
        <v>142</v>
      </c>
      <c r="BC358">
        <v>106</v>
      </c>
      <c r="BD358">
        <v>4.2696500000000004</v>
      </c>
      <c r="BE358">
        <v>51.061017999999997</v>
      </c>
    </row>
    <row r="359" spans="1:57" ht="16" x14ac:dyDescent="0.2">
      <c r="A359" s="32">
        <v>205</v>
      </c>
      <c r="B359" s="32" t="s">
        <v>2024</v>
      </c>
      <c r="C359" s="32" t="s">
        <v>2025</v>
      </c>
      <c r="D359" t="s">
        <v>115</v>
      </c>
      <c r="E359" t="s">
        <v>320</v>
      </c>
      <c r="F359" t="s">
        <v>321</v>
      </c>
      <c r="G359" t="s">
        <v>2026</v>
      </c>
      <c r="H359" t="s">
        <v>2027</v>
      </c>
      <c r="I359" t="s">
        <v>434</v>
      </c>
      <c r="J359" t="s">
        <v>434</v>
      </c>
      <c r="K359" t="s">
        <v>154</v>
      </c>
      <c r="L359" t="s">
        <v>175</v>
      </c>
      <c r="M359" t="s">
        <v>176</v>
      </c>
      <c r="N359" t="s">
        <v>435</v>
      </c>
      <c r="O359" t="s">
        <v>195</v>
      </c>
      <c r="P359" t="s">
        <v>205</v>
      </c>
      <c r="Q359">
        <v>1.8</v>
      </c>
      <c r="R359" t="s">
        <v>126</v>
      </c>
      <c r="S359" t="s">
        <v>2028</v>
      </c>
      <c r="T359">
        <v>28</v>
      </c>
      <c r="V359" t="s">
        <v>5101</v>
      </c>
      <c r="W359" t="s">
        <v>129</v>
      </c>
      <c r="X359" s="7">
        <v>0.24299999999999999</v>
      </c>
      <c r="Y359" s="69">
        <v>-0.188888889</v>
      </c>
      <c r="Z359" s="67">
        <v>-0.322222222</v>
      </c>
      <c r="AA359" s="67">
        <v>-5.5555555999999999E-2</v>
      </c>
      <c r="AB359" s="7" t="s">
        <v>131</v>
      </c>
      <c r="AC359" s="7" t="s">
        <v>130</v>
      </c>
      <c r="AD359" s="7" t="s">
        <v>132</v>
      </c>
      <c r="AE359" s="7">
        <v>7.0000000000000001E-3</v>
      </c>
      <c r="AF359" t="s">
        <v>133</v>
      </c>
      <c r="AG359" t="s">
        <v>208</v>
      </c>
      <c r="AH359" t="s">
        <v>2029</v>
      </c>
      <c r="AI359" t="s">
        <v>136</v>
      </c>
      <c r="AJ359" t="s">
        <v>137</v>
      </c>
      <c r="AK359" t="s">
        <v>2030</v>
      </c>
      <c r="AL359">
        <v>34.048926999999999</v>
      </c>
      <c r="AM359" s="32">
        <v>-111.093735</v>
      </c>
      <c r="AN359" s="32" t="s">
        <v>2031</v>
      </c>
      <c r="AO359">
        <v>2011</v>
      </c>
      <c r="AP359">
        <v>1</v>
      </c>
      <c r="AQ359">
        <v>12</v>
      </c>
      <c r="AR359" t="s">
        <v>2032</v>
      </c>
      <c r="AS359" t="s">
        <v>499</v>
      </c>
      <c r="AT359" s="32">
        <v>2.2000000000000002</v>
      </c>
      <c r="AU359" s="32">
        <v>-0.359911755</v>
      </c>
      <c r="AV359" s="32">
        <v>6.8817836510000001</v>
      </c>
      <c r="AW359" s="32">
        <v>28</v>
      </c>
      <c r="AX359" s="32">
        <v>0.381197016</v>
      </c>
      <c r="AY359" s="32">
        <v>0.14531116499999999</v>
      </c>
      <c r="AZ359" s="32">
        <v>-1.107044178</v>
      </c>
      <c r="BA359" s="32">
        <v>0.38722066700000002</v>
      </c>
      <c r="BB359" t="s">
        <v>142</v>
      </c>
      <c r="BC359">
        <v>106</v>
      </c>
      <c r="BD359">
        <v>-111.093735</v>
      </c>
      <c r="BE359">
        <v>34.048926999999999</v>
      </c>
    </row>
    <row r="360" spans="1:57" ht="16" x14ac:dyDescent="0.2">
      <c r="A360" s="32">
        <v>26</v>
      </c>
      <c r="B360" s="32" t="s">
        <v>400</v>
      </c>
      <c r="C360" s="32" t="s">
        <v>401</v>
      </c>
      <c r="D360" t="s">
        <v>115</v>
      </c>
      <c r="E360" t="s">
        <v>388</v>
      </c>
      <c r="F360" t="s">
        <v>152</v>
      </c>
      <c r="G360" t="s">
        <v>389</v>
      </c>
      <c r="H360" t="s">
        <v>236</v>
      </c>
      <c r="I360" t="s">
        <v>390</v>
      </c>
      <c r="J360" t="s">
        <v>402</v>
      </c>
      <c r="K360" t="s">
        <v>121</v>
      </c>
      <c r="L360" t="s">
        <v>122</v>
      </c>
      <c r="M360" t="s">
        <v>123</v>
      </c>
      <c r="N360" t="s">
        <v>392</v>
      </c>
      <c r="P360" t="s">
        <v>393</v>
      </c>
      <c r="Q360">
        <v>1</v>
      </c>
      <c r="R360" t="s">
        <v>126</v>
      </c>
      <c r="S360" t="s">
        <v>394</v>
      </c>
      <c r="T360">
        <v>62</v>
      </c>
      <c r="V360" t="s">
        <v>5101</v>
      </c>
      <c r="W360" t="s">
        <v>129</v>
      </c>
      <c r="X360" s="7">
        <v>0.21</v>
      </c>
      <c r="Y360" s="69">
        <v>-0.11</v>
      </c>
      <c r="Z360" s="67">
        <v>-0.15</v>
      </c>
      <c r="AA360" s="67">
        <v>-7.0000000000000007E-2</v>
      </c>
      <c r="AB360" s="7" t="s">
        <v>179</v>
      </c>
      <c r="AC360" s="7">
        <v>0.04</v>
      </c>
      <c r="AD360" s="7" t="s">
        <v>147</v>
      </c>
      <c r="AE360" s="7">
        <v>1.2999999999999999E-2</v>
      </c>
      <c r="AF360" t="s">
        <v>133</v>
      </c>
      <c r="AG360" t="s">
        <v>208</v>
      </c>
      <c r="AH360" t="s">
        <v>395</v>
      </c>
      <c r="AI360" t="s">
        <v>162</v>
      </c>
      <c r="AJ360" t="s">
        <v>330</v>
      </c>
      <c r="AM360" s="32" t="s">
        <v>130</v>
      </c>
      <c r="AN360" s="32" t="s">
        <v>397</v>
      </c>
      <c r="AO360">
        <v>2022</v>
      </c>
      <c r="AP360">
        <v>1</v>
      </c>
      <c r="AQ360" t="s">
        <v>130</v>
      </c>
      <c r="AR360" t="s">
        <v>403</v>
      </c>
      <c r="AS360" t="s">
        <v>399</v>
      </c>
      <c r="AT360" s="32">
        <v>4.9749999999999996</v>
      </c>
      <c r="AU360" s="32">
        <v>-0.215010699</v>
      </c>
      <c r="AV360" s="32">
        <v>15.40867969</v>
      </c>
      <c r="AW360" s="32">
        <v>62</v>
      </c>
      <c r="AX360" s="32">
        <v>0.25475181499999999</v>
      </c>
      <c r="AY360" s="32">
        <v>6.4898487000000005E-2</v>
      </c>
      <c r="AZ360" s="32">
        <v>-0.71431508099999996</v>
      </c>
      <c r="BA360" s="32">
        <v>0.28429368300000002</v>
      </c>
      <c r="BB360" t="s">
        <v>142</v>
      </c>
      <c r="BC360">
        <v>106</v>
      </c>
      <c r="BD360">
        <v>133.77510000000001</v>
      </c>
      <c r="BE360">
        <v>-25.2744</v>
      </c>
    </row>
    <row r="361" spans="1:57" ht="16" x14ac:dyDescent="0.2">
      <c r="A361" s="32">
        <v>26</v>
      </c>
      <c r="B361" s="32" t="s">
        <v>386</v>
      </c>
      <c r="C361" s="32" t="s">
        <v>387</v>
      </c>
      <c r="D361" t="s">
        <v>145</v>
      </c>
      <c r="E361" t="s">
        <v>388</v>
      </c>
      <c r="F361" t="s">
        <v>152</v>
      </c>
      <c r="G361" t="s">
        <v>389</v>
      </c>
      <c r="H361" t="s">
        <v>236</v>
      </c>
      <c r="I361" t="s">
        <v>390</v>
      </c>
      <c r="J361" t="s">
        <v>391</v>
      </c>
      <c r="K361" t="s">
        <v>121</v>
      </c>
      <c r="L361" t="s">
        <v>122</v>
      </c>
      <c r="M361" t="s">
        <v>123</v>
      </c>
      <c r="N361" t="s">
        <v>392</v>
      </c>
      <c r="P361" t="s">
        <v>393</v>
      </c>
      <c r="Q361">
        <v>1</v>
      </c>
      <c r="R361" t="s">
        <v>126</v>
      </c>
      <c r="S361" t="s">
        <v>394</v>
      </c>
      <c r="T361">
        <v>22</v>
      </c>
      <c r="V361" t="s">
        <v>5101</v>
      </c>
      <c r="W361" t="s">
        <v>129</v>
      </c>
      <c r="X361" s="7">
        <v>0.3</v>
      </c>
      <c r="Y361" s="69">
        <v>-0.03</v>
      </c>
      <c r="Z361" s="67">
        <v>-0.04</v>
      </c>
      <c r="AA361" s="67">
        <v>-0.02</v>
      </c>
      <c r="AB361" s="7" t="s">
        <v>179</v>
      </c>
      <c r="AC361" s="7">
        <v>0.01</v>
      </c>
      <c r="AD361" s="7" t="s">
        <v>132</v>
      </c>
      <c r="AE361" s="7">
        <v>8.0000000000000002E-3</v>
      </c>
      <c r="AF361" t="s">
        <v>133</v>
      </c>
      <c r="AG361" t="s">
        <v>208</v>
      </c>
      <c r="AH361" t="s">
        <v>395</v>
      </c>
      <c r="AI361" t="s">
        <v>162</v>
      </c>
      <c r="AJ361" t="s">
        <v>396</v>
      </c>
      <c r="AM361" s="32" t="s">
        <v>130</v>
      </c>
      <c r="AN361" s="32" t="s">
        <v>397</v>
      </c>
      <c r="AO361">
        <v>2022</v>
      </c>
      <c r="AP361">
        <v>1</v>
      </c>
      <c r="AQ361" t="s">
        <v>130</v>
      </c>
      <c r="AR361" t="s">
        <v>398</v>
      </c>
      <c r="AS361" t="s">
        <v>399</v>
      </c>
      <c r="AT361" s="32">
        <v>4.9749999999999996</v>
      </c>
      <c r="AU361" s="32">
        <v>-5.5060091999999998E-2</v>
      </c>
      <c r="AV361" s="32">
        <v>5.497748895</v>
      </c>
      <c r="AW361" s="32">
        <v>22</v>
      </c>
      <c r="AX361" s="32">
        <v>0.42648872100000002</v>
      </c>
      <c r="AY361" s="32">
        <v>0.181892629</v>
      </c>
      <c r="AZ361" s="32">
        <v>-0.89096262400000004</v>
      </c>
      <c r="BA361" s="32">
        <v>0.780842441</v>
      </c>
      <c r="BB361" t="s">
        <v>142</v>
      </c>
      <c r="BC361">
        <v>106</v>
      </c>
      <c r="BD361">
        <v>90.356300000000005</v>
      </c>
      <c r="BE361">
        <v>23.684999999999999</v>
      </c>
    </row>
    <row r="362" spans="1:57" ht="16" x14ac:dyDescent="0.2">
      <c r="A362" s="32">
        <v>26</v>
      </c>
      <c r="B362" s="32" t="s">
        <v>404</v>
      </c>
      <c r="C362" s="32" t="s">
        <v>405</v>
      </c>
      <c r="D362" t="s">
        <v>145</v>
      </c>
      <c r="E362" t="s">
        <v>388</v>
      </c>
      <c r="F362" t="s">
        <v>152</v>
      </c>
      <c r="G362" t="s">
        <v>389</v>
      </c>
      <c r="H362" t="s">
        <v>236</v>
      </c>
      <c r="I362" t="s">
        <v>390</v>
      </c>
      <c r="J362" t="s">
        <v>402</v>
      </c>
      <c r="K362" t="s">
        <v>121</v>
      </c>
      <c r="L362" t="s">
        <v>122</v>
      </c>
      <c r="M362" t="s">
        <v>123</v>
      </c>
      <c r="N362" t="s">
        <v>392</v>
      </c>
      <c r="P362" t="s">
        <v>393</v>
      </c>
      <c r="Q362">
        <v>1</v>
      </c>
      <c r="R362" t="s">
        <v>126</v>
      </c>
      <c r="S362" t="s">
        <v>394</v>
      </c>
      <c r="T362">
        <v>62</v>
      </c>
      <c r="V362" t="s">
        <v>5101</v>
      </c>
      <c r="W362" t="s">
        <v>129</v>
      </c>
      <c r="X362" s="7">
        <v>0.21</v>
      </c>
      <c r="Y362" s="69">
        <v>-0.01</v>
      </c>
      <c r="Z362" s="67">
        <v>-0.02</v>
      </c>
      <c r="AA362" s="67">
        <v>0</v>
      </c>
      <c r="AB362" s="7" t="s">
        <v>179</v>
      </c>
      <c r="AC362" s="7">
        <v>0.01</v>
      </c>
      <c r="AD362" s="7" t="s">
        <v>147</v>
      </c>
      <c r="AE362" s="7">
        <v>0.16</v>
      </c>
      <c r="AF362" t="s">
        <v>133</v>
      </c>
      <c r="AG362" t="s">
        <v>208</v>
      </c>
      <c r="AH362" t="s">
        <v>395</v>
      </c>
      <c r="AI362" t="s">
        <v>329</v>
      </c>
      <c r="AJ362" t="s">
        <v>330</v>
      </c>
      <c r="AM362" s="32" t="s">
        <v>130</v>
      </c>
      <c r="AN362" s="32" t="s">
        <v>397</v>
      </c>
      <c r="AO362">
        <v>2022</v>
      </c>
      <c r="AP362">
        <v>1</v>
      </c>
      <c r="AQ362" t="s">
        <v>130</v>
      </c>
      <c r="AR362" t="s">
        <v>403</v>
      </c>
      <c r="AS362" t="s">
        <v>399</v>
      </c>
      <c r="AT362" s="32">
        <v>4.9749999999999996</v>
      </c>
      <c r="AU362" s="32">
        <v>-1.9428783000000002E-2</v>
      </c>
      <c r="AV362" s="32">
        <v>15.49924996</v>
      </c>
      <c r="AW362" s="32">
        <v>62</v>
      </c>
      <c r="AX362" s="32">
        <v>0.25400640000000002</v>
      </c>
      <c r="AY362" s="32">
        <v>6.4519251E-2</v>
      </c>
      <c r="AZ362" s="32">
        <v>-0.51727217800000003</v>
      </c>
      <c r="BA362" s="32">
        <v>0.47841461200000002</v>
      </c>
      <c r="BB362" t="s">
        <v>142</v>
      </c>
      <c r="BC362">
        <v>106</v>
      </c>
      <c r="BD362">
        <v>133.77510000000001</v>
      </c>
      <c r="BE362">
        <v>-25.2744</v>
      </c>
    </row>
    <row r="363" spans="1:57" ht="16" x14ac:dyDescent="0.2">
      <c r="A363" s="32">
        <v>153</v>
      </c>
      <c r="B363" s="32" t="s">
        <v>1760</v>
      </c>
      <c r="C363" s="32" t="s">
        <v>1761</v>
      </c>
      <c r="D363" t="s">
        <v>115</v>
      </c>
      <c r="E363" t="s">
        <v>388</v>
      </c>
      <c r="F363" t="s">
        <v>369</v>
      </c>
      <c r="G363" t="s">
        <v>1762</v>
      </c>
      <c r="H363" t="s">
        <v>1430</v>
      </c>
      <c r="I363" t="s">
        <v>390</v>
      </c>
      <c r="J363" t="s">
        <v>391</v>
      </c>
      <c r="K363" t="s">
        <v>121</v>
      </c>
      <c r="L363" t="s">
        <v>122</v>
      </c>
      <c r="M363" t="s">
        <v>123</v>
      </c>
      <c r="N363" t="s">
        <v>392</v>
      </c>
      <c r="P363" t="s">
        <v>393</v>
      </c>
      <c r="Q363">
        <v>1</v>
      </c>
      <c r="R363" t="s">
        <v>223</v>
      </c>
      <c r="S363" t="s">
        <v>623</v>
      </c>
      <c r="T363">
        <v>183</v>
      </c>
      <c r="V363" t="s">
        <v>128</v>
      </c>
      <c r="W363" t="s">
        <v>129</v>
      </c>
      <c r="X363" s="7">
        <v>0.53</v>
      </c>
      <c r="Y363" s="69">
        <v>-0.63200000000000001</v>
      </c>
      <c r="Z363" s="67" t="s">
        <v>130</v>
      </c>
      <c r="AA363" s="67" t="s">
        <v>130</v>
      </c>
      <c r="AC363" s="7" t="s">
        <v>130</v>
      </c>
      <c r="AD363" s="7" t="s">
        <v>132</v>
      </c>
      <c r="AE363" s="7" t="s">
        <v>130</v>
      </c>
      <c r="AF363" t="s">
        <v>133</v>
      </c>
      <c r="AG363" t="s">
        <v>208</v>
      </c>
      <c r="AH363" t="s">
        <v>1763</v>
      </c>
      <c r="AI363" t="s">
        <v>162</v>
      </c>
      <c r="AJ363" t="s">
        <v>396</v>
      </c>
      <c r="AM363" s="32" t="s">
        <v>130</v>
      </c>
      <c r="AN363" s="32" t="s">
        <v>1764</v>
      </c>
      <c r="AO363">
        <v>2021</v>
      </c>
      <c r="AP363">
        <v>1</v>
      </c>
      <c r="AQ363" t="s">
        <v>130</v>
      </c>
      <c r="AS363" t="s">
        <v>399</v>
      </c>
      <c r="AT363" s="32">
        <v>4.9749999999999996</v>
      </c>
      <c r="AU363" s="32">
        <v>-1.258755187</v>
      </c>
      <c r="AV363" s="32" t="s">
        <v>130</v>
      </c>
      <c r="AW363" s="32" t="s">
        <v>130</v>
      </c>
      <c r="AX363" s="32" t="s">
        <v>130</v>
      </c>
      <c r="AY363" s="32" t="s">
        <v>130</v>
      </c>
      <c r="AZ363" s="32" t="s">
        <v>130</v>
      </c>
      <c r="BA363" s="32" t="s">
        <v>130</v>
      </c>
      <c r="BB363" t="s">
        <v>130</v>
      </c>
      <c r="BC363">
        <v>27</v>
      </c>
      <c r="BD363">
        <v>90.356300000000005</v>
      </c>
      <c r="BE363">
        <v>23.684999999999999</v>
      </c>
    </row>
    <row r="364" spans="1:57" ht="16" x14ac:dyDescent="0.2">
      <c r="A364" s="32">
        <v>219</v>
      </c>
      <c r="B364" s="32" t="s">
        <v>2527</v>
      </c>
      <c r="C364" s="32" t="s">
        <v>2528</v>
      </c>
      <c r="D364" t="s">
        <v>145</v>
      </c>
      <c r="E364" t="s">
        <v>388</v>
      </c>
      <c r="F364" t="s">
        <v>200</v>
      </c>
      <c r="G364" t="s">
        <v>2524</v>
      </c>
      <c r="H364" t="s">
        <v>1433</v>
      </c>
      <c r="I364" t="s">
        <v>390</v>
      </c>
      <c r="J364" t="s">
        <v>391</v>
      </c>
      <c r="K364" t="s">
        <v>121</v>
      </c>
      <c r="L364" t="s">
        <v>122</v>
      </c>
      <c r="M364" t="s">
        <v>123</v>
      </c>
      <c r="N364" t="s">
        <v>392</v>
      </c>
      <c r="P364" t="s">
        <v>393</v>
      </c>
      <c r="Q364">
        <v>1</v>
      </c>
      <c r="R364" t="s">
        <v>126</v>
      </c>
      <c r="S364" t="s">
        <v>309</v>
      </c>
      <c r="T364">
        <v>183</v>
      </c>
      <c r="U364" t="s">
        <v>130</v>
      </c>
      <c r="W364" t="s">
        <v>2328</v>
      </c>
      <c r="X364" s="7" t="s">
        <v>130</v>
      </c>
      <c r="Y364" s="69" t="s">
        <v>130</v>
      </c>
      <c r="Z364" s="67" t="s">
        <v>130</v>
      </c>
      <c r="AA364" s="67" t="s">
        <v>130</v>
      </c>
      <c r="AC364" s="7" t="s">
        <v>130</v>
      </c>
      <c r="AD364" s="7" t="s">
        <v>159</v>
      </c>
      <c r="AE364" s="7" t="s">
        <v>130</v>
      </c>
      <c r="AG364" t="s">
        <v>383</v>
      </c>
      <c r="AH364" t="s">
        <v>1763</v>
      </c>
      <c r="AI364" t="s">
        <v>162</v>
      </c>
      <c r="AJ364" t="s">
        <v>396</v>
      </c>
      <c r="AL364" t="s">
        <v>130</v>
      </c>
      <c r="AM364" s="32" t="s">
        <v>130</v>
      </c>
      <c r="AN364" s="32" t="s">
        <v>1764</v>
      </c>
      <c r="AO364">
        <v>2021</v>
      </c>
      <c r="AP364">
        <v>1</v>
      </c>
      <c r="AQ364" t="s">
        <v>130</v>
      </c>
      <c r="AS364" t="s">
        <v>399</v>
      </c>
      <c r="AT364" s="32">
        <v>4.9749999999999996</v>
      </c>
      <c r="AU364" s="32" t="s">
        <v>130</v>
      </c>
      <c r="AV364" s="32" t="s">
        <v>130</v>
      </c>
      <c r="AW364" s="32" t="s">
        <v>130</v>
      </c>
      <c r="AX364" s="32" t="s">
        <v>130</v>
      </c>
      <c r="AY364" s="32" t="s">
        <v>130</v>
      </c>
      <c r="AZ364" s="32" t="s">
        <v>130</v>
      </c>
      <c r="BA364" s="32" t="s">
        <v>130</v>
      </c>
      <c r="BB364" t="s">
        <v>130</v>
      </c>
      <c r="BC364" t="s">
        <v>130</v>
      </c>
      <c r="BD364">
        <v>90.356300000000005</v>
      </c>
      <c r="BE364">
        <v>23.684999999999999</v>
      </c>
    </row>
    <row r="365" spans="1:57" ht="16" x14ac:dyDescent="0.2">
      <c r="A365" s="32">
        <v>219</v>
      </c>
      <c r="B365" s="32" t="s">
        <v>2522</v>
      </c>
      <c r="C365" s="32" t="s">
        <v>2523</v>
      </c>
      <c r="D365" t="s">
        <v>115</v>
      </c>
      <c r="E365" t="s">
        <v>388</v>
      </c>
      <c r="F365" t="s">
        <v>200</v>
      </c>
      <c r="G365" t="s">
        <v>2524</v>
      </c>
      <c r="H365" t="s">
        <v>1430</v>
      </c>
      <c r="I365" t="s">
        <v>390</v>
      </c>
      <c r="J365" t="s">
        <v>391</v>
      </c>
      <c r="K365" t="s">
        <v>121</v>
      </c>
      <c r="L365" t="s">
        <v>122</v>
      </c>
      <c r="M365" t="s">
        <v>123</v>
      </c>
      <c r="N365" t="s">
        <v>392</v>
      </c>
      <c r="P365" t="s">
        <v>393</v>
      </c>
      <c r="Q365">
        <v>1</v>
      </c>
      <c r="R365" t="s">
        <v>126</v>
      </c>
      <c r="S365" t="s">
        <v>309</v>
      </c>
      <c r="T365">
        <v>183</v>
      </c>
      <c r="U365" t="s">
        <v>130</v>
      </c>
      <c r="W365" t="s">
        <v>2328</v>
      </c>
      <c r="X365" s="7" t="s">
        <v>130</v>
      </c>
      <c r="Y365" s="69" t="s">
        <v>130</v>
      </c>
      <c r="Z365" s="67" t="s">
        <v>130</v>
      </c>
      <c r="AA365" s="67" t="s">
        <v>130</v>
      </c>
      <c r="AC365" s="7" t="s">
        <v>130</v>
      </c>
      <c r="AE365" s="7" t="s">
        <v>130</v>
      </c>
      <c r="AG365" t="s">
        <v>383</v>
      </c>
      <c r="AH365" t="s">
        <v>1763</v>
      </c>
      <c r="AI365" t="s">
        <v>162</v>
      </c>
      <c r="AJ365" t="s">
        <v>396</v>
      </c>
      <c r="AL365" t="s">
        <v>130</v>
      </c>
      <c r="AM365" s="32" t="s">
        <v>130</v>
      </c>
      <c r="AN365" s="32" t="s">
        <v>1764</v>
      </c>
      <c r="AO365">
        <v>2021</v>
      </c>
      <c r="AP365">
        <v>1</v>
      </c>
      <c r="AQ365" t="s">
        <v>130</v>
      </c>
      <c r="AS365" t="s">
        <v>399</v>
      </c>
      <c r="AT365" s="32">
        <v>4.9749999999999996</v>
      </c>
      <c r="AU365" s="32" t="s">
        <v>130</v>
      </c>
      <c r="AV365" s="32" t="s">
        <v>130</v>
      </c>
      <c r="AW365" s="32" t="s">
        <v>130</v>
      </c>
      <c r="AX365" s="32" t="s">
        <v>130</v>
      </c>
      <c r="AY365" s="32" t="s">
        <v>130</v>
      </c>
      <c r="AZ365" s="32" t="s">
        <v>130</v>
      </c>
      <c r="BA365" s="32" t="s">
        <v>130</v>
      </c>
      <c r="BB365" t="s">
        <v>130</v>
      </c>
      <c r="BC365" t="s">
        <v>130</v>
      </c>
      <c r="BD365">
        <v>90.356300000000005</v>
      </c>
      <c r="BE365">
        <v>23.684999999999999</v>
      </c>
    </row>
    <row r="366" spans="1:57" ht="16" x14ac:dyDescent="0.2">
      <c r="A366" s="32">
        <v>219</v>
      </c>
      <c r="B366" s="32" t="s">
        <v>2525</v>
      </c>
      <c r="C366" s="32" t="s">
        <v>2526</v>
      </c>
      <c r="D366" t="s">
        <v>145</v>
      </c>
      <c r="E366" t="s">
        <v>388</v>
      </c>
      <c r="F366" t="s">
        <v>200</v>
      </c>
      <c r="G366" t="s">
        <v>2521</v>
      </c>
      <c r="H366" t="s">
        <v>1433</v>
      </c>
      <c r="I366" t="s">
        <v>390</v>
      </c>
      <c r="J366" t="s">
        <v>391</v>
      </c>
      <c r="K366" t="s">
        <v>121</v>
      </c>
      <c r="L366" t="s">
        <v>122</v>
      </c>
      <c r="M366" t="s">
        <v>123</v>
      </c>
      <c r="N366" t="s">
        <v>392</v>
      </c>
      <c r="P366" t="s">
        <v>393</v>
      </c>
      <c r="Q366">
        <v>1</v>
      </c>
      <c r="R366" t="s">
        <v>126</v>
      </c>
      <c r="S366" t="s">
        <v>309</v>
      </c>
      <c r="T366">
        <v>183</v>
      </c>
      <c r="U366" t="s">
        <v>130</v>
      </c>
      <c r="W366" t="s">
        <v>2328</v>
      </c>
      <c r="X366" s="7" t="s">
        <v>130</v>
      </c>
      <c r="Y366" s="69" t="s">
        <v>130</v>
      </c>
      <c r="Z366" s="67" t="s">
        <v>130</v>
      </c>
      <c r="AA366" s="67" t="s">
        <v>130</v>
      </c>
      <c r="AC366" s="7" t="s">
        <v>130</v>
      </c>
      <c r="AD366" s="7" t="s">
        <v>159</v>
      </c>
      <c r="AE366" s="7" t="s">
        <v>130</v>
      </c>
      <c r="AG366" t="s">
        <v>383</v>
      </c>
      <c r="AH366" t="s">
        <v>1763</v>
      </c>
      <c r="AI366" t="s">
        <v>162</v>
      </c>
      <c r="AJ366" t="s">
        <v>396</v>
      </c>
      <c r="AL366" t="s">
        <v>130</v>
      </c>
      <c r="AM366" s="32" t="s">
        <v>130</v>
      </c>
      <c r="AN366" s="32" t="s">
        <v>1764</v>
      </c>
      <c r="AO366">
        <v>2021</v>
      </c>
      <c r="AP366">
        <v>1</v>
      </c>
      <c r="AQ366" t="s">
        <v>130</v>
      </c>
      <c r="AS366" t="s">
        <v>399</v>
      </c>
      <c r="AT366" s="32">
        <v>4.9749999999999996</v>
      </c>
      <c r="AU366" s="32" t="s">
        <v>130</v>
      </c>
      <c r="AV366" s="32" t="s">
        <v>130</v>
      </c>
      <c r="AW366" s="32" t="s">
        <v>130</v>
      </c>
      <c r="AX366" s="32" t="s">
        <v>130</v>
      </c>
      <c r="AY366" s="32" t="s">
        <v>130</v>
      </c>
      <c r="AZ366" s="32" t="s">
        <v>130</v>
      </c>
      <c r="BA366" s="32" t="s">
        <v>130</v>
      </c>
      <c r="BB366" t="s">
        <v>130</v>
      </c>
      <c r="BC366" t="s">
        <v>130</v>
      </c>
      <c r="BD366">
        <v>90.356300000000005</v>
      </c>
      <c r="BE366">
        <v>23.684999999999999</v>
      </c>
    </row>
    <row r="367" spans="1:57" ht="16" x14ac:dyDescent="0.2">
      <c r="A367" s="32">
        <v>219</v>
      </c>
      <c r="B367" s="32" t="s">
        <v>2519</v>
      </c>
      <c r="C367" s="32" t="s">
        <v>2520</v>
      </c>
      <c r="D367" t="s">
        <v>115</v>
      </c>
      <c r="E367" t="s">
        <v>388</v>
      </c>
      <c r="F367" t="s">
        <v>200</v>
      </c>
      <c r="G367" t="s">
        <v>2521</v>
      </c>
      <c r="H367" t="s">
        <v>1430</v>
      </c>
      <c r="I367" t="s">
        <v>390</v>
      </c>
      <c r="J367" t="s">
        <v>391</v>
      </c>
      <c r="K367" t="s">
        <v>121</v>
      </c>
      <c r="L367" t="s">
        <v>122</v>
      </c>
      <c r="M367" t="s">
        <v>123</v>
      </c>
      <c r="N367" t="s">
        <v>392</v>
      </c>
      <c r="P367" t="s">
        <v>393</v>
      </c>
      <c r="Q367">
        <v>1</v>
      </c>
      <c r="R367" t="s">
        <v>126</v>
      </c>
      <c r="S367" t="s">
        <v>309</v>
      </c>
      <c r="T367">
        <v>183</v>
      </c>
      <c r="U367" t="s">
        <v>130</v>
      </c>
      <c r="W367" t="s">
        <v>2328</v>
      </c>
      <c r="X367" s="7" t="s">
        <v>130</v>
      </c>
      <c r="Y367" s="69" t="s">
        <v>130</v>
      </c>
      <c r="Z367" s="67" t="s">
        <v>130</v>
      </c>
      <c r="AA367" s="67" t="s">
        <v>130</v>
      </c>
      <c r="AC367" s="7" t="s">
        <v>130</v>
      </c>
      <c r="AE367" s="7" t="s">
        <v>130</v>
      </c>
      <c r="AG367" t="s">
        <v>383</v>
      </c>
      <c r="AH367" t="s">
        <v>1763</v>
      </c>
      <c r="AI367" t="s">
        <v>162</v>
      </c>
      <c r="AJ367" t="s">
        <v>396</v>
      </c>
      <c r="AL367" t="s">
        <v>130</v>
      </c>
      <c r="AM367" s="32" t="s">
        <v>130</v>
      </c>
      <c r="AN367" s="32" t="s">
        <v>1764</v>
      </c>
      <c r="AO367">
        <v>2021</v>
      </c>
      <c r="AP367">
        <v>1</v>
      </c>
      <c r="AQ367" t="s">
        <v>130</v>
      </c>
      <c r="AS367" t="s">
        <v>399</v>
      </c>
      <c r="AT367" s="32">
        <v>4.9749999999999996</v>
      </c>
      <c r="AU367" s="32" t="s">
        <v>130</v>
      </c>
      <c r="AV367" s="32" t="s">
        <v>130</v>
      </c>
      <c r="AW367" s="32" t="s">
        <v>130</v>
      </c>
      <c r="AX367" s="32" t="s">
        <v>130</v>
      </c>
      <c r="AY367" s="32" t="s">
        <v>130</v>
      </c>
      <c r="AZ367" s="32" t="s">
        <v>130</v>
      </c>
      <c r="BA367" s="32" t="s">
        <v>130</v>
      </c>
      <c r="BB367" t="s">
        <v>130</v>
      </c>
      <c r="BC367" t="s">
        <v>130</v>
      </c>
      <c r="BD367">
        <v>90.356300000000005</v>
      </c>
      <c r="BE367">
        <v>23.684999999999999</v>
      </c>
    </row>
    <row r="368" spans="1:57" ht="16" x14ac:dyDescent="0.2">
      <c r="A368" s="32">
        <v>233</v>
      </c>
      <c r="B368" s="32" t="s">
        <v>2267</v>
      </c>
      <c r="C368" s="32" t="s">
        <v>2268</v>
      </c>
      <c r="D368" t="s">
        <v>115</v>
      </c>
      <c r="E368" t="s">
        <v>388</v>
      </c>
      <c r="F368" t="s">
        <v>200</v>
      </c>
      <c r="G368" t="s">
        <v>2269</v>
      </c>
      <c r="H368" t="s">
        <v>260</v>
      </c>
      <c r="I368" t="s">
        <v>202</v>
      </c>
      <c r="J368" t="s">
        <v>2270</v>
      </c>
      <c r="K368" t="s">
        <v>121</v>
      </c>
      <c r="L368" t="s">
        <v>122</v>
      </c>
      <c r="M368" t="s">
        <v>123</v>
      </c>
      <c r="N368" t="s">
        <v>204</v>
      </c>
      <c r="P368" t="s">
        <v>205</v>
      </c>
      <c r="Q368">
        <v>1</v>
      </c>
      <c r="R368" t="s">
        <v>126</v>
      </c>
      <c r="S368" t="s">
        <v>2271</v>
      </c>
      <c r="T368">
        <v>149</v>
      </c>
      <c r="V368" t="s">
        <v>5101</v>
      </c>
      <c r="W368" t="s">
        <v>129</v>
      </c>
      <c r="X368" s="7" t="s">
        <v>130</v>
      </c>
      <c r="Y368" s="69">
        <v>-2.1700000000000001E-2</v>
      </c>
      <c r="Z368" s="67" t="s">
        <v>130</v>
      </c>
      <c r="AA368" s="67" t="s">
        <v>130</v>
      </c>
      <c r="AC368" s="7" t="s">
        <v>130</v>
      </c>
      <c r="AD368" s="7" t="s">
        <v>188</v>
      </c>
      <c r="AE368" s="7" t="s">
        <v>130</v>
      </c>
      <c r="AF368" t="s">
        <v>133</v>
      </c>
      <c r="AG368" t="s">
        <v>208</v>
      </c>
      <c r="AH368" t="s">
        <v>2272</v>
      </c>
      <c r="AI368" t="s">
        <v>758</v>
      </c>
      <c r="AJ368" t="s">
        <v>949</v>
      </c>
      <c r="AK368" t="s">
        <v>2273</v>
      </c>
      <c r="AL368">
        <v>-41.478217999999998</v>
      </c>
      <c r="AM368" s="32">
        <v>-68.925353999999999</v>
      </c>
      <c r="AN368" s="32" t="s">
        <v>2274</v>
      </c>
      <c r="AO368">
        <v>2014</v>
      </c>
      <c r="AP368">
        <v>1</v>
      </c>
      <c r="AQ368" t="s">
        <v>130</v>
      </c>
      <c r="AR368" t="s">
        <v>2275</v>
      </c>
      <c r="AS368" t="s">
        <v>399</v>
      </c>
      <c r="AT368" s="32">
        <v>4.9749999999999996</v>
      </c>
      <c r="AU368" s="32">
        <v>-4.3178194000000003E-2</v>
      </c>
      <c r="AV368" s="32" t="s">
        <v>130</v>
      </c>
      <c r="AW368" s="32" t="s">
        <v>130</v>
      </c>
      <c r="AX368" s="32" t="s">
        <v>130</v>
      </c>
      <c r="AY368" s="32" t="s">
        <v>130</v>
      </c>
      <c r="AZ368" s="32" t="s">
        <v>130</v>
      </c>
      <c r="BA368" s="32" t="s">
        <v>130</v>
      </c>
      <c r="BB368" t="s">
        <v>130</v>
      </c>
      <c r="BC368">
        <v>64</v>
      </c>
      <c r="BD368">
        <v>-68.925353999999999</v>
      </c>
      <c r="BE368">
        <v>-41.478217999999998</v>
      </c>
    </row>
    <row r="369" spans="1:57" ht="16" x14ac:dyDescent="0.2">
      <c r="A369" s="32">
        <v>233</v>
      </c>
      <c r="B369" s="32" t="s">
        <v>2276</v>
      </c>
      <c r="C369" s="32" t="s">
        <v>2277</v>
      </c>
      <c r="D369" t="s">
        <v>145</v>
      </c>
      <c r="E369" t="s">
        <v>388</v>
      </c>
      <c r="F369" t="s">
        <v>200</v>
      </c>
      <c r="G369" t="s">
        <v>2269</v>
      </c>
      <c r="H369" t="s">
        <v>308</v>
      </c>
      <c r="I369" t="s">
        <v>202</v>
      </c>
      <c r="J369" t="s">
        <v>2270</v>
      </c>
      <c r="K369" t="s">
        <v>121</v>
      </c>
      <c r="L369" t="s">
        <v>122</v>
      </c>
      <c r="M369" t="s">
        <v>123</v>
      </c>
      <c r="N369" t="s">
        <v>204</v>
      </c>
      <c r="P369" t="s">
        <v>205</v>
      </c>
      <c r="Q369">
        <v>1</v>
      </c>
      <c r="R369" t="s">
        <v>126</v>
      </c>
      <c r="S369" t="s">
        <v>2271</v>
      </c>
      <c r="T369">
        <v>149</v>
      </c>
      <c r="V369" t="s">
        <v>5101</v>
      </c>
      <c r="W369" t="s">
        <v>129</v>
      </c>
      <c r="X369" s="7" t="s">
        <v>130</v>
      </c>
      <c r="Y369" s="69">
        <v>3.8600000000000001E-3</v>
      </c>
      <c r="Z369" s="67" t="s">
        <v>130</v>
      </c>
      <c r="AA369" s="67" t="s">
        <v>130</v>
      </c>
      <c r="AC369" s="7" t="s">
        <v>130</v>
      </c>
      <c r="AD369" s="7" t="s">
        <v>188</v>
      </c>
      <c r="AE369" s="7" t="s">
        <v>130</v>
      </c>
      <c r="AF369" t="s">
        <v>160</v>
      </c>
      <c r="AG369" t="s">
        <v>208</v>
      </c>
      <c r="AH369" t="s">
        <v>2272</v>
      </c>
      <c r="AI369" t="s">
        <v>758</v>
      </c>
      <c r="AJ369" t="s">
        <v>949</v>
      </c>
      <c r="AK369" t="s">
        <v>2273</v>
      </c>
      <c r="AL369">
        <v>-41.478217999999998</v>
      </c>
      <c r="AM369" s="32">
        <v>-68.925353999999999</v>
      </c>
      <c r="AN369" s="32" t="s">
        <v>2274</v>
      </c>
      <c r="AO369">
        <v>2014</v>
      </c>
      <c r="AP369">
        <v>1</v>
      </c>
      <c r="AQ369" t="s">
        <v>130</v>
      </c>
      <c r="AR369" t="s">
        <v>2275</v>
      </c>
      <c r="AS369" t="s">
        <v>399</v>
      </c>
      <c r="AT369" s="32">
        <v>4.9749999999999996</v>
      </c>
      <c r="AU369" s="32">
        <v>7.6805450000000004E-3</v>
      </c>
      <c r="AV369" s="32" t="s">
        <v>130</v>
      </c>
      <c r="AW369" s="32" t="s">
        <v>130</v>
      </c>
      <c r="AX369" s="32" t="s">
        <v>130</v>
      </c>
      <c r="AY369" s="32" t="s">
        <v>130</v>
      </c>
      <c r="AZ369" s="32" t="s">
        <v>130</v>
      </c>
      <c r="BA369" s="32" t="s">
        <v>130</v>
      </c>
      <c r="BB369" t="s">
        <v>130</v>
      </c>
      <c r="BC369">
        <v>64</v>
      </c>
      <c r="BD369">
        <v>-68.925353999999999</v>
      </c>
      <c r="BE369">
        <v>-41.478217999999998</v>
      </c>
    </row>
    <row r="370" spans="1:57" ht="16" x14ac:dyDescent="0.2">
      <c r="A370" s="32">
        <v>57</v>
      </c>
      <c r="B370" s="32" t="s">
        <v>728</v>
      </c>
      <c r="C370" s="32" t="s">
        <v>729</v>
      </c>
      <c r="D370" t="s">
        <v>150</v>
      </c>
      <c r="E370" t="s">
        <v>151</v>
      </c>
      <c r="F370" t="s">
        <v>200</v>
      </c>
      <c r="G370" t="s">
        <v>200</v>
      </c>
      <c r="H370" t="s">
        <v>730</v>
      </c>
      <c r="I370" t="s">
        <v>202</v>
      </c>
      <c r="J370" t="s">
        <v>203</v>
      </c>
      <c r="K370" t="s">
        <v>121</v>
      </c>
      <c r="L370" t="s">
        <v>122</v>
      </c>
      <c r="M370" t="s">
        <v>123</v>
      </c>
      <c r="N370" t="s">
        <v>204</v>
      </c>
      <c r="P370" t="s">
        <v>205</v>
      </c>
      <c r="Q370">
        <v>1</v>
      </c>
      <c r="R370" t="s">
        <v>223</v>
      </c>
      <c r="S370" t="s">
        <v>224</v>
      </c>
      <c r="T370">
        <v>60</v>
      </c>
      <c r="V370" t="s">
        <v>128</v>
      </c>
      <c r="W370" t="s">
        <v>129</v>
      </c>
      <c r="X370" s="7">
        <v>0.39700000000000002</v>
      </c>
      <c r="Y370" s="69">
        <v>-0.31</v>
      </c>
      <c r="Z370" s="67">
        <v>-0.439</v>
      </c>
      <c r="AA370" s="67">
        <v>-0.18099999999999999</v>
      </c>
      <c r="AB370" s="7" t="s">
        <v>179</v>
      </c>
      <c r="AC370" s="7">
        <v>0.129</v>
      </c>
      <c r="AD370" s="7" t="s">
        <v>147</v>
      </c>
      <c r="AE370" s="7" t="s">
        <v>130</v>
      </c>
      <c r="AF370" t="s">
        <v>133</v>
      </c>
      <c r="AG370" t="s">
        <v>134</v>
      </c>
      <c r="AH370" t="s">
        <v>721</v>
      </c>
      <c r="AI370" t="s">
        <v>162</v>
      </c>
      <c r="AJ370" t="s">
        <v>226</v>
      </c>
      <c r="AK370" t="s">
        <v>722</v>
      </c>
      <c r="AL370">
        <v>43.891261999999998</v>
      </c>
      <c r="AM370" s="32">
        <v>125.331345</v>
      </c>
      <c r="AN370" s="32" t="s">
        <v>723</v>
      </c>
      <c r="AO370">
        <v>2019</v>
      </c>
      <c r="AP370">
        <v>1</v>
      </c>
      <c r="AQ370" t="s">
        <v>130</v>
      </c>
      <c r="AR370" t="s">
        <v>140</v>
      </c>
      <c r="AS370" t="s">
        <v>724</v>
      </c>
      <c r="AT370" s="32" t="s">
        <v>130</v>
      </c>
      <c r="AU370" s="32">
        <v>-0.30738797699999998</v>
      </c>
      <c r="AV370" s="32">
        <v>14.82032169</v>
      </c>
      <c r="AW370" s="32">
        <v>60</v>
      </c>
      <c r="AX370" s="32">
        <v>0.259759348</v>
      </c>
      <c r="AY370" s="32">
        <v>6.7474918999999994E-2</v>
      </c>
      <c r="AZ370" s="32">
        <v>-0.81650694300000004</v>
      </c>
      <c r="BA370" s="32">
        <v>0.201730989</v>
      </c>
      <c r="BB370" t="s">
        <v>142</v>
      </c>
      <c r="BC370">
        <v>106</v>
      </c>
      <c r="BD370">
        <v>125.331345</v>
      </c>
      <c r="BE370">
        <v>43.891261999999998</v>
      </c>
    </row>
    <row r="371" spans="1:57" ht="24" customHeight="1" x14ac:dyDescent="0.2">
      <c r="A371" s="32">
        <v>57</v>
      </c>
      <c r="B371" s="32" t="s">
        <v>719</v>
      </c>
      <c r="C371" s="32" t="s">
        <v>720</v>
      </c>
      <c r="D371" t="s">
        <v>115</v>
      </c>
      <c r="E371" t="s">
        <v>151</v>
      </c>
      <c r="F371" t="s">
        <v>200</v>
      </c>
      <c r="G371" t="s">
        <v>200</v>
      </c>
      <c r="H371" t="s">
        <v>236</v>
      </c>
      <c r="I371" t="s">
        <v>202</v>
      </c>
      <c r="J371" t="s">
        <v>203</v>
      </c>
      <c r="K371" t="s">
        <v>121</v>
      </c>
      <c r="L371" t="s">
        <v>122</v>
      </c>
      <c r="M371" t="s">
        <v>123</v>
      </c>
      <c r="N371" t="s">
        <v>204</v>
      </c>
      <c r="P371" t="s">
        <v>205</v>
      </c>
      <c r="Q371">
        <v>1</v>
      </c>
      <c r="R371" t="s">
        <v>223</v>
      </c>
      <c r="S371" t="s">
        <v>224</v>
      </c>
      <c r="T371">
        <v>60</v>
      </c>
      <c r="V371" t="s">
        <v>128</v>
      </c>
      <c r="W371" t="s">
        <v>129</v>
      </c>
      <c r="X371" s="7">
        <v>0.39700000000000002</v>
      </c>
      <c r="Y371" s="69">
        <v>0.40100000000000002</v>
      </c>
      <c r="Z371" s="67">
        <v>0.27100000000000002</v>
      </c>
      <c r="AA371" s="67">
        <v>0.53100000000000003</v>
      </c>
      <c r="AB371" s="7" t="s">
        <v>179</v>
      </c>
      <c r="AC371" s="7">
        <v>0.13</v>
      </c>
      <c r="AD371" s="7" t="s">
        <v>147</v>
      </c>
      <c r="AE371" s="7" t="s">
        <v>130</v>
      </c>
      <c r="AF371" t="s">
        <v>160</v>
      </c>
      <c r="AG371" t="s">
        <v>134</v>
      </c>
      <c r="AH371" t="s">
        <v>721</v>
      </c>
      <c r="AI371" t="s">
        <v>162</v>
      </c>
      <c r="AJ371" t="s">
        <v>226</v>
      </c>
      <c r="AK371" t="s">
        <v>722</v>
      </c>
      <c r="AL371">
        <v>43.891261999999998</v>
      </c>
      <c r="AM371" s="32">
        <v>125.331345</v>
      </c>
      <c r="AN371" s="32" t="s">
        <v>723</v>
      </c>
      <c r="AO371">
        <v>2019</v>
      </c>
      <c r="AP371">
        <v>1</v>
      </c>
      <c r="AQ371" t="s">
        <v>130</v>
      </c>
      <c r="AR371" t="s">
        <v>140</v>
      </c>
      <c r="AS371" t="s">
        <v>724</v>
      </c>
      <c r="AT371" s="32" t="s">
        <v>130</v>
      </c>
      <c r="AU371" s="32">
        <v>0.39780697199999998</v>
      </c>
      <c r="AV371" s="32">
        <v>14.70148223</v>
      </c>
      <c r="AW371" s="32">
        <v>60</v>
      </c>
      <c r="AX371" s="32">
        <v>0.26080711699999998</v>
      </c>
      <c r="AY371" s="32">
        <v>6.8020352000000006E-2</v>
      </c>
      <c r="AZ371" s="32">
        <v>-0.11336558400000001</v>
      </c>
      <c r="BA371" s="32">
        <v>0.90897952800000004</v>
      </c>
      <c r="BB371" t="s">
        <v>142</v>
      </c>
      <c r="BC371">
        <v>106</v>
      </c>
      <c r="BD371">
        <v>125.331345</v>
      </c>
      <c r="BE371">
        <v>43.891261999999998</v>
      </c>
    </row>
    <row r="372" spans="1:57" ht="16" x14ac:dyDescent="0.2">
      <c r="A372" s="32">
        <v>57</v>
      </c>
      <c r="B372" s="32" t="s">
        <v>725</v>
      </c>
      <c r="C372" s="32" t="s">
        <v>726</v>
      </c>
      <c r="D372" t="s">
        <v>145</v>
      </c>
      <c r="E372" t="s">
        <v>151</v>
      </c>
      <c r="F372" t="s">
        <v>200</v>
      </c>
      <c r="G372" t="s">
        <v>200</v>
      </c>
      <c r="H372" t="s">
        <v>727</v>
      </c>
      <c r="I372" t="s">
        <v>202</v>
      </c>
      <c r="J372" t="s">
        <v>203</v>
      </c>
      <c r="K372" t="s">
        <v>121</v>
      </c>
      <c r="L372" t="s">
        <v>122</v>
      </c>
      <c r="M372" t="s">
        <v>123</v>
      </c>
      <c r="N372" t="s">
        <v>204</v>
      </c>
      <c r="P372" t="s">
        <v>205</v>
      </c>
      <c r="Q372">
        <v>1</v>
      </c>
      <c r="R372" t="s">
        <v>223</v>
      </c>
      <c r="S372" t="s">
        <v>224</v>
      </c>
      <c r="T372">
        <v>60</v>
      </c>
      <c r="V372" t="s">
        <v>128</v>
      </c>
      <c r="W372" t="s">
        <v>129</v>
      </c>
      <c r="X372" s="7">
        <v>0.39700000000000002</v>
      </c>
      <c r="Y372" s="69">
        <v>0.41599999999999998</v>
      </c>
      <c r="Z372" s="67">
        <v>0.28599999999999998</v>
      </c>
      <c r="AA372" s="67">
        <v>0.54600000000000004</v>
      </c>
      <c r="AB372" s="7" t="s">
        <v>179</v>
      </c>
      <c r="AC372" s="7">
        <v>0.13</v>
      </c>
      <c r="AD372" s="7" t="s">
        <v>147</v>
      </c>
      <c r="AE372" s="7" t="s">
        <v>130</v>
      </c>
      <c r="AF372" t="s">
        <v>160</v>
      </c>
      <c r="AG372" t="s">
        <v>134</v>
      </c>
      <c r="AH372" t="s">
        <v>721</v>
      </c>
      <c r="AI372" t="s">
        <v>162</v>
      </c>
      <c r="AJ372" t="s">
        <v>226</v>
      </c>
      <c r="AK372" t="s">
        <v>722</v>
      </c>
      <c r="AL372">
        <v>43.891261999999998</v>
      </c>
      <c r="AM372" s="32">
        <v>125.331345</v>
      </c>
      <c r="AN372" s="32" t="s">
        <v>723</v>
      </c>
      <c r="AO372">
        <v>2019</v>
      </c>
      <c r="AP372">
        <v>1</v>
      </c>
      <c r="AQ372" t="s">
        <v>130</v>
      </c>
      <c r="AR372" t="s">
        <v>140</v>
      </c>
      <c r="AS372" t="s">
        <v>724</v>
      </c>
      <c r="AT372" s="32" t="s">
        <v>130</v>
      </c>
      <c r="AU372" s="32">
        <v>0.41334978300000003</v>
      </c>
      <c r="AV372" s="32">
        <v>14.67820981</v>
      </c>
      <c r="AW372" s="32">
        <v>60</v>
      </c>
      <c r="AX372" s="32">
        <v>0.261013791</v>
      </c>
      <c r="AY372" s="32">
        <v>6.8128199E-2</v>
      </c>
      <c r="AZ372" s="32">
        <v>-9.8227845999999994E-2</v>
      </c>
      <c r="BA372" s="32">
        <v>0.92492741300000003</v>
      </c>
      <c r="BB372" t="s">
        <v>142</v>
      </c>
      <c r="BC372">
        <v>106</v>
      </c>
      <c r="BD372">
        <v>125.331345</v>
      </c>
      <c r="BE372">
        <v>43.891261999999998</v>
      </c>
    </row>
    <row r="373" spans="1:57" ht="16" x14ac:dyDescent="0.2">
      <c r="A373" s="32">
        <v>4</v>
      </c>
      <c r="B373" s="32" t="s">
        <v>167</v>
      </c>
      <c r="C373" s="32" t="s">
        <v>168</v>
      </c>
      <c r="D373" t="s">
        <v>115</v>
      </c>
      <c r="E373" t="s">
        <v>151</v>
      </c>
      <c r="F373" t="s">
        <v>152</v>
      </c>
      <c r="G373" t="s">
        <v>152</v>
      </c>
      <c r="H373" t="s">
        <v>119</v>
      </c>
      <c r="I373" t="s">
        <v>153</v>
      </c>
      <c r="J373" t="s">
        <v>153</v>
      </c>
      <c r="K373" t="s">
        <v>154</v>
      </c>
      <c r="L373" t="s">
        <v>122</v>
      </c>
      <c r="M373" t="s">
        <v>123</v>
      </c>
      <c r="N373" t="s">
        <v>155</v>
      </c>
      <c r="P373" t="s">
        <v>156</v>
      </c>
      <c r="Q373">
        <v>1</v>
      </c>
      <c r="R373" t="s">
        <v>126</v>
      </c>
      <c r="S373" t="s">
        <v>157</v>
      </c>
      <c r="T373">
        <v>4639</v>
      </c>
      <c r="V373" t="s">
        <v>5101</v>
      </c>
      <c r="W373" t="s">
        <v>129</v>
      </c>
      <c r="X373" s="7" t="s">
        <v>130</v>
      </c>
      <c r="Y373" s="69">
        <v>-2.1999999999999999E-2</v>
      </c>
      <c r="Z373" s="67" t="s">
        <v>130</v>
      </c>
      <c r="AA373" s="67" t="s">
        <v>130</v>
      </c>
      <c r="AC373" s="7" t="s">
        <v>130</v>
      </c>
      <c r="AD373" s="7" t="s">
        <v>132</v>
      </c>
      <c r="AE373" s="7">
        <v>4.0000000000000001E-3</v>
      </c>
      <c r="AF373" t="s">
        <v>133</v>
      </c>
      <c r="AG373" t="s">
        <v>134</v>
      </c>
      <c r="AH373" s="63" t="s">
        <v>161</v>
      </c>
      <c r="AI373" t="s">
        <v>162</v>
      </c>
      <c r="AJ373" t="s">
        <v>163</v>
      </c>
      <c r="AL373">
        <v>32.420742300000001</v>
      </c>
      <c r="AM373" s="32">
        <v>53.683015699999999</v>
      </c>
      <c r="AN373" s="32" t="s">
        <v>164</v>
      </c>
      <c r="AO373">
        <v>2019</v>
      </c>
      <c r="AP373">
        <v>1</v>
      </c>
      <c r="AQ373" t="s">
        <v>130</v>
      </c>
      <c r="AR373" t="s">
        <v>165</v>
      </c>
      <c r="AS373" t="s">
        <v>166</v>
      </c>
      <c r="AT373" s="32">
        <v>3.754</v>
      </c>
      <c r="AU373" s="32">
        <v>-4.3992883000000003E-2</v>
      </c>
      <c r="AV373" s="32" t="s">
        <v>130</v>
      </c>
      <c r="AW373" s="32" t="s">
        <v>130</v>
      </c>
      <c r="AX373" s="32" t="s">
        <v>130</v>
      </c>
      <c r="AY373" s="32" t="s">
        <v>130</v>
      </c>
      <c r="AZ373" s="32" t="s">
        <v>130</v>
      </c>
      <c r="BA373" s="32" t="s">
        <v>130</v>
      </c>
      <c r="BB373" t="s">
        <v>130</v>
      </c>
      <c r="BC373">
        <v>64</v>
      </c>
      <c r="BD373">
        <v>53.683015699999999</v>
      </c>
      <c r="BE373">
        <v>32.420742300000001</v>
      </c>
    </row>
    <row r="374" spans="1:57" ht="16" x14ac:dyDescent="0.2">
      <c r="A374" s="32">
        <v>4</v>
      </c>
      <c r="B374" s="32" t="s">
        <v>169</v>
      </c>
      <c r="C374" s="32" t="s">
        <v>170</v>
      </c>
      <c r="D374" t="s">
        <v>145</v>
      </c>
      <c r="E374" t="s">
        <v>151</v>
      </c>
      <c r="F374" t="s">
        <v>152</v>
      </c>
      <c r="G374" t="s">
        <v>152</v>
      </c>
      <c r="H374" t="s">
        <v>119</v>
      </c>
      <c r="I374" t="s">
        <v>153</v>
      </c>
      <c r="J374" t="s">
        <v>153</v>
      </c>
      <c r="K374" t="s">
        <v>154</v>
      </c>
      <c r="L374" t="s">
        <v>122</v>
      </c>
      <c r="M374" t="s">
        <v>123</v>
      </c>
      <c r="N374" t="s">
        <v>155</v>
      </c>
      <c r="P374" t="s">
        <v>156</v>
      </c>
      <c r="Q374">
        <v>1</v>
      </c>
      <c r="R374" t="s">
        <v>126</v>
      </c>
      <c r="S374" t="s">
        <v>157</v>
      </c>
      <c r="T374">
        <v>4639</v>
      </c>
      <c r="V374" t="s">
        <v>5101</v>
      </c>
      <c r="W374" t="s">
        <v>129</v>
      </c>
      <c r="X374" s="7" t="s">
        <v>130</v>
      </c>
      <c r="Y374" s="69">
        <v>2.7E-4</v>
      </c>
      <c r="Z374" s="67" t="s">
        <v>130</v>
      </c>
      <c r="AA374" s="67" t="s">
        <v>130</v>
      </c>
      <c r="AC374" s="7" t="s">
        <v>130</v>
      </c>
      <c r="AD374" s="7" t="s">
        <v>159</v>
      </c>
      <c r="AE374" s="7">
        <v>0.82499999999999996</v>
      </c>
      <c r="AF374" t="s">
        <v>160</v>
      </c>
      <c r="AG374" t="s">
        <v>134</v>
      </c>
      <c r="AH374" t="s">
        <v>161</v>
      </c>
      <c r="AI374" t="s">
        <v>162</v>
      </c>
      <c r="AJ374" t="s">
        <v>163</v>
      </c>
      <c r="AL374">
        <v>32.420742300000001</v>
      </c>
      <c r="AM374" s="32">
        <v>53.683015699999999</v>
      </c>
      <c r="AN374" s="32" t="s">
        <v>164</v>
      </c>
      <c r="AO374">
        <v>2019</v>
      </c>
      <c r="AP374">
        <v>1</v>
      </c>
      <c r="AQ374" t="s">
        <v>130</v>
      </c>
      <c r="AR374" t="s">
        <v>165</v>
      </c>
      <c r="AS374" t="s">
        <v>166</v>
      </c>
      <c r="AT374" s="32">
        <v>3.754</v>
      </c>
      <c r="AU374" s="32">
        <v>5.3991300000000005E-4</v>
      </c>
      <c r="AV374" s="32" t="s">
        <v>130</v>
      </c>
      <c r="AW374" s="32" t="s">
        <v>130</v>
      </c>
      <c r="AX374" s="32" t="s">
        <v>130</v>
      </c>
      <c r="AY374" s="32" t="s">
        <v>130</v>
      </c>
      <c r="AZ374" s="32" t="s">
        <v>130</v>
      </c>
      <c r="BA374" s="32" t="s">
        <v>130</v>
      </c>
      <c r="BB374" t="s">
        <v>130</v>
      </c>
      <c r="BC374">
        <v>64</v>
      </c>
      <c r="BD374">
        <v>53.683015699999999</v>
      </c>
      <c r="BE374">
        <v>32.420742300000001</v>
      </c>
    </row>
    <row r="375" spans="1:57" ht="16" x14ac:dyDescent="0.2">
      <c r="A375" s="32">
        <v>4</v>
      </c>
      <c r="B375" s="32" t="s">
        <v>148</v>
      </c>
      <c r="C375" s="32" t="s">
        <v>149</v>
      </c>
      <c r="D375" t="s">
        <v>150</v>
      </c>
      <c r="E375" t="s">
        <v>151</v>
      </c>
      <c r="F375" t="s">
        <v>152</v>
      </c>
      <c r="G375" t="s">
        <v>152</v>
      </c>
      <c r="H375" t="s">
        <v>119</v>
      </c>
      <c r="I375" t="s">
        <v>153</v>
      </c>
      <c r="J375" t="s">
        <v>153</v>
      </c>
      <c r="K375" t="s">
        <v>154</v>
      </c>
      <c r="L375" t="s">
        <v>122</v>
      </c>
      <c r="M375" t="s">
        <v>123</v>
      </c>
      <c r="N375" t="s">
        <v>155</v>
      </c>
      <c r="P375" t="s">
        <v>156</v>
      </c>
      <c r="Q375">
        <v>1</v>
      </c>
      <c r="R375" t="s">
        <v>126</v>
      </c>
      <c r="S375" t="s">
        <v>157</v>
      </c>
      <c r="T375">
        <v>4639</v>
      </c>
      <c r="V375" t="s">
        <v>5101</v>
      </c>
      <c r="W375" t="s">
        <v>129</v>
      </c>
      <c r="X375" s="7" t="s">
        <v>130</v>
      </c>
      <c r="Y375" s="69">
        <v>6.9999999999999999E-4</v>
      </c>
      <c r="Z375" s="67" t="s">
        <v>130</v>
      </c>
      <c r="AA375" s="67" t="s">
        <v>130</v>
      </c>
      <c r="AC375" s="7" t="s">
        <v>130</v>
      </c>
      <c r="AD375" s="7" t="s">
        <v>159</v>
      </c>
      <c r="AE375" s="7">
        <v>0.75700000000000001</v>
      </c>
      <c r="AF375" t="s">
        <v>160</v>
      </c>
      <c r="AG375" t="s">
        <v>134</v>
      </c>
      <c r="AH375" t="s">
        <v>161</v>
      </c>
      <c r="AI375" t="s">
        <v>162</v>
      </c>
      <c r="AJ375" t="s">
        <v>163</v>
      </c>
      <c r="AL375">
        <v>32.420742300000001</v>
      </c>
      <c r="AM375" s="32">
        <v>53.683015699999999</v>
      </c>
      <c r="AN375" s="32" t="s">
        <v>164</v>
      </c>
      <c r="AO375">
        <v>2019</v>
      </c>
      <c r="AP375">
        <v>1</v>
      </c>
      <c r="AQ375" t="s">
        <v>130</v>
      </c>
      <c r="AR375" t="s">
        <v>165</v>
      </c>
      <c r="AS375" t="s">
        <v>166</v>
      </c>
      <c r="AT375" s="32">
        <v>3.754</v>
      </c>
      <c r="AU375" s="32">
        <v>1.3997739999999999E-3</v>
      </c>
      <c r="AV375" s="32" t="s">
        <v>130</v>
      </c>
      <c r="AW375" s="32" t="s">
        <v>130</v>
      </c>
      <c r="AX375" s="32" t="s">
        <v>130</v>
      </c>
      <c r="AY375" s="32" t="s">
        <v>130</v>
      </c>
      <c r="AZ375" s="32" t="s">
        <v>130</v>
      </c>
      <c r="BA375" s="32" t="s">
        <v>130</v>
      </c>
      <c r="BB375" t="s">
        <v>130</v>
      </c>
      <c r="BC375">
        <v>64</v>
      </c>
      <c r="BD375">
        <v>53.683015699999999</v>
      </c>
      <c r="BE375">
        <v>32.420742300000001</v>
      </c>
    </row>
    <row r="376" spans="1:57" ht="16" x14ac:dyDescent="0.2">
      <c r="A376" s="32">
        <v>176</v>
      </c>
      <c r="B376" s="32" t="s">
        <v>2347</v>
      </c>
      <c r="C376" s="32" t="s">
        <v>2348</v>
      </c>
      <c r="D376" t="s">
        <v>150</v>
      </c>
      <c r="E376" t="s">
        <v>151</v>
      </c>
      <c r="F376" t="s">
        <v>152</v>
      </c>
      <c r="G376" t="s">
        <v>152</v>
      </c>
      <c r="H376" t="s">
        <v>482</v>
      </c>
      <c r="I376" t="s">
        <v>153</v>
      </c>
      <c r="J376" t="s">
        <v>153</v>
      </c>
      <c r="K376" t="s">
        <v>154</v>
      </c>
      <c r="L376" t="s">
        <v>122</v>
      </c>
      <c r="M376" t="s">
        <v>123</v>
      </c>
      <c r="N376" t="s">
        <v>155</v>
      </c>
      <c r="P376" t="s">
        <v>156</v>
      </c>
      <c r="Q376">
        <v>1</v>
      </c>
      <c r="R376" t="s">
        <v>126</v>
      </c>
      <c r="S376" t="s">
        <v>157</v>
      </c>
      <c r="T376">
        <v>19087</v>
      </c>
      <c r="U376" t="s">
        <v>130</v>
      </c>
      <c r="W376" t="s">
        <v>2328</v>
      </c>
      <c r="X376" s="7" t="s">
        <v>130</v>
      </c>
      <c r="Y376" s="69" t="s">
        <v>130</v>
      </c>
      <c r="Z376" s="67" t="s">
        <v>130</v>
      </c>
      <c r="AA376" s="67" t="s">
        <v>130</v>
      </c>
      <c r="AB376" s="7" t="s">
        <v>2343</v>
      </c>
      <c r="AC376" s="7" t="s">
        <v>130</v>
      </c>
      <c r="AE376" s="7" t="s">
        <v>130</v>
      </c>
      <c r="AG376" t="s">
        <v>134</v>
      </c>
      <c r="AH376" t="s">
        <v>161</v>
      </c>
      <c r="AI376" t="s">
        <v>162</v>
      </c>
      <c r="AJ376" t="s">
        <v>163</v>
      </c>
      <c r="AL376" t="s">
        <v>130</v>
      </c>
      <c r="AM376" s="32" t="s">
        <v>130</v>
      </c>
      <c r="AN376" s="32" t="s">
        <v>164</v>
      </c>
      <c r="AO376">
        <v>2019</v>
      </c>
      <c r="AP376">
        <v>1</v>
      </c>
      <c r="AQ376" t="s">
        <v>130</v>
      </c>
      <c r="AR376" t="s">
        <v>2344</v>
      </c>
      <c r="AS376" t="s">
        <v>166</v>
      </c>
      <c r="AT376" s="32">
        <v>3.754</v>
      </c>
      <c r="AU376" s="32" t="s">
        <v>130</v>
      </c>
      <c r="AV376" s="32" t="s">
        <v>130</v>
      </c>
      <c r="AW376" s="32" t="s">
        <v>130</v>
      </c>
      <c r="AX376" s="32" t="s">
        <v>130</v>
      </c>
      <c r="AY376" s="32" t="s">
        <v>130</v>
      </c>
      <c r="AZ376" s="32" t="s">
        <v>130</v>
      </c>
      <c r="BA376" s="32" t="s">
        <v>130</v>
      </c>
      <c r="BB376" t="s">
        <v>130</v>
      </c>
      <c r="BC376" t="s">
        <v>130</v>
      </c>
      <c r="BD376">
        <v>53.683015699999999</v>
      </c>
      <c r="BE376">
        <v>32.420742300000001</v>
      </c>
    </row>
    <row r="377" spans="1:57" ht="16" x14ac:dyDescent="0.2">
      <c r="A377" s="32">
        <v>176</v>
      </c>
      <c r="B377" s="32" t="s">
        <v>2341</v>
      </c>
      <c r="C377" s="32" t="s">
        <v>2342</v>
      </c>
      <c r="D377" t="s">
        <v>115</v>
      </c>
      <c r="E377" t="s">
        <v>151</v>
      </c>
      <c r="F377" t="s">
        <v>152</v>
      </c>
      <c r="G377" t="s">
        <v>152</v>
      </c>
      <c r="H377" t="s">
        <v>236</v>
      </c>
      <c r="I377" t="s">
        <v>153</v>
      </c>
      <c r="J377" t="s">
        <v>153</v>
      </c>
      <c r="K377" t="s">
        <v>154</v>
      </c>
      <c r="L377" t="s">
        <v>122</v>
      </c>
      <c r="M377" t="s">
        <v>123</v>
      </c>
      <c r="N377" t="s">
        <v>155</v>
      </c>
      <c r="P377" t="s">
        <v>156</v>
      </c>
      <c r="Q377">
        <v>1</v>
      </c>
      <c r="R377" t="s">
        <v>126</v>
      </c>
      <c r="S377" t="s">
        <v>157</v>
      </c>
      <c r="T377">
        <v>19087</v>
      </c>
      <c r="U377" t="s">
        <v>130</v>
      </c>
      <c r="W377" t="s">
        <v>2328</v>
      </c>
      <c r="X377" s="7" t="s">
        <v>130</v>
      </c>
      <c r="Y377" s="69" t="s">
        <v>130</v>
      </c>
      <c r="Z377" s="67" t="s">
        <v>130</v>
      </c>
      <c r="AA377" s="67" t="s">
        <v>130</v>
      </c>
      <c r="AB377" s="7" t="s">
        <v>2343</v>
      </c>
      <c r="AC377" s="7" t="s">
        <v>130</v>
      </c>
      <c r="AE377" s="7" t="s">
        <v>130</v>
      </c>
      <c r="AG377" t="s">
        <v>134</v>
      </c>
      <c r="AH377" t="s">
        <v>161</v>
      </c>
      <c r="AI377" t="s">
        <v>162</v>
      </c>
      <c r="AJ377" t="s">
        <v>163</v>
      </c>
      <c r="AL377" t="s">
        <v>130</v>
      </c>
      <c r="AM377" s="32" t="s">
        <v>130</v>
      </c>
      <c r="AN377" s="32" t="s">
        <v>164</v>
      </c>
      <c r="AO377">
        <v>2019</v>
      </c>
      <c r="AP377">
        <v>1</v>
      </c>
      <c r="AQ377" t="s">
        <v>130</v>
      </c>
      <c r="AR377" t="s">
        <v>2344</v>
      </c>
      <c r="AS377" t="s">
        <v>166</v>
      </c>
      <c r="AT377" s="32">
        <v>3.754</v>
      </c>
      <c r="AU377" s="32" t="s">
        <v>130</v>
      </c>
      <c r="AV377" s="32" t="s">
        <v>130</v>
      </c>
      <c r="AW377" s="32" t="s">
        <v>130</v>
      </c>
      <c r="AX377" s="32" t="s">
        <v>130</v>
      </c>
      <c r="AY377" s="32" t="s">
        <v>130</v>
      </c>
      <c r="AZ377" s="32" t="s">
        <v>130</v>
      </c>
      <c r="BA377" s="32" t="s">
        <v>130</v>
      </c>
      <c r="BB377" t="s">
        <v>130</v>
      </c>
      <c r="BC377" t="s">
        <v>130</v>
      </c>
      <c r="BD377">
        <v>53.683015699999999</v>
      </c>
      <c r="BE377">
        <v>32.420742300000001</v>
      </c>
    </row>
    <row r="378" spans="1:57" ht="16" x14ac:dyDescent="0.2">
      <c r="A378" s="32">
        <v>176</v>
      </c>
      <c r="B378" s="32" t="s">
        <v>2345</v>
      </c>
      <c r="C378" s="32" t="s">
        <v>2346</v>
      </c>
      <c r="D378" t="s">
        <v>145</v>
      </c>
      <c r="E378" t="s">
        <v>151</v>
      </c>
      <c r="F378" t="s">
        <v>152</v>
      </c>
      <c r="G378" t="s">
        <v>152</v>
      </c>
      <c r="H378" t="s">
        <v>245</v>
      </c>
      <c r="I378" t="s">
        <v>153</v>
      </c>
      <c r="J378" t="s">
        <v>153</v>
      </c>
      <c r="K378" t="s">
        <v>154</v>
      </c>
      <c r="L378" t="s">
        <v>122</v>
      </c>
      <c r="M378" t="s">
        <v>123</v>
      </c>
      <c r="N378" t="s">
        <v>155</v>
      </c>
      <c r="P378" t="s">
        <v>156</v>
      </c>
      <c r="Q378">
        <v>1</v>
      </c>
      <c r="R378" t="s">
        <v>126</v>
      </c>
      <c r="S378" t="s">
        <v>157</v>
      </c>
      <c r="T378">
        <v>19087</v>
      </c>
      <c r="U378" t="s">
        <v>130</v>
      </c>
      <c r="W378" t="s">
        <v>2328</v>
      </c>
      <c r="X378" s="7" t="s">
        <v>130</v>
      </c>
      <c r="Y378" s="69" t="s">
        <v>130</v>
      </c>
      <c r="Z378" s="67" t="s">
        <v>130</v>
      </c>
      <c r="AA378" s="67" t="s">
        <v>130</v>
      </c>
      <c r="AB378" s="7" t="s">
        <v>2343</v>
      </c>
      <c r="AC378" s="7" t="s">
        <v>130</v>
      </c>
      <c r="AE378" s="7" t="s">
        <v>130</v>
      </c>
      <c r="AG378" t="s">
        <v>134</v>
      </c>
      <c r="AH378" t="s">
        <v>161</v>
      </c>
      <c r="AI378" t="s">
        <v>162</v>
      </c>
      <c r="AJ378" t="s">
        <v>163</v>
      </c>
      <c r="AL378" t="s">
        <v>130</v>
      </c>
      <c r="AM378" s="32" t="s">
        <v>130</v>
      </c>
      <c r="AN378" s="32" t="s">
        <v>164</v>
      </c>
      <c r="AO378">
        <v>2019</v>
      </c>
      <c r="AP378">
        <v>1</v>
      </c>
      <c r="AQ378" t="s">
        <v>130</v>
      </c>
      <c r="AR378" t="s">
        <v>2344</v>
      </c>
      <c r="AS378" t="s">
        <v>166</v>
      </c>
      <c r="AT378" s="32">
        <v>3.754</v>
      </c>
      <c r="AU378" s="32" t="s">
        <v>130</v>
      </c>
      <c r="AV378" s="32" t="s">
        <v>130</v>
      </c>
      <c r="AW378" s="32" t="s">
        <v>130</v>
      </c>
      <c r="AX378" s="32" t="s">
        <v>130</v>
      </c>
      <c r="AY378" s="32" t="s">
        <v>130</v>
      </c>
      <c r="AZ378" s="32" t="s">
        <v>130</v>
      </c>
      <c r="BA378" s="32" t="s">
        <v>130</v>
      </c>
      <c r="BB378" t="s">
        <v>130</v>
      </c>
      <c r="BC378" t="s">
        <v>130</v>
      </c>
      <c r="BD378">
        <v>53.683015699999999</v>
      </c>
      <c r="BE378">
        <v>32.420742300000001</v>
      </c>
    </row>
    <row r="379" spans="1:57" ht="16" x14ac:dyDescent="0.2">
      <c r="A379" s="32">
        <v>211</v>
      </c>
      <c r="B379" s="32" t="s">
        <v>2043</v>
      </c>
      <c r="C379" s="32" t="s">
        <v>2044</v>
      </c>
      <c r="D379" t="s">
        <v>115</v>
      </c>
      <c r="E379" t="s">
        <v>151</v>
      </c>
      <c r="F379" t="s">
        <v>152</v>
      </c>
      <c r="G379" t="s">
        <v>618</v>
      </c>
      <c r="H379" t="s">
        <v>260</v>
      </c>
      <c r="I379" t="s">
        <v>620</v>
      </c>
      <c r="J379" t="s">
        <v>621</v>
      </c>
      <c r="K379" t="s">
        <v>121</v>
      </c>
      <c r="L379" t="s">
        <v>122</v>
      </c>
      <c r="M379" t="s">
        <v>123</v>
      </c>
      <c r="N379" t="s">
        <v>622</v>
      </c>
      <c r="P379" t="s">
        <v>205</v>
      </c>
      <c r="Q379">
        <v>1</v>
      </c>
      <c r="R379" t="s">
        <v>126</v>
      </c>
      <c r="S379" t="s">
        <v>2045</v>
      </c>
      <c r="T379">
        <v>3096</v>
      </c>
      <c r="V379" t="s">
        <v>158</v>
      </c>
      <c r="W379" t="s">
        <v>129</v>
      </c>
      <c r="X379" s="7" t="s">
        <v>130</v>
      </c>
      <c r="Y379" s="69">
        <v>-0.33</v>
      </c>
      <c r="Z379" s="67">
        <v>-0.56599999999999995</v>
      </c>
      <c r="AA379" s="67">
        <v>-0.122</v>
      </c>
      <c r="AB379" s="7" t="s">
        <v>254</v>
      </c>
      <c r="AC379" s="7" t="s">
        <v>130</v>
      </c>
      <c r="AD379" s="7" t="s">
        <v>147</v>
      </c>
      <c r="AE379" s="7" t="s">
        <v>130</v>
      </c>
      <c r="AF379" t="s">
        <v>133</v>
      </c>
      <c r="AG379" t="s">
        <v>383</v>
      </c>
      <c r="AH379" t="s">
        <v>2046</v>
      </c>
      <c r="AI379" t="s">
        <v>423</v>
      </c>
      <c r="AJ379" t="s">
        <v>625</v>
      </c>
      <c r="AM379" s="32" t="s">
        <v>130</v>
      </c>
      <c r="AN379" s="32" t="s">
        <v>2047</v>
      </c>
      <c r="AO379">
        <v>2021</v>
      </c>
      <c r="AP379">
        <v>1</v>
      </c>
      <c r="AQ379" t="s">
        <v>130</v>
      </c>
      <c r="AS379" t="s">
        <v>2048</v>
      </c>
      <c r="AT379" s="32">
        <v>14.122999999999999</v>
      </c>
      <c r="AU379" s="32">
        <v>-0.69877135899999998</v>
      </c>
      <c r="AV379" s="32">
        <v>729.45593380000003</v>
      </c>
      <c r="AW379" s="32">
        <v>3096</v>
      </c>
      <c r="AX379" s="32">
        <v>3.7025461000000003E-2</v>
      </c>
      <c r="AY379" s="32">
        <v>1.3708850000000001E-3</v>
      </c>
      <c r="AZ379" s="32">
        <v>-0.77133992799999995</v>
      </c>
      <c r="BA379" s="32">
        <v>-0.62620279000000001</v>
      </c>
      <c r="BB379" t="s">
        <v>142</v>
      </c>
      <c r="BC379">
        <v>16</v>
      </c>
      <c r="BD379">
        <v>8.6753</v>
      </c>
      <c r="BE379">
        <v>9.0820000000000007</v>
      </c>
    </row>
    <row r="380" spans="1:57" ht="16" x14ac:dyDescent="0.2">
      <c r="A380" s="32">
        <v>211</v>
      </c>
      <c r="B380" s="32" t="s">
        <v>2517</v>
      </c>
      <c r="C380" s="32" t="s">
        <v>2518</v>
      </c>
      <c r="D380" t="s">
        <v>145</v>
      </c>
      <c r="E380" t="s">
        <v>151</v>
      </c>
      <c r="F380" t="s">
        <v>152</v>
      </c>
      <c r="G380" t="s">
        <v>618</v>
      </c>
      <c r="H380" t="s">
        <v>308</v>
      </c>
      <c r="I380" t="s">
        <v>620</v>
      </c>
      <c r="J380" t="s">
        <v>621</v>
      </c>
      <c r="K380" t="s">
        <v>121</v>
      </c>
      <c r="L380" t="s">
        <v>122</v>
      </c>
      <c r="M380" t="s">
        <v>123</v>
      </c>
      <c r="N380" t="s">
        <v>622</v>
      </c>
      <c r="P380" t="s">
        <v>205</v>
      </c>
      <c r="Q380">
        <v>1</v>
      </c>
      <c r="R380" t="s">
        <v>829</v>
      </c>
      <c r="S380" t="s">
        <v>394</v>
      </c>
      <c r="T380">
        <v>3096</v>
      </c>
      <c r="U380" t="s">
        <v>130</v>
      </c>
      <c r="V380" t="s">
        <v>327</v>
      </c>
      <c r="W380" t="s">
        <v>2328</v>
      </c>
      <c r="X380" s="7" t="s">
        <v>130</v>
      </c>
      <c r="Y380" s="69" t="s">
        <v>130</v>
      </c>
      <c r="Z380" s="67" t="s">
        <v>130</v>
      </c>
      <c r="AA380" s="67" t="s">
        <v>130</v>
      </c>
      <c r="AB380" s="7" t="s">
        <v>131</v>
      </c>
      <c r="AC380" s="7" t="s">
        <v>130</v>
      </c>
      <c r="AE380" s="7" t="s">
        <v>130</v>
      </c>
      <c r="AG380" t="s">
        <v>208</v>
      </c>
      <c r="AH380" t="s">
        <v>2046</v>
      </c>
      <c r="AI380" t="s">
        <v>423</v>
      </c>
      <c r="AJ380" t="s">
        <v>625</v>
      </c>
      <c r="AL380" t="s">
        <v>130</v>
      </c>
      <c r="AM380" s="32" t="s">
        <v>130</v>
      </c>
      <c r="AN380" s="32" t="s">
        <v>2047</v>
      </c>
      <c r="AO380">
        <v>2021</v>
      </c>
      <c r="AP380">
        <v>1</v>
      </c>
      <c r="AQ380" t="s">
        <v>130</v>
      </c>
      <c r="AS380" t="s">
        <v>2048</v>
      </c>
      <c r="AT380" s="32">
        <v>14.122999999999999</v>
      </c>
      <c r="AU380" s="32" t="s">
        <v>130</v>
      </c>
      <c r="AV380" s="32" t="s">
        <v>130</v>
      </c>
      <c r="AW380" s="32" t="s">
        <v>130</v>
      </c>
      <c r="AX380" s="32" t="s">
        <v>130</v>
      </c>
      <c r="AY380" s="32" t="s">
        <v>130</v>
      </c>
      <c r="AZ380" s="32" t="s">
        <v>130</v>
      </c>
      <c r="BA380" s="32" t="s">
        <v>130</v>
      </c>
      <c r="BB380" t="s">
        <v>130</v>
      </c>
      <c r="BC380" t="s">
        <v>130</v>
      </c>
      <c r="BD380">
        <v>8.6753</v>
      </c>
      <c r="BE380">
        <v>9.0820000000000007</v>
      </c>
    </row>
    <row r="381" spans="1:57" ht="16" x14ac:dyDescent="0.2">
      <c r="A381" s="32">
        <v>211</v>
      </c>
      <c r="B381" s="32" t="s">
        <v>2514</v>
      </c>
      <c r="C381" s="32" t="s">
        <v>2515</v>
      </c>
      <c r="D381" t="s">
        <v>145</v>
      </c>
      <c r="E381" t="s">
        <v>151</v>
      </c>
      <c r="F381" t="s">
        <v>152</v>
      </c>
      <c r="G381" t="s">
        <v>152</v>
      </c>
      <c r="H381" t="s">
        <v>308</v>
      </c>
      <c r="I381" t="s">
        <v>620</v>
      </c>
      <c r="J381" t="s">
        <v>621</v>
      </c>
      <c r="K381" t="s">
        <v>121</v>
      </c>
      <c r="L381" t="s">
        <v>122</v>
      </c>
      <c r="M381" t="s">
        <v>123</v>
      </c>
      <c r="N381" t="s">
        <v>622</v>
      </c>
      <c r="P381" t="s">
        <v>205</v>
      </c>
      <c r="Q381">
        <v>1</v>
      </c>
      <c r="R381" t="s">
        <v>829</v>
      </c>
      <c r="S381" t="s">
        <v>2516</v>
      </c>
      <c r="T381">
        <v>3096</v>
      </c>
      <c r="U381" t="s">
        <v>130</v>
      </c>
      <c r="V381" t="s">
        <v>207</v>
      </c>
      <c r="W381" t="s">
        <v>2328</v>
      </c>
      <c r="X381" s="7" t="s">
        <v>130</v>
      </c>
      <c r="Y381" s="69" t="s">
        <v>130</v>
      </c>
      <c r="Z381" s="67" t="s">
        <v>130</v>
      </c>
      <c r="AA381" s="67" t="s">
        <v>130</v>
      </c>
      <c r="AB381" s="7" t="s">
        <v>2343</v>
      </c>
      <c r="AC381" s="7" t="s">
        <v>130</v>
      </c>
      <c r="AE381" s="7" t="s">
        <v>130</v>
      </c>
      <c r="AG381" t="s">
        <v>208</v>
      </c>
      <c r="AH381" t="s">
        <v>2046</v>
      </c>
      <c r="AI381" t="s">
        <v>423</v>
      </c>
      <c r="AJ381" t="s">
        <v>625</v>
      </c>
      <c r="AL381" t="s">
        <v>130</v>
      </c>
      <c r="AM381" s="32" t="s">
        <v>130</v>
      </c>
      <c r="AN381" s="32" t="s">
        <v>2047</v>
      </c>
      <c r="AO381">
        <v>2021</v>
      </c>
      <c r="AP381">
        <v>1</v>
      </c>
      <c r="AQ381" t="s">
        <v>130</v>
      </c>
      <c r="AS381" t="s">
        <v>2048</v>
      </c>
      <c r="AT381" s="32">
        <v>14.122999999999999</v>
      </c>
      <c r="AU381" s="32" t="s">
        <v>130</v>
      </c>
      <c r="AV381" s="32" t="s">
        <v>130</v>
      </c>
      <c r="AW381" s="32" t="s">
        <v>130</v>
      </c>
      <c r="AX381" s="32" t="s">
        <v>130</v>
      </c>
      <c r="AY381" s="32" t="s">
        <v>130</v>
      </c>
      <c r="AZ381" s="32" t="s">
        <v>130</v>
      </c>
      <c r="BA381" s="32" t="s">
        <v>130</v>
      </c>
      <c r="BB381" t="s">
        <v>130</v>
      </c>
      <c r="BC381" t="s">
        <v>130</v>
      </c>
      <c r="BD381">
        <v>8.6753</v>
      </c>
      <c r="BE381">
        <v>9.0820000000000007</v>
      </c>
    </row>
    <row r="382" spans="1:57" ht="16" x14ac:dyDescent="0.2">
      <c r="A382" s="32">
        <v>50</v>
      </c>
      <c r="B382" s="32" t="s">
        <v>645</v>
      </c>
      <c r="C382" s="32" t="s">
        <v>646</v>
      </c>
      <c r="D382" t="s">
        <v>150</v>
      </c>
      <c r="E382" t="s">
        <v>151</v>
      </c>
      <c r="F382" t="s">
        <v>200</v>
      </c>
      <c r="G382" t="s">
        <v>200</v>
      </c>
      <c r="H382" t="s">
        <v>482</v>
      </c>
      <c r="I382" t="s">
        <v>153</v>
      </c>
      <c r="J382" t="s">
        <v>153</v>
      </c>
      <c r="K382" t="s">
        <v>154</v>
      </c>
      <c r="L382" t="s">
        <v>122</v>
      </c>
      <c r="M382" t="s">
        <v>123</v>
      </c>
      <c r="N382" t="s">
        <v>155</v>
      </c>
      <c r="P382" t="s">
        <v>156</v>
      </c>
      <c r="Q382">
        <v>1</v>
      </c>
      <c r="R382" t="s">
        <v>237</v>
      </c>
      <c r="S382" t="s">
        <v>280</v>
      </c>
      <c r="T382">
        <v>156</v>
      </c>
      <c r="V382" t="s">
        <v>5101</v>
      </c>
      <c r="W382" t="s">
        <v>129</v>
      </c>
      <c r="X382" s="7" t="s">
        <v>130</v>
      </c>
      <c r="Y382" s="69">
        <v>-0.49099999999999999</v>
      </c>
      <c r="Z382" s="67" t="s">
        <v>130</v>
      </c>
      <c r="AA382" s="67" t="s">
        <v>130</v>
      </c>
      <c r="AC382" s="7" t="s">
        <v>130</v>
      </c>
      <c r="AD382" s="7" t="s">
        <v>147</v>
      </c>
      <c r="AE382" s="7">
        <v>1.4E-2</v>
      </c>
      <c r="AF382" t="s">
        <v>133</v>
      </c>
      <c r="AG382" t="s">
        <v>383</v>
      </c>
      <c r="AH382" t="s">
        <v>647</v>
      </c>
      <c r="AI382" t="s">
        <v>162</v>
      </c>
      <c r="AJ382" t="s">
        <v>226</v>
      </c>
      <c r="AK382" t="s">
        <v>648</v>
      </c>
      <c r="AM382" s="32" t="s">
        <v>130</v>
      </c>
      <c r="AN382" s="32" t="s">
        <v>649</v>
      </c>
      <c r="AO382">
        <v>2022</v>
      </c>
      <c r="AP382">
        <v>1</v>
      </c>
      <c r="AQ382" t="s">
        <v>130</v>
      </c>
      <c r="AR382" t="s">
        <v>427</v>
      </c>
      <c r="AS382" t="s">
        <v>650</v>
      </c>
      <c r="AT382" s="32">
        <v>4.4189999999999996</v>
      </c>
      <c r="AU382" s="32">
        <v>-0.97720975600000004</v>
      </c>
      <c r="AV382" s="32" t="s">
        <v>130</v>
      </c>
      <c r="AW382" s="32" t="s">
        <v>130</v>
      </c>
      <c r="AX382" s="32" t="s">
        <v>130</v>
      </c>
      <c r="AY382" s="32" t="s">
        <v>130</v>
      </c>
      <c r="AZ382" s="32" t="s">
        <v>130</v>
      </c>
      <c r="BA382" s="32" t="s">
        <v>130</v>
      </c>
      <c r="BB382" t="s">
        <v>130</v>
      </c>
      <c r="BC382">
        <v>64</v>
      </c>
      <c r="BD382">
        <v>111.76519999999999</v>
      </c>
      <c r="BE382">
        <v>40.817300000000003</v>
      </c>
    </row>
    <row r="383" spans="1:57" ht="16" x14ac:dyDescent="0.2">
      <c r="A383" s="32">
        <v>50</v>
      </c>
      <c r="B383" s="32" t="s">
        <v>653</v>
      </c>
      <c r="C383" s="32" t="s">
        <v>654</v>
      </c>
      <c r="D383" t="s">
        <v>145</v>
      </c>
      <c r="E383" t="s">
        <v>151</v>
      </c>
      <c r="F383" t="s">
        <v>200</v>
      </c>
      <c r="G383" t="s">
        <v>200</v>
      </c>
      <c r="H383" t="s">
        <v>245</v>
      </c>
      <c r="I383" t="s">
        <v>153</v>
      </c>
      <c r="J383" t="s">
        <v>153</v>
      </c>
      <c r="K383" t="s">
        <v>154</v>
      </c>
      <c r="L383" t="s">
        <v>122</v>
      </c>
      <c r="M383" t="s">
        <v>123</v>
      </c>
      <c r="N383" t="s">
        <v>155</v>
      </c>
      <c r="P383" t="s">
        <v>156</v>
      </c>
      <c r="Q383">
        <v>1</v>
      </c>
      <c r="R383" t="s">
        <v>237</v>
      </c>
      <c r="S383" t="s">
        <v>280</v>
      </c>
      <c r="T383">
        <v>156</v>
      </c>
      <c r="V383" t="s">
        <v>5101</v>
      </c>
      <c r="W383" t="s">
        <v>129</v>
      </c>
      <c r="X383" s="7" t="s">
        <v>130</v>
      </c>
      <c r="Y383" s="69">
        <v>-0.09</v>
      </c>
      <c r="Z383" s="67" t="s">
        <v>130</v>
      </c>
      <c r="AA383" s="67" t="s">
        <v>130</v>
      </c>
      <c r="AC383" s="7" t="s">
        <v>130</v>
      </c>
      <c r="AD383" s="7" t="s">
        <v>132</v>
      </c>
      <c r="AE383" s="7">
        <v>4.0000000000000001E-3</v>
      </c>
      <c r="AF383" t="s">
        <v>133</v>
      </c>
      <c r="AG383" t="s">
        <v>134</v>
      </c>
      <c r="AH383" t="s">
        <v>647</v>
      </c>
      <c r="AI383" t="s">
        <v>162</v>
      </c>
      <c r="AJ383" t="s">
        <v>226</v>
      </c>
      <c r="AK383" t="s">
        <v>648</v>
      </c>
      <c r="AM383" s="32" t="s">
        <v>130</v>
      </c>
      <c r="AN383" s="32" t="s">
        <v>649</v>
      </c>
      <c r="AO383">
        <v>2022</v>
      </c>
      <c r="AP383">
        <v>1</v>
      </c>
      <c r="AQ383">
        <v>1</v>
      </c>
      <c r="AR383" t="s">
        <v>427</v>
      </c>
      <c r="AS383" t="s">
        <v>650</v>
      </c>
      <c r="AT383" s="32">
        <v>4.4189999999999996</v>
      </c>
      <c r="AU383" s="32">
        <v>-0.179121951</v>
      </c>
      <c r="AV383" s="32" t="s">
        <v>130</v>
      </c>
      <c r="AW383" s="32" t="s">
        <v>130</v>
      </c>
      <c r="AX383" s="32" t="s">
        <v>130</v>
      </c>
      <c r="AY383" s="32" t="s">
        <v>130</v>
      </c>
      <c r="AZ383" s="32" t="s">
        <v>130</v>
      </c>
      <c r="BA383" s="32" t="s">
        <v>130</v>
      </c>
      <c r="BB383" t="s">
        <v>130</v>
      </c>
      <c r="BC383">
        <v>64</v>
      </c>
      <c r="BD383">
        <v>111.76519999999999</v>
      </c>
      <c r="BE383">
        <v>40.817300000000003</v>
      </c>
    </row>
    <row r="384" spans="1:57" ht="16" x14ac:dyDescent="0.2">
      <c r="A384" s="32">
        <v>50</v>
      </c>
      <c r="B384" s="32" t="s">
        <v>651</v>
      </c>
      <c r="C384" s="32" t="s">
        <v>652</v>
      </c>
      <c r="D384" t="s">
        <v>115</v>
      </c>
      <c r="E384" t="s">
        <v>151</v>
      </c>
      <c r="F384" t="s">
        <v>200</v>
      </c>
      <c r="G384" t="s">
        <v>200</v>
      </c>
      <c r="H384" t="s">
        <v>236</v>
      </c>
      <c r="I384" t="s">
        <v>153</v>
      </c>
      <c r="J384" t="s">
        <v>153</v>
      </c>
      <c r="K384" t="s">
        <v>154</v>
      </c>
      <c r="L384" t="s">
        <v>122</v>
      </c>
      <c r="M384" t="s">
        <v>123</v>
      </c>
      <c r="N384" t="s">
        <v>155</v>
      </c>
      <c r="P384" t="s">
        <v>156</v>
      </c>
      <c r="Q384">
        <v>1</v>
      </c>
      <c r="R384" t="s">
        <v>237</v>
      </c>
      <c r="S384" t="s">
        <v>280</v>
      </c>
      <c r="T384">
        <v>156</v>
      </c>
      <c r="V384" t="s">
        <v>5101</v>
      </c>
      <c r="W384" t="s">
        <v>129</v>
      </c>
      <c r="X384" s="7" t="s">
        <v>130</v>
      </c>
      <c r="Y384" s="69">
        <v>0.13300000000000001</v>
      </c>
      <c r="Z384" s="67" t="s">
        <v>130</v>
      </c>
      <c r="AA384" s="67" t="s">
        <v>130</v>
      </c>
      <c r="AC384" s="7" t="s">
        <v>130</v>
      </c>
      <c r="AD384" s="7" t="s">
        <v>147</v>
      </c>
      <c r="AE384" s="7">
        <v>4.5999999999999999E-2</v>
      </c>
      <c r="AF384" t="s">
        <v>160</v>
      </c>
      <c r="AG384" t="s">
        <v>134</v>
      </c>
      <c r="AH384" t="s">
        <v>647</v>
      </c>
      <c r="AI384" t="s">
        <v>162</v>
      </c>
      <c r="AJ384" t="s">
        <v>226</v>
      </c>
      <c r="AK384" t="s">
        <v>648</v>
      </c>
      <c r="AM384" s="32" t="s">
        <v>130</v>
      </c>
      <c r="AN384" s="32" t="s">
        <v>649</v>
      </c>
      <c r="AO384">
        <v>2022</v>
      </c>
      <c r="AP384">
        <v>1</v>
      </c>
      <c r="AQ384">
        <v>6</v>
      </c>
      <c r="AR384" t="s">
        <v>427</v>
      </c>
      <c r="AS384" t="s">
        <v>650</v>
      </c>
      <c r="AT384" s="32">
        <v>4.4189999999999996</v>
      </c>
      <c r="AU384" s="32">
        <v>0.26470243900000001</v>
      </c>
      <c r="AV384" s="32" t="s">
        <v>130</v>
      </c>
      <c r="AW384" s="32" t="s">
        <v>130</v>
      </c>
      <c r="AX384" s="32" t="s">
        <v>130</v>
      </c>
      <c r="AY384" s="32" t="s">
        <v>130</v>
      </c>
      <c r="AZ384" s="32" t="s">
        <v>130</v>
      </c>
      <c r="BA384" s="32" t="s">
        <v>130</v>
      </c>
      <c r="BB384" t="s">
        <v>130</v>
      </c>
      <c r="BC384">
        <v>8</v>
      </c>
      <c r="BD384">
        <v>111.76519999999999</v>
      </c>
      <c r="BE384">
        <v>40.817300000000003</v>
      </c>
    </row>
    <row r="385" spans="1:57" ht="16" x14ac:dyDescent="0.2">
      <c r="A385" s="32">
        <v>43</v>
      </c>
      <c r="B385" s="32" t="s">
        <v>589</v>
      </c>
      <c r="C385" s="32" t="s">
        <v>590</v>
      </c>
      <c r="D385" t="s">
        <v>150</v>
      </c>
      <c r="E385" t="s">
        <v>151</v>
      </c>
      <c r="F385" t="s">
        <v>152</v>
      </c>
      <c r="G385" t="s">
        <v>200</v>
      </c>
      <c r="H385" t="s">
        <v>580</v>
      </c>
      <c r="I385" t="s">
        <v>288</v>
      </c>
      <c r="J385" t="s">
        <v>540</v>
      </c>
      <c r="K385" t="s">
        <v>121</v>
      </c>
      <c r="L385" t="s">
        <v>175</v>
      </c>
      <c r="M385" t="s">
        <v>176</v>
      </c>
      <c r="N385" t="s">
        <v>290</v>
      </c>
      <c r="O385" t="s">
        <v>541</v>
      </c>
      <c r="P385" t="s">
        <v>125</v>
      </c>
      <c r="Q385">
        <v>1</v>
      </c>
      <c r="R385" t="s">
        <v>126</v>
      </c>
      <c r="S385" t="s">
        <v>293</v>
      </c>
      <c r="T385">
        <v>4472</v>
      </c>
      <c r="V385" t="s">
        <v>128</v>
      </c>
      <c r="W385" t="s">
        <v>129</v>
      </c>
      <c r="X385" s="7" t="s">
        <v>130</v>
      </c>
      <c r="Y385" s="69">
        <v>-0.24</v>
      </c>
      <c r="Z385" s="67" t="s">
        <v>130</v>
      </c>
      <c r="AA385" s="67" t="s">
        <v>130</v>
      </c>
      <c r="AC385" s="7" t="s">
        <v>130</v>
      </c>
      <c r="AD385" s="7" t="s">
        <v>132</v>
      </c>
      <c r="AE385" s="7" t="s">
        <v>130</v>
      </c>
      <c r="AF385" t="s">
        <v>133</v>
      </c>
      <c r="AG385" t="s">
        <v>208</v>
      </c>
      <c r="AH385" t="s">
        <v>581</v>
      </c>
      <c r="AI385" t="s">
        <v>373</v>
      </c>
      <c r="AJ385" t="s">
        <v>582</v>
      </c>
      <c r="AM385" s="32" t="s">
        <v>130</v>
      </c>
      <c r="AN385" s="32" t="s">
        <v>583</v>
      </c>
      <c r="AO385">
        <v>2008</v>
      </c>
      <c r="AP385">
        <v>1</v>
      </c>
      <c r="AQ385" t="s">
        <v>130</v>
      </c>
      <c r="AR385" t="s">
        <v>584</v>
      </c>
      <c r="AS385" t="s">
        <v>585</v>
      </c>
      <c r="AT385" s="32">
        <v>2.1720000000000002</v>
      </c>
      <c r="AU385" s="32">
        <v>-0.47991945899999999</v>
      </c>
      <c r="AV385" s="32" t="s">
        <v>130</v>
      </c>
      <c r="AW385" s="32" t="s">
        <v>130</v>
      </c>
      <c r="AX385" s="32" t="s">
        <v>130</v>
      </c>
      <c r="AY385" s="32" t="s">
        <v>130</v>
      </c>
      <c r="AZ385" s="32" t="s">
        <v>130</v>
      </c>
      <c r="BA385" s="32" t="s">
        <v>130</v>
      </c>
      <c r="BB385" t="s">
        <v>130</v>
      </c>
      <c r="BC385">
        <v>62</v>
      </c>
      <c r="BD385">
        <v>15.473000000000001</v>
      </c>
      <c r="BE385">
        <v>49.817500000000003</v>
      </c>
    </row>
    <row r="386" spans="1:57" ht="16" x14ac:dyDescent="0.2">
      <c r="A386" s="32">
        <v>43</v>
      </c>
      <c r="B386" s="32" t="s">
        <v>586</v>
      </c>
      <c r="C386" s="32" t="s">
        <v>587</v>
      </c>
      <c r="D386" t="s">
        <v>145</v>
      </c>
      <c r="E386" t="s">
        <v>151</v>
      </c>
      <c r="F386" t="s">
        <v>152</v>
      </c>
      <c r="G386" t="s">
        <v>200</v>
      </c>
      <c r="H386" t="s">
        <v>588</v>
      </c>
      <c r="I386" t="s">
        <v>288</v>
      </c>
      <c r="J386" t="s">
        <v>540</v>
      </c>
      <c r="K386" t="s">
        <v>121</v>
      </c>
      <c r="L386" t="s">
        <v>175</v>
      </c>
      <c r="M386" t="s">
        <v>176</v>
      </c>
      <c r="N386" t="s">
        <v>290</v>
      </c>
      <c r="O386" t="s">
        <v>541</v>
      </c>
      <c r="P386" t="s">
        <v>125</v>
      </c>
      <c r="Q386">
        <v>1</v>
      </c>
      <c r="R386" t="s">
        <v>126</v>
      </c>
      <c r="S386" t="s">
        <v>293</v>
      </c>
      <c r="T386">
        <v>4472</v>
      </c>
      <c r="V386" t="s">
        <v>128</v>
      </c>
      <c r="W386" t="s">
        <v>129</v>
      </c>
      <c r="X386" s="7" t="s">
        <v>130</v>
      </c>
      <c r="Y386" s="69">
        <v>0.31</v>
      </c>
      <c r="Z386" s="67" t="s">
        <v>130</v>
      </c>
      <c r="AA386" s="67" t="s">
        <v>130</v>
      </c>
      <c r="AC386" s="7" t="s">
        <v>130</v>
      </c>
      <c r="AD386" s="7" t="s">
        <v>132</v>
      </c>
      <c r="AE386" s="7" t="s">
        <v>130</v>
      </c>
      <c r="AF386" t="s">
        <v>160</v>
      </c>
      <c r="AG386" t="s">
        <v>208</v>
      </c>
      <c r="AH386" t="s">
        <v>581</v>
      </c>
      <c r="AI386" t="s">
        <v>373</v>
      </c>
      <c r="AJ386" t="s">
        <v>582</v>
      </c>
      <c r="AM386" s="32" t="s">
        <v>130</v>
      </c>
      <c r="AN386" s="32" t="s">
        <v>583</v>
      </c>
      <c r="AO386">
        <v>2008</v>
      </c>
      <c r="AP386">
        <v>1</v>
      </c>
      <c r="AQ386" t="s">
        <v>130</v>
      </c>
      <c r="AR386" t="s">
        <v>584</v>
      </c>
      <c r="AS386" t="s">
        <v>585</v>
      </c>
      <c r="AT386" s="32">
        <v>2.1720000000000002</v>
      </c>
      <c r="AU386" s="32">
        <v>0.61989596700000005</v>
      </c>
      <c r="AV386" s="32" t="s">
        <v>130</v>
      </c>
      <c r="AW386" s="32" t="s">
        <v>130</v>
      </c>
      <c r="AX386" s="32" t="s">
        <v>130</v>
      </c>
      <c r="AY386" s="32" t="s">
        <v>130</v>
      </c>
      <c r="AZ386" s="32" t="s">
        <v>130</v>
      </c>
      <c r="BA386" s="32" t="s">
        <v>130</v>
      </c>
      <c r="BB386" t="s">
        <v>130</v>
      </c>
      <c r="BC386">
        <v>62</v>
      </c>
      <c r="BD386">
        <v>15.473000000000001</v>
      </c>
      <c r="BE386">
        <v>49.817500000000003</v>
      </c>
    </row>
    <row r="387" spans="1:57" ht="16" x14ac:dyDescent="0.2">
      <c r="A387" s="32">
        <v>43</v>
      </c>
      <c r="B387" s="32" t="s">
        <v>578</v>
      </c>
      <c r="C387" s="32" t="s">
        <v>579</v>
      </c>
      <c r="D387" t="s">
        <v>115</v>
      </c>
      <c r="E387" t="s">
        <v>151</v>
      </c>
      <c r="F387" t="s">
        <v>152</v>
      </c>
      <c r="G387" t="s">
        <v>200</v>
      </c>
      <c r="H387" t="s">
        <v>580</v>
      </c>
      <c r="I387" t="s">
        <v>288</v>
      </c>
      <c r="J387" t="s">
        <v>540</v>
      </c>
      <c r="K387" t="s">
        <v>121</v>
      </c>
      <c r="L387" t="s">
        <v>175</v>
      </c>
      <c r="M387" t="s">
        <v>176</v>
      </c>
      <c r="N387" t="s">
        <v>290</v>
      </c>
      <c r="O387" t="s">
        <v>541</v>
      </c>
      <c r="P387" t="s">
        <v>125</v>
      </c>
      <c r="Q387">
        <v>1</v>
      </c>
      <c r="R387" t="s">
        <v>126</v>
      </c>
      <c r="S387" t="s">
        <v>293</v>
      </c>
      <c r="T387">
        <v>4472</v>
      </c>
      <c r="V387" t="s">
        <v>128</v>
      </c>
      <c r="W387" t="s">
        <v>129</v>
      </c>
      <c r="X387" s="7" t="s">
        <v>130</v>
      </c>
      <c r="Y387" s="69">
        <v>0.68</v>
      </c>
      <c r="Z387" s="67" t="s">
        <v>130</v>
      </c>
      <c r="AA387" s="67" t="s">
        <v>130</v>
      </c>
      <c r="AC387" s="7" t="s">
        <v>130</v>
      </c>
      <c r="AD387" s="7" t="s">
        <v>132</v>
      </c>
      <c r="AE387" s="7" t="s">
        <v>130</v>
      </c>
      <c r="AF387" t="s">
        <v>160</v>
      </c>
      <c r="AG387" t="s">
        <v>208</v>
      </c>
      <c r="AH387" t="s">
        <v>581</v>
      </c>
      <c r="AI387" t="s">
        <v>373</v>
      </c>
      <c r="AJ387" t="s">
        <v>582</v>
      </c>
      <c r="AM387" s="32" t="s">
        <v>130</v>
      </c>
      <c r="AN387" s="32" t="s">
        <v>583</v>
      </c>
      <c r="AO387">
        <v>2008</v>
      </c>
      <c r="AP387">
        <v>1</v>
      </c>
      <c r="AQ387" t="s">
        <v>130</v>
      </c>
      <c r="AR387" t="s">
        <v>584</v>
      </c>
      <c r="AS387" t="s">
        <v>585</v>
      </c>
      <c r="AT387" s="32">
        <v>2.1720000000000002</v>
      </c>
      <c r="AU387" s="32">
        <v>1.359771799</v>
      </c>
      <c r="AV387" s="32" t="s">
        <v>130</v>
      </c>
      <c r="AW387" s="32" t="s">
        <v>130</v>
      </c>
      <c r="AX387" s="32" t="s">
        <v>130</v>
      </c>
      <c r="AY387" s="32" t="s">
        <v>130</v>
      </c>
      <c r="AZ387" s="32" t="s">
        <v>130</v>
      </c>
      <c r="BA387" s="32" t="s">
        <v>130</v>
      </c>
      <c r="BB387" t="s">
        <v>130</v>
      </c>
      <c r="BC387">
        <v>62</v>
      </c>
      <c r="BD387">
        <v>15.473000000000001</v>
      </c>
      <c r="BE387">
        <v>49.817500000000003</v>
      </c>
    </row>
    <row r="388" spans="1:57" ht="16" x14ac:dyDescent="0.2">
      <c r="A388" s="32">
        <v>145</v>
      </c>
      <c r="B388" s="32" t="s">
        <v>1712</v>
      </c>
      <c r="C388" s="32" t="s">
        <v>1713</v>
      </c>
      <c r="D388" t="s">
        <v>150</v>
      </c>
      <c r="E388" t="s">
        <v>151</v>
      </c>
      <c r="F388" t="s">
        <v>200</v>
      </c>
      <c r="G388" t="s">
        <v>1412</v>
      </c>
      <c r="H388" t="s">
        <v>236</v>
      </c>
      <c r="I388" t="s">
        <v>153</v>
      </c>
      <c r="J388" t="s">
        <v>153</v>
      </c>
      <c r="K388" t="s">
        <v>154</v>
      </c>
      <c r="L388" t="s">
        <v>122</v>
      </c>
      <c r="M388" t="s">
        <v>123</v>
      </c>
      <c r="N388" t="s">
        <v>155</v>
      </c>
      <c r="P388" t="s">
        <v>156</v>
      </c>
      <c r="Q388">
        <v>1</v>
      </c>
      <c r="R388" t="s">
        <v>223</v>
      </c>
      <c r="S388" t="s">
        <v>542</v>
      </c>
      <c r="T388">
        <v>156</v>
      </c>
      <c r="V388" t="s">
        <v>128</v>
      </c>
      <c r="W388" t="s">
        <v>129</v>
      </c>
      <c r="X388" s="7" t="s">
        <v>130</v>
      </c>
      <c r="Y388" s="69">
        <v>-0.35</v>
      </c>
      <c r="Z388" s="67" t="s">
        <v>130</v>
      </c>
      <c r="AA388" s="67" t="s">
        <v>130</v>
      </c>
      <c r="AC388" s="7" t="s">
        <v>130</v>
      </c>
      <c r="AD388" s="7" t="s">
        <v>188</v>
      </c>
      <c r="AE388" s="7" t="s">
        <v>130</v>
      </c>
      <c r="AF388" t="s">
        <v>133</v>
      </c>
      <c r="AG388" t="s">
        <v>383</v>
      </c>
      <c r="AH388" t="s">
        <v>1698</v>
      </c>
      <c r="AI388" t="s">
        <v>162</v>
      </c>
      <c r="AJ388" t="s">
        <v>226</v>
      </c>
      <c r="AK388" t="s">
        <v>1709</v>
      </c>
      <c r="AL388">
        <v>34.271737999999999</v>
      </c>
      <c r="AM388" s="32">
        <v>108.76156</v>
      </c>
      <c r="AN388" s="32" t="s">
        <v>1700</v>
      </c>
      <c r="AO388">
        <v>2020</v>
      </c>
      <c r="AP388">
        <v>1</v>
      </c>
      <c r="AQ388">
        <v>3</v>
      </c>
      <c r="AR388" t="s">
        <v>1714</v>
      </c>
      <c r="AS388" t="s">
        <v>1702</v>
      </c>
      <c r="AT388" s="32">
        <v>2.9289999999999998</v>
      </c>
      <c r="AU388" s="32">
        <v>-0.69658536599999998</v>
      </c>
      <c r="AV388" s="32" t="s">
        <v>130</v>
      </c>
      <c r="AW388" s="32" t="s">
        <v>130</v>
      </c>
      <c r="AX388" s="32" t="s">
        <v>130</v>
      </c>
      <c r="AY388" s="32" t="s">
        <v>130</v>
      </c>
      <c r="AZ388" s="32" t="s">
        <v>130</v>
      </c>
      <c r="BA388" s="32" t="s">
        <v>130</v>
      </c>
      <c r="BB388" t="s">
        <v>130</v>
      </c>
      <c r="BC388">
        <v>27</v>
      </c>
      <c r="BD388">
        <v>108.76156</v>
      </c>
      <c r="BE388">
        <v>34.271737999999999</v>
      </c>
    </row>
    <row r="389" spans="1:57" ht="16" x14ac:dyDescent="0.2">
      <c r="A389" s="32">
        <v>145</v>
      </c>
      <c r="B389" s="32" t="s">
        <v>1705</v>
      </c>
      <c r="C389" s="32" t="s">
        <v>1706</v>
      </c>
      <c r="D389" t="s">
        <v>150</v>
      </c>
      <c r="E389" t="s">
        <v>151</v>
      </c>
      <c r="F389" t="s">
        <v>200</v>
      </c>
      <c r="G389" t="s">
        <v>1412</v>
      </c>
      <c r="H389" t="s">
        <v>236</v>
      </c>
      <c r="I389" t="s">
        <v>153</v>
      </c>
      <c r="J389" t="s">
        <v>153</v>
      </c>
      <c r="K389" t="s">
        <v>154</v>
      </c>
      <c r="L389" t="s">
        <v>122</v>
      </c>
      <c r="M389" t="s">
        <v>123</v>
      </c>
      <c r="N389" t="s">
        <v>155</v>
      </c>
      <c r="P389" t="s">
        <v>156</v>
      </c>
      <c r="Q389">
        <v>1</v>
      </c>
      <c r="R389" t="s">
        <v>223</v>
      </c>
      <c r="S389" t="s">
        <v>542</v>
      </c>
      <c r="T389">
        <v>156</v>
      </c>
      <c r="V389" t="s">
        <v>128</v>
      </c>
      <c r="W389" t="s">
        <v>129</v>
      </c>
      <c r="X389" s="7" t="s">
        <v>130</v>
      </c>
      <c r="Y389" s="69">
        <v>-0.22</v>
      </c>
      <c r="Z389" s="67" t="s">
        <v>130</v>
      </c>
      <c r="AA389" s="67" t="s">
        <v>130</v>
      </c>
      <c r="AC389" s="7" t="s">
        <v>130</v>
      </c>
      <c r="AD389" s="7" t="s">
        <v>132</v>
      </c>
      <c r="AE389" s="7" t="s">
        <v>130</v>
      </c>
      <c r="AF389" t="s">
        <v>133</v>
      </c>
      <c r="AG389" t="s">
        <v>383</v>
      </c>
      <c r="AH389" t="s">
        <v>1698</v>
      </c>
      <c r="AI389" t="s">
        <v>162</v>
      </c>
      <c r="AJ389" t="s">
        <v>226</v>
      </c>
      <c r="AK389" t="s">
        <v>1699</v>
      </c>
      <c r="AL389">
        <v>37.482401000000003</v>
      </c>
      <c r="AM389" s="32">
        <v>109.55328299999999</v>
      </c>
      <c r="AN389" s="32" t="s">
        <v>1700</v>
      </c>
      <c r="AO389">
        <v>2020</v>
      </c>
      <c r="AP389">
        <v>1</v>
      </c>
      <c r="AQ389" t="s">
        <v>130</v>
      </c>
      <c r="AR389" t="s">
        <v>1701</v>
      </c>
      <c r="AS389" t="s">
        <v>1702</v>
      </c>
      <c r="AT389" s="32">
        <v>2.9289999999999998</v>
      </c>
      <c r="AU389" s="32">
        <v>-0.43785365900000001</v>
      </c>
      <c r="AV389" s="32" t="s">
        <v>130</v>
      </c>
      <c r="AW389" s="32" t="s">
        <v>130</v>
      </c>
      <c r="AX389" s="32" t="s">
        <v>130</v>
      </c>
      <c r="AY389" s="32" t="s">
        <v>130</v>
      </c>
      <c r="AZ389" s="32" t="s">
        <v>130</v>
      </c>
      <c r="BA389" s="32" t="s">
        <v>130</v>
      </c>
      <c r="BB389" t="s">
        <v>130</v>
      </c>
      <c r="BC389">
        <v>27</v>
      </c>
      <c r="BD389">
        <v>109.55328299999999</v>
      </c>
      <c r="BE389">
        <v>37.482401000000003</v>
      </c>
    </row>
    <row r="390" spans="1:57" ht="16" x14ac:dyDescent="0.2">
      <c r="A390" s="32">
        <v>145</v>
      </c>
      <c r="B390" s="32" t="s">
        <v>1710</v>
      </c>
      <c r="C390" s="32" t="s">
        <v>1711</v>
      </c>
      <c r="D390" t="s">
        <v>145</v>
      </c>
      <c r="E390" t="s">
        <v>151</v>
      </c>
      <c r="F390" t="s">
        <v>200</v>
      </c>
      <c r="G390" t="s">
        <v>1412</v>
      </c>
      <c r="H390" t="s">
        <v>245</v>
      </c>
      <c r="I390" t="s">
        <v>153</v>
      </c>
      <c r="J390" t="s">
        <v>153</v>
      </c>
      <c r="K390" t="s">
        <v>154</v>
      </c>
      <c r="L390" t="s">
        <v>122</v>
      </c>
      <c r="M390" t="s">
        <v>123</v>
      </c>
      <c r="N390" t="s">
        <v>155</v>
      </c>
      <c r="P390" t="s">
        <v>156</v>
      </c>
      <c r="Q390">
        <v>1</v>
      </c>
      <c r="R390" t="s">
        <v>223</v>
      </c>
      <c r="S390" t="s">
        <v>542</v>
      </c>
      <c r="T390">
        <v>156</v>
      </c>
      <c r="V390" t="s">
        <v>128</v>
      </c>
      <c r="W390" t="s">
        <v>129</v>
      </c>
      <c r="X390" s="7" t="s">
        <v>130</v>
      </c>
      <c r="Y390" s="69">
        <v>0.25</v>
      </c>
      <c r="Z390" s="67" t="s">
        <v>130</v>
      </c>
      <c r="AA390" s="67" t="s">
        <v>130</v>
      </c>
      <c r="AC390" s="7" t="s">
        <v>130</v>
      </c>
      <c r="AD390" s="7" t="s">
        <v>132</v>
      </c>
      <c r="AE390" s="7" t="s">
        <v>130</v>
      </c>
      <c r="AF390" t="s">
        <v>160</v>
      </c>
      <c r="AG390" t="s">
        <v>383</v>
      </c>
      <c r="AH390" t="s">
        <v>1698</v>
      </c>
      <c r="AI390" t="s">
        <v>162</v>
      </c>
      <c r="AJ390" t="s">
        <v>226</v>
      </c>
      <c r="AK390" t="s">
        <v>1709</v>
      </c>
      <c r="AL390">
        <v>34.271737999999999</v>
      </c>
      <c r="AM390" s="32">
        <v>108.76156</v>
      </c>
      <c r="AN390" s="32" t="s">
        <v>1700</v>
      </c>
      <c r="AO390">
        <v>2020</v>
      </c>
      <c r="AP390">
        <v>1</v>
      </c>
      <c r="AQ390" t="s">
        <v>130</v>
      </c>
      <c r="AR390" t="s">
        <v>1701</v>
      </c>
      <c r="AS390" t="s">
        <v>1702</v>
      </c>
      <c r="AT390" s="32">
        <v>2.9289999999999998</v>
      </c>
      <c r="AU390" s="32">
        <v>0.49756097599999999</v>
      </c>
      <c r="AV390" s="32" t="s">
        <v>130</v>
      </c>
      <c r="AW390" s="32" t="s">
        <v>130</v>
      </c>
      <c r="AX390" s="32" t="s">
        <v>130</v>
      </c>
      <c r="AY390" s="32" t="s">
        <v>130</v>
      </c>
      <c r="AZ390" s="32" t="s">
        <v>130</v>
      </c>
      <c r="BA390" s="32" t="s">
        <v>130</v>
      </c>
      <c r="BB390" t="s">
        <v>130</v>
      </c>
      <c r="BC390">
        <v>27</v>
      </c>
      <c r="BD390">
        <v>108.76156</v>
      </c>
      <c r="BE390">
        <v>34.271737999999999</v>
      </c>
    </row>
    <row r="391" spans="1:57" ht="16" x14ac:dyDescent="0.2">
      <c r="A391" s="32">
        <v>145</v>
      </c>
      <c r="B391" s="32" t="s">
        <v>1707</v>
      </c>
      <c r="C391" s="32" t="s">
        <v>1708</v>
      </c>
      <c r="D391" t="s">
        <v>115</v>
      </c>
      <c r="E391" t="s">
        <v>151</v>
      </c>
      <c r="F391" t="s">
        <v>200</v>
      </c>
      <c r="G391" t="s">
        <v>1412</v>
      </c>
      <c r="H391" t="s">
        <v>236</v>
      </c>
      <c r="I391" t="s">
        <v>153</v>
      </c>
      <c r="J391" t="s">
        <v>153</v>
      </c>
      <c r="K391" t="s">
        <v>154</v>
      </c>
      <c r="L391" t="s">
        <v>122</v>
      </c>
      <c r="M391" t="s">
        <v>123</v>
      </c>
      <c r="N391" t="s">
        <v>155</v>
      </c>
      <c r="P391" t="s">
        <v>156</v>
      </c>
      <c r="Q391">
        <v>1</v>
      </c>
      <c r="R391" t="s">
        <v>223</v>
      </c>
      <c r="S391" t="s">
        <v>542</v>
      </c>
      <c r="T391">
        <v>156</v>
      </c>
      <c r="V391" t="s">
        <v>128</v>
      </c>
      <c r="W391" t="s">
        <v>129</v>
      </c>
      <c r="X391" s="7" t="s">
        <v>130</v>
      </c>
      <c r="Y391" s="69">
        <v>0.36</v>
      </c>
      <c r="Z391" s="67" t="s">
        <v>130</v>
      </c>
      <c r="AA391" s="67" t="s">
        <v>130</v>
      </c>
      <c r="AC391" s="7" t="s">
        <v>130</v>
      </c>
      <c r="AD391" s="7" t="s">
        <v>188</v>
      </c>
      <c r="AE391" s="7" t="s">
        <v>130</v>
      </c>
      <c r="AF391" t="s">
        <v>160</v>
      </c>
      <c r="AG391" t="s">
        <v>383</v>
      </c>
      <c r="AH391" t="s">
        <v>1698</v>
      </c>
      <c r="AI391" t="s">
        <v>162</v>
      </c>
      <c r="AJ391" t="s">
        <v>226</v>
      </c>
      <c r="AK391" t="s">
        <v>1709</v>
      </c>
      <c r="AL391">
        <v>34.271737999999999</v>
      </c>
      <c r="AM391" s="32">
        <v>108.76156</v>
      </c>
      <c r="AN391" s="32" t="s">
        <v>1700</v>
      </c>
      <c r="AO391">
        <v>2020</v>
      </c>
      <c r="AP391">
        <v>1</v>
      </c>
      <c r="AQ391" t="s">
        <v>130</v>
      </c>
      <c r="AR391" t="s">
        <v>1701</v>
      </c>
      <c r="AS391" t="s">
        <v>1702</v>
      </c>
      <c r="AT391" s="32">
        <v>2.9289999999999998</v>
      </c>
      <c r="AU391" s="32">
        <v>0.71648780499999998</v>
      </c>
      <c r="AV391" s="32" t="s">
        <v>130</v>
      </c>
      <c r="AW391" s="32" t="s">
        <v>130</v>
      </c>
      <c r="AX391" s="32" t="s">
        <v>130</v>
      </c>
      <c r="AY391" s="32" t="s">
        <v>130</v>
      </c>
      <c r="AZ391" s="32" t="s">
        <v>130</v>
      </c>
      <c r="BA391" s="32" t="s">
        <v>130</v>
      </c>
      <c r="BB391" t="s">
        <v>130</v>
      </c>
      <c r="BC391">
        <v>27</v>
      </c>
      <c r="BD391">
        <v>108.76156</v>
      </c>
      <c r="BE391">
        <v>34.271737999999999</v>
      </c>
    </row>
    <row r="392" spans="1:57" ht="16" x14ac:dyDescent="0.2">
      <c r="A392" s="32">
        <v>145</v>
      </c>
      <c r="B392" s="32" t="s">
        <v>1703</v>
      </c>
      <c r="C392" s="32" t="s">
        <v>1704</v>
      </c>
      <c r="D392" t="s">
        <v>145</v>
      </c>
      <c r="E392" t="s">
        <v>151</v>
      </c>
      <c r="F392" t="s">
        <v>200</v>
      </c>
      <c r="G392" t="s">
        <v>1412</v>
      </c>
      <c r="H392" t="s">
        <v>245</v>
      </c>
      <c r="I392" t="s">
        <v>153</v>
      </c>
      <c r="J392" t="s">
        <v>153</v>
      </c>
      <c r="K392" t="s">
        <v>154</v>
      </c>
      <c r="L392" t="s">
        <v>122</v>
      </c>
      <c r="M392" t="s">
        <v>123</v>
      </c>
      <c r="N392" t="s">
        <v>155</v>
      </c>
      <c r="P392" t="s">
        <v>156</v>
      </c>
      <c r="Q392">
        <v>1</v>
      </c>
      <c r="R392" t="s">
        <v>223</v>
      </c>
      <c r="S392" t="s">
        <v>542</v>
      </c>
      <c r="T392">
        <v>156</v>
      </c>
      <c r="V392" t="s">
        <v>128</v>
      </c>
      <c r="W392" t="s">
        <v>129</v>
      </c>
      <c r="X392" s="7" t="s">
        <v>130</v>
      </c>
      <c r="Y392" s="69">
        <v>0.38</v>
      </c>
      <c r="Z392" s="67" t="s">
        <v>130</v>
      </c>
      <c r="AA392" s="67" t="s">
        <v>130</v>
      </c>
      <c r="AC392" s="7" t="s">
        <v>130</v>
      </c>
      <c r="AD392" s="7" t="s">
        <v>188</v>
      </c>
      <c r="AE392" s="7" t="s">
        <v>130</v>
      </c>
      <c r="AF392" t="s">
        <v>160</v>
      </c>
      <c r="AG392" t="s">
        <v>383</v>
      </c>
      <c r="AH392" t="s">
        <v>1698</v>
      </c>
      <c r="AI392" t="s">
        <v>162</v>
      </c>
      <c r="AJ392" t="s">
        <v>226</v>
      </c>
      <c r="AK392" t="s">
        <v>1699</v>
      </c>
      <c r="AL392">
        <v>37.482401000000003</v>
      </c>
      <c r="AM392" s="32">
        <v>109.55328299999999</v>
      </c>
      <c r="AN392" s="32" t="s">
        <v>1700</v>
      </c>
      <c r="AO392">
        <v>2020</v>
      </c>
      <c r="AP392">
        <v>1</v>
      </c>
      <c r="AQ392" t="s">
        <v>130</v>
      </c>
      <c r="AR392" t="s">
        <v>1701</v>
      </c>
      <c r="AS392" t="s">
        <v>1702</v>
      </c>
      <c r="AT392" s="32">
        <v>2.9289999999999998</v>
      </c>
      <c r="AU392" s="32">
        <v>0.75629268299999997</v>
      </c>
      <c r="AV392" s="32" t="s">
        <v>130</v>
      </c>
      <c r="AW392" s="32" t="s">
        <v>130</v>
      </c>
      <c r="AX392" s="32" t="s">
        <v>130</v>
      </c>
      <c r="AY392" s="32" t="s">
        <v>130</v>
      </c>
      <c r="AZ392" s="32" t="s">
        <v>130</v>
      </c>
      <c r="BA392" s="32" t="s">
        <v>130</v>
      </c>
      <c r="BB392" t="s">
        <v>130</v>
      </c>
      <c r="BC392">
        <v>27</v>
      </c>
      <c r="BD392">
        <v>109.55328299999999</v>
      </c>
      <c r="BE392">
        <v>37.482401000000003</v>
      </c>
    </row>
    <row r="393" spans="1:57" ht="16" x14ac:dyDescent="0.2">
      <c r="A393" s="32">
        <v>145</v>
      </c>
      <c r="B393" s="32" t="s">
        <v>1696</v>
      </c>
      <c r="C393" s="32" t="s">
        <v>1697</v>
      </c>
      <c r="D393" t="s">
        <v>115</v>
      </c>
      <c r="E393" t="s">
        <v>151</v>
      </c>
      <c r="F393" t="s">
        <v>200</v>
      </c>
      <c r="G393" t="s">
        <v>1412</v>
      </c>
      <c r="H393" t="s">
        <v>236</v>
      </c>
      <c r="I393" t="s">
        <v>153</v>
      </c>
      <c r="J393" t="s">
        <v>153</v>
      </c>
      <c r="K393" t="s">
        <v>154</v>
      </c>
      <c r="L393" t="s">
        <v>122</v>
      </c>
      <c r="M393" t="s">
        <v>123</v>
      </c>
      <c r="N393" t="s">
        <v>155</v>
      </c>
      <c r="P393" t="s">
        <v>156</v>
      </c>
      <c r="Q393">
        <v>1</v>
      </c>
      <c r="R393" t="s">
        <v>223</v>
      </c>
      <c r="S393" t="s">
        <v>542</v>
      </c>
      <c r="T393">
        <v>156</v>
      </c>
      <c r="V393" t="s">
        <v>128</v>
      </c>
      <c r="W393" t="s">
        <v>129</v>
      </c>
      <c r="X393" s="7" t="s">
        <v>130</v>
      </c>
      <c r="Y393" s="69">
        <v>0.56000000000000005</v>
      </c>
      <c r="Z393" s="67" t="s">
        <v>130</v>
      </c>
      <c r="AA393" s="67" t="s">
        <v>130</v>
      </c>
      <c r="AC393" s="7" t="s">
        <v>130</v>
      </c>
      <c r="AD393" s="7" t="s">
        <v>188</v>
      </c>
      <c r="AE393" s="7" t="s">
        <v>130</v>
      </c>
      <c r="AF393" t="s">
        <v>160</v>
      </c>
      <c r="AG393" t="s">
        <v>383</v>
      </c>
      <c r="AH393" t="s">
        <v>1698</v>
      </c>
      <c r="AI393" t="s">
        <v>162</v>
      </c>
      <c r="AJ393" t="s">
        <v>226</v>
      </c>
      <c r="AK393" t="s">
        <v>1699</v>
      </c>
      <c r="AL393">
        <v>37.482401000000003</v>
      </c>
      <c r="AM393" s="32">
        <v>109.55328299999999</v>
      </c>
      <c r="AN393" s="32" t="s">
        <v>1700</v>
      </c>
      <c r="AO393">
        <v>2020</v>
      </c>
      <c r="AP393">
        <v>1</v>
      </c>
      <c r="AQ393" t="s">
        <v>130</v>
      </c>
      <c r="AR393" t="s">
        <v>1701</v>
      </c>
      <c r="AS393" t="s">
        <v>1702</v>
      </c>
      <c r="AT393" s="32">
        <v>2.9289999999999998</v>
      </c>
      <c r="AU393" s="32">
        <v>1.114536585</v>
      </c>
      <c r="AV393" s="32" t="s">
        <v>130</v>
      </c>
      <c r="AW393" s="32" t="s">
        <v>130</v>
      </c>
      <c r="AX393" s="32" t="s">
        <v>130</v>
      </c>
      <c r="AY393" s="32" t="s">
        <v>130</v>
      </c>
      <c r="AZ393" s="32" t="s">
        <v>130</v>
      </c>
      <c r="BA393" s="32" t="s">
        <v>130</v>
      </c>
      <c r="BB393" t="s">
        <v>130</v>
      </c>
      <c r="BC393">
        <v>27</v>
      </c>
      <c r="BD393">
        <v>109.55328299999999</v>
      </c>
      <c r="BE393">
        <v>37.482401000000003</v>
      </c>
    </row>
    <row r="394" spans="1:57" ht="16" x14ac:dyDescent="0.2">
      <c r="A394" s="32">
        <v>232</v>
      </c>
      <c r="B394" s="32" t="s">
        <v>2265</v>
      </c>
      <c r="C394" s="32" t="s">
        <v>2266</v>
      </c>
      <c r="D394" t="s">
        <v>145</v>
      </c>
      <c r="E394" t="s">
        <v>388</v>
      </c>
      <c r="F394" t="s">
        <v>200</v>
      </c>
      <c r="G394" t="s">
        <v>2258</v>
      </c>
      <c r="H394" t="s">
        <v>260</v>
      </c>
      <c r="I394" t="s">
        <v>2259</v>
      </c>
      <c r="J394" t="s">
        <v>2259</v>
      </c>
      <c r="K394" t="s">
        <v>121</v>
      </c>
      <c r="L394" t="s">
        <v>122</v>
      </c>
      <c r="M394" t="s">
        <v>123</v>
      </c>
      <c r="N394" t="s">
        <v>2260</v>
      </c>
      <c r="P394" t="s">
        <v>393</v>
      </c>
      <c r="Q394">
        <v>10</v>
      </c>
      <c r="R394" t="s">
        <v>126</v>
      </c>
      <c r="S394" t="s">
        <v>127</v>
      </c>
      <c r="T394">
        <v>29</v>
      </c>
      <c r="V394" t="s">
        <v>207</v>
      </c>
      <c r="W394" t="s">
        <v>129</v>
      </c>
      <c r="X394" s="7" t="s">
        <v>130</v>
      </c>
      <c r="Y394" s="69">
        <v>0.1</v>
      </c>
      <c r="Z394" s="67">
        <v>9.9000000000000005E-2</v>
      </c>
      <c r="AA394" s="67">
        <v>0.10100000000000001</v>
      </c>
      <c r="AB394" s="7" t="s">
        <v>131</v>
      </c>
      <c r="AC394" s="7" t="s">
        <v>130</v>
      </c>
      <c r="AD394" s="7" t="s">
        <v>159</v>
      </c>
      <c r="AE394" s="7">
        <v>0.1</v>
      </c>
      <c r="AF394" t="s">
        <v>838</v>
      </c>
      <c r="AG394" t="s">
        <v>383</v>
      </c>
      <c r="AH394" t="s">
        <v>2261</v>
      </c>
      <c r="AI394" t="s">
        <v>423</v>
      </c>
      <c r="AJ394" t="s">
        <v>2262</v>
      </c>
      <c r="AM394" s="32" t="s">
        <v>130</v>
      </c>
      <c r="AN394" s="32" t="s">
        <v>2263</v>
      </c>
      <c r="AO394">
        <v>2015</v>
      </c>
      <c r="AP394">
        <v>1</v>
      </c>
      <c r="AQ394" t="s">
        <v>130</v>
      </c>
      <c r="AR394" t="s">
        <v>2264</v>
      </c>
      <c r="AS394" t="s">
        <v>1702</v>
      </c>
      <c r="AT394" s="32">
        <v>2.9289999999999998</v>
      </c>
      <c r="AU394" s="32">
        <v>-1.2338887510000001</v>
      </c>
      <c r="AV394" s="32">
        <v>50553429.689999998</v>
      </c>
      <c r="AW394" s="32">
        <v>29</v>
      </c>
      <c r="AX394" s="32">
        <v>1.4064500000000001E-4</v>
      </c>
      <c r="AY394" s="50">
        <v>1.9799999999999999E-8</v>
      </c>
      <c r="AZ394" s="32">
        <v>-1.2341644110000001</v>
      </c>
      <c r="BA394" s="32">
        <v>-1.2336130919999999</v>
      </c>
      <c r="BB394" t="s">
        <v>142</v>
      </c>
      <c r="BC394">
        <v>200</v>
      </c>
      <c r="BD394" t="s">
        <v>130</v>
      </c>
      <c r="BE394" t="s">
        <v>130</v>
      </c>
    </row>
    <row r="395" spans="1:57" ht="16" x14ac:dyDescent="0.2">
      <c r="A395" s="32">
        <v>232</v>
      </c>
      <c r="B395" s="32" t="s">
        <v>2256</v>
      </c>
      <c r="C395" s="32" t="s">
        <v>2257</v>
      </c>
      <c r="D395" t="s">
        <v>115</v>
      </c>
      <c r="E395" t="s">
        <v>388</v>
      </c>
      <c r="F395" t="s">
        <v>200</v>
      </c>
      <c r="G395" t="s">
        <v>2258</v>
      </c>
      <c r="H395" t="s">
        <v>260</v>
      </c>
      <c r="I395" t="s">
        <v>2259</v>
      </c>
      <c r="J395" t="s">
        <v>2259</v>
      </c>
      <c r="K395" t="s">
        <v>121</v>
      </c>
      <c r="L395" t="s">
        <v>122</v>
      </c>
      <c r="M395" t="s">
        <v>123</v>
      </c>
      <c r="N395" t="s">
        <v>2260</v>
      </c>
      <c r="P395" t="s">
        <v>393</v>
      </c>
      <c r="Q395">
        <v>1</v>
      </c>
      <c r="R395" t="s">
        <v>126</v>
      </c>
      <c r="S395" t="s">
        <v>127</v>
      </c>
      <c r="T395">
        <v>29</v>
      </c>
      <c r="V395" t="s">
        <v>207</v>
      </c>
      <c r="W395" t="s">
        <v>129</v>
      </c>
      <c r="X395" s="7" t="s">
        <v>130</v>
      </c>
      <c r="Y395" s="69">
        <v>0.93</v>
      </c>
      <c r="Z395" s="67">
        <v>0.88</v>
      </c>
      <c r="AA395" s="67">
        <v>0.98</v>
      </c>
      <c r="AB395" s="7" t="s">
        <v>131</v>
      </c>
      <c r="AC395" s="7" t="s">
        <v>130</v>
      </c>
      <c r="AD395" s="7" t="s">
        <v>188</v>
      </c>
      <c r="AE395" s="7" t="s">
        <v>130</v>
      </c>
      <c r="AF395" t="s">
        <v>133</v>
      </c>
      <c r="AG395" t="s">
        <v>208</v>
      </c>
      <c r="AH395" t="s">
        <v>2261</v>
      </c>
      <c r="AI395" t="s">
        <v>423</v>
      </c>
      <c r="AJ395" t="s">
        <v>2262</v>
      </c>
      <c r="AM395" s="32" t="s">
        <v>130</v>
      </c>
      <c r="AN395" s="32" t="s">
        <v>2263</v>
      </c>
      <c r="AO395">
        <v>2015</v>
      </c>
      <c r="AP395">
        <v>1</v>
      </c>
      <c r="AQ395" t="s">
        <v>130</v>
      </c>
      <c r="AR395" t="s">
        <v>2264</v>
      </c>
      <c r="AS395" t="s">
        <v>1702</v>
      </c>
      <c r="AT395" s="32">
        <v>2.9289999999999998</v>
      </c>
      <c r="AU395" s="32">
        <v>-3.8888535000000002E-2</v>
      </c>
      <c r="AV395" s="32">
        <v>20221.371879999999</v>
      </c>
      <c r="AW395" s="32">
        <v>29</v>
      </c>
      <c r="AX395" s="32">
        <v>7.0322559999999998E-3</v>
      </c>
      <c r="AY395" s="50">
        <v>4.9499999999999997E-5</v>
      </c>
      <c r="AZ395" s="32">
        <v>-5.2671504000000001E-2</v>
      </c>
      <c r="BA395" s="32">
        <v>-2.5105565999999999E-2</v>
      </c>
      <c r="BB395" t="s">
        <v>142</v>
      </c>
      <c r="BC395">
        <v>200</v>
      </c>
      <c r="BD395" t="s">
        <v>130</v>
      </c>
      <c r="BE395" t="s">
        <v>130</v>
      </c>
    </row>
    <row r="396" spans="1:57" ht="16" x14ac:dyDescent="0.2">
      <c r="A396" s="32">
        <v>95</v>
      </c>
      <c r="B396" s="32" t="s">
        <v>1028</v>
      </c>
      <c r="C396" s="32" t="s">
        <v>1029</v>
      </c>
      <c r="D396" t="s">
        <v>145</v>
      </c>
      <c r="E396" t="s">
        <v>320</v>
      </c>
      <c r="F396" t="s">
        <v>321</v>
      </c>
      <c r="G396" t="s">
        <v>1020</v>
      </c>
      <c r="H396" t="s">
        <v>308</v>
      </c>
      <c r="I396" t="s">
        <v>1030</v>
      </c>
      <c r="J396" t="s">
        <v>1031</v>
      </c>
      <c r="K396" t="s">
        <v>154</v>
      </c>
      <c r="L396" t="s">
        <v>175</v>
      </c>
      <c r="M396" t="s">
        <v>176</v>
      </c>
      <c r="N396" t="s">
        <v>1032</v>
      </c>
      <c r="O396" t="s">
        <v>541</v>
      </c>
      <c r="P396" t="s">
        <v>125</v>
      </c>
      <c r="Q396">
        <v>1</v>
      </c>
      <c r="R396" t="s">
        <v>126</v>
      </c>
      <c r="S396" t="s">
        <v>1023</v>
      </c>
      <c r="T396">
        <v>24</v>
      </c>
      <c r="V396" t="s">
        <v>658</v>
      </c>
      <c r="W396" t="s">
        <v>129</v>
      </c>
      <c r="X396" s="7" t="s">
        <v>130</v>
      </c>
      <c r="Y396" s="69">
        <v>0</v>
      </c>
      <c r="Z396" s="67">
        <v>0</v>
      </c>
      <c r="AA396" s="67">
        <v>0</v>
      </c>
      <c r="AB396" s="7" t="s">
        <v>179</v>
      </c>
      <c r="AC396" s="7">
        <v>0</v>
      </c>
      <c r="AD396" s="7" t="s">
        <v>159</v>
      </c>
      <c r="AE396" s="7">
        <v>0.93</v>
      </c>
      <c r="AF396" t="s">
        <v>838</v>
      </c>
      <c r="AG396" t="s">
        <v>208</v>
      </c>
      <c r="AH396" s="63" t="s">
        <v>1024</v>
      </c>
      <c r="AI396" t="s">
        <v>423</v>
      </c>
      <c r="AJ396" t="s">
        <v>660</v>
      </c>
      <c r="AK396" t="s">
        <v>1025</v>
      </c>
      <c r="AL396">
        <v>0.36386000000000002</v>
      </c>
      <c r="AM396" s="32">
        <v>36.805827000000001</v>
      </c>
      <c r="AN396" s="32">
        <v>2011</v>
      </c>
      <c r="AO396">
        <v>2017</v>
      </c>
      <c r="AP396">
        <v>1</v>
      </c>
      <c r="AQ396" t="s">
        <v>130</v>
      </c>
      <c r="AR396" t="s">
        <v>1033</v>
      </c>
      <c r="AS396" t="s">
        <v>1027</v>
      </c>
      <c r="AT396" s="32">
        <v>5.8869999999999996</v>
      </c>
      <c r="AU396" s="32">
        <v>0</v>
      </c>
      <c r="AV396" s="32" t="s">
        <v>130</v>
      </c>
      <c r="AW396" s="32" t="s">
        <v>130</v>
      </c>
      <c r="AX396" s="32" t="s">
        <v>130</v>
      </c>
      <c r="AY396" s="32" t="s">
        <v>130</v>
      </c>
      <c r="AZ396" s="32" t="s">
        <v>130</v>
      </c>
      <c r="BA396" s="32" t="s">
        <v>130</v>
      </c>
      <c r="BB396" t="s">
        <v>130</v>
      </c>
      <c r="BC396">
        <v>200</v>
      </c>
      <c r="BD396">
        <v>36.805827000000001</v>
      </c>
      <c r="BE396">
        <v>0.36386000000000002</v>
      </c>
    </row>
    <row r="397" spans="1:57" ht="16" x14ac:dyDescent="0.2">
      <c r="A397" s="32">
        <v>95</v>
      </c>
      <c r="B397" s="32" t="s">
        <v>1018</v>
      </c>
      <c r="C397" s="32" t="s">
        <v>1019</v>
      </c>
      <c r="D397" t="s">
        <v>145</v>
      </c>
      <c r="E397" t="s">
        <v>320</v>
      </c>
      <c r="F397" t="s">
        <v>321</v>
      </c>
      <c r="G397" t="s">
        <v>1020</v>
      </c>
      <c r="H397" t="s">
        <v>308</v>
      </c>
      <c r="I397" t="s">
        <v>1021</v>
      </c>
      <c r="J397" t="s">
        <v>1021</v>
      </c>
      <c r="K397" t="s">
        <v>154</v>
      </c>
      <c r="L397" t="s">
        <v>175</v>
      </c>
      <c r="M397" t="s">
        <v>176</v>
      </c>
      <c r="N397" t="s">
        <v>1022</v>
      </c>
      <c r="O397" t="s">
        <v>541</v>
      </c>
      <c r="P397" t="s">
        <v>125</v>
      </c>
      <c r="Q397">
        <v>1</v>
      </c>
      <c r="R397" t="s">
        <v>126</v>
      </c>
      <c r="S397" t="s">
        <v>1023</v>
      </c>
      <c r="T397">
        <v>38</v>
      </c>
      <c r="V397" t="s">
        <v>658</v>
      </c>
      <c r="W397" t="s">
        <v>129</v>
      </c>
      <c r="X397" s="7" t="s">
        <v>130</v>
      </c>
      <c r="Y397" s="69">
        <v>0</v>
      </c>
      <c r="Z397" s="67">
        <v>-2E-3</v>
      </c>
      <c r="AA397" s="67">
        <v>2E-3</v>
      </c>
      <c r="AB397" s="7" t="s">
        <v>179</v>
      </c>
      <c r="AC397" s="7">
        <v>2E-3</v>
      </c>
      <c r="AD397" s="7" t="s">
        <v>159</v>
      </c>
      <c r="AE397" s="7">
        <v>0.99</v>
      </c>
      <c r="AF397" t="s">
        <v>838</v>
      </c>
      <c r="AG397" t="s">
        <v>208</v>
      </c>
      <c r="AH397" t="s">
        <v>1024</v>
      </c>
      <c r="AI397" t="s">
        <v>423</v>
      </c>
      <c r="AJ397" t="s">
        <v>660</v>
      </c>
      <c r="AK397" t="s">
        <v>1025</v>
      </c>
      <c r="AL397">
        <v>0.36386000000000002</v>
      </c>
      <c r="AM397" s="32">
        <v>36.805827000000001</v>
      </c>
      <c r="AN397" s="32">
        <v>2011</v>
      </c>
      <c r="AO397">
        <v>2017</v>
      </c>
      <c r="AP397">
        <v>1</v>
      </c>
      <c r="AQ397" t="s">
        <v>130</v>
      </c>
      <c r="AR397" t="s">
        <v>1026</v>
      </c>
      <c r="AS397" t="s">
        <v>1027</v>
      </c>
      <c r="AT397" s="32">
        <v>5.8869999999999996</v>
      </c>
      <c r="AU397" s="32">
        <v>0</v>
      </c>
      <c r="AV397" s="32" t="s">
        <v>130</v>
      </c>
      <c r="AW397" s="32" t="s">
        <v>130</v>
      </c>
      <c r="AX397" s="32" t="s">
        <v>130</v>
      </c>
      <c r="AY397" s="32" t="s">
        <v>130</v>
      </c>
      <c r="AZ397" s="32" t="s">
        <v>130</v>
      </c>
      <c r="BA397" s="32" t="s">
        <v>130</v>
      </c>
      <c r="BB397" t="s">
        <v>130</v>
      </c>
      <c r="BC397">
        <v>200</v>
      </c>
      <c r="BD397">
        <v>36.805827000000001</v>
      </c>
      <c r="BE397">
        <v>0.36386000000000002</v>
      </c>
    </row>
    <row r="398" spans="1:57" ht="16" x14ac:dyDescent="0.2">
      <c r="A398" s="32">
        <v>95</v>
      </c>
      <c r="B398" s="32" t="s">
        <v>1034</v>
      </c>
      <c r="C398" s="32" t="s">
        <v>1035</v>
      </c>
      <c r="D398" t="s">
        <v>145</v>
      </c>
      <c r="E398" t="s">
        <v>320</v>
      </c>
      <c r="F398" t="s">
        <v>321</v>
      </c>
      <c r="G398" t="s">
        <v>1020</v>
      </c>
      <c r="H398" t="s">
        <v>308</v>
      </c>
      <c r="I398" t="s">
        <v>1036</v>
      </c>
      <c r="J398" t="s">
        <v>1036</v>
      </c>
      <c r="K398" t="s">
        <v>154</v>
      </c>
      <c r="L398" t="s">
        <v>175</v>
      </c>
      <c r="M398" t="s">
        <v>176</v>
      </c>
      <c r="N398" t="s">
        <v>1037</v>
      </c>
      <c r="O398" t="s">
        <v>541</v>
      </c>
      <c r="P398" t="s">
        <v>125</v>
      </c>
      <c r="Q398">
        <v>1</v>
      </c>
      <c r="R398" t="s">
        <v>126</v>
      </c>
      <c r="S398" t="s">
        <v>1023</v>
      </c>
      <c r="T398">
        <v>286</v>
      </c>
      <c r="V398" t="s">
        <v>658</v>
      </c>
      <c r="W398" t="s">
        <v>129</v>
      </c>
      <c r="X398" s="7" t="s">
        <v>130</v>
      </c>
      <c r="Y398" s="69">
        <v>2E-3</v>
      </c>
      <c r="Z398" s="67">
        <v>1E-3</v>
      </c>
      <c r="AA398" s="67">
        <v>3.0000000000000001E-3</v>
      </c>
      <c r="AB398" s="7" t="s">
        <v>179</v>
      </c>
      <c r="AC398" s="7">
        <v>1E-3</v>
      </c>
      <c r="AD398" s="7" t="s">
        <v>159</v>
      </c>
      <c r="AE398" s="7">
        <v>0.09</v>
      </c>
      <c r="AF398" t="s">
        <v>160</v>
      </c>
      <c r="AG398" t="s">
        <v>208</v>
      </c>
      <c r="AH398" t="s">
        <v>1024</v>
      </c>
      <c r="AI398" t="s">
        <v>423</v>
      </c>
      <c r="AJ398" t="s">
        <v>660</v>
      </c>
      <c r="AK398" t="s">
        <v>1025</v>
      </c>
      <c r="AL398">
        <v>0.36386000000000002</v>
      </c>
      <c r="AM398" s="32">
        <v>36.805827000000001</v>
      </c>
      <c r="AN398" s="32">
        <v>2011</v>
      </c>
      <c r="AO398">
        <v>2017</v>
      </c>
      <c r="AP398">
        <v>1</v>
      </c>
      <c r="AQ398" t="s">
        <v>130</v>
      </c>
      <c r="AR398" t="s">
        <v>1038</v>
      </c>
      <c r="AS398" t="s">
        <v>1027</v>
      </c>
      <c r="AT398" s="32">
        <v>5.8869999999999996</v>
      </c>
      <c r="AU398" s="32">
        <v>3.9894220000000003E-3</v>
      </c>
      <c r="AV398" s="32" t="s">
        <v>130</v>
      </c>
      <c r="AW398" s="32" t="s">
        <v>130</v>
      </c>
      <c r="AX398" s="32" t="s">
        <v>130</v>
      </c>
      <c r="AY398" s="32" t="s">
        <v>130</v>
      </c>
      <c r="AZ398" s="32" t="s">
        <v>130</v>
      </c>
      <c r="BA398" s="32" t="s">
        <v>130</v>
      </c>
      <c r="BB398" t="s">
        <v>130</v>
      </c>
      <c r="BC398">
        <v>200</v>
      </c>
      <c r="BD398">
        <v>36.805827000000001</v>
      </c>
      <c r="BE398">
        <v>0.36386000000000002</v>
      </c>
    </row>
    <row r="399" spans="1:57" ht="16" x14ac:dyDescent="0.2">
      <c r="A399" s="32">
        <v>95</v>
      </c>
      <c r="B399" s="32" t="s">
        <v>1039</v>
      </c>
      <c r="C399" s="32" t="s">
        <v>1040</v>
      </c>
      <c r="D399" t="s">
        <v>145</v>
      </c>
      <c r="E399" t="s">
        <v>320</v>
      </c>
      <c r="F399" t="s">
        <v>321</v>
      </c>
      <c r="G399" t="s">
        <v>1020</v>
      </c>
      <c r="H399" t="s">
        <v>308</v>
      </c>
      <c r="I399" t="s">
        <v>1041</v>
      </c>
      <c r="J399" t="s">
        <v>1041</v>
      </c>
      <c r="K399" t="s">
        <v>250</v>
      </c>
      <c r="L399" t="s">
        <v>175</v>
      </c>
      <c r="M399" t="s">
        <v>176</v>
      </c>
      <c r="N399" t="s">
        <v>1042</v>
      </c>
      <c r="O399" t="s">
        <v>541</v>
      </c>
      <c r="P399" t="s">
        <v>125</v>
      </c>
      <c r="Q399">
        <v>1</v>
      </c>
      <c r="R399" t="s">
        <v>126</v>
      </c>
      <c r="S399" t="s">
        <v>1023</v>
      </c>
      <c r="T399">
        <v>22</v>
      </c>
      <c r="V399" t="s">
        <v>658</v>
      </c>
      <c r="W399" t="s">
        <v>129</v>
      </c>
      <c r="X399" s="7" t="s">
        <v>130</v>
      </c>
      <c r="Y399" s="69">
        <v>1.6E-2</v>
      </c>
      <c r="Z399" s="67">
        <v>1.4E-2</v>
      </c>
      <c r="AA399" s="67">
        <v>1.7999999999999999E-2</v>
      </c>
      <c r="AB399" s="7" t="s">
        <v>179</v>
      </c>
      <c r="AC399" s="7">
        <v>2E-3</v>
      </c>
      <c r="AD399" s="7" t="s">
        <v>462</v>
      </c>
      <c r="AE399" s="7" t="s">
        <v>130</v>
      </c>
      <c r="AF399" t="s">
        <v>160</v>
      </c>
      <c r="AG399" t="s">
        <v>208</v>
      </c>
      <c r="AH399" t="s">
        <v>1024</v>
      </c>
      <c r="AI399" t="s">
        <v>423</v>
      </c>
      <c r="AJ399" t="s">
        <v>660</v>
      </c>
      <c r="AK399" t="s">
        <v>1025</v>
      </c>
      <c r="AL399">
        <v>0.36386000000000002</v>
      </c>
      <c r="AM399" s="32">
        <v>36.805827000000001</v>
      </c>
      <c r="AN399" s="32">
        <v>2011</v>
      </c>
      <c r="AO399">
        <v>2017</v>
      </c>
      <c r="AP399">
        <v>1</v>
      </c>
      <c r="AQ399" t="s">
        <v>130</v>
      </c>
      <c r="AR399" t="s">
        <v>1043</v>
      </c>
      <c r="AS399" t="s">
        <v>1027</v>
      </c>
      <c r="AT399" s="32">
        <v>5.8869999999999996</v>
      </c>
      <c r="AU399" s="32">
        <v>3.0782183000000001E-2</v>
      </c>
      <c r="AV399" s="32" t="s">
        <v>130</v>
      </c>
      <c r="AW399" s="32" t="s">
        <v>130</v>
      </c>
      <c r="AX399" s="32" t="s">
        <v>130</v>
      </c>
      <c r="AY399" s="32" t="s">
        <v>130</v>
      </c>
      <c r="AZ399" s="32" t="s">
        <v>130</v>
      </c>
      <c r="BA399" s="32" t="s">
        <v>130</v>
      </c>
      <c r="BB399" t="s">
        <v>130</v>
      </c>
      <c r="BC399">
        <v>200</v>
      </c>
      <c r="BD399">
        <v>36.805827000000001</v>
      </c>
      <c r="BE399">
        <v>0.36386000000000002</v>
      </c>
    </row>
    <row r="400" spans="1:57" ht="16" x14ac:dyDescent="0.2">
      <c r="A400" s="32">
        <v>139</v>
      </c>
      <c r="B400" s="32" t="s">
        <v>1639</v>
      </c>
      <c r="C400" s="32" t="s">
        <v>1640</v>
      </c>
      <c r="D400" t="s">
        <v>145</v>
      </c>
      <c r="E400" t="s">
        <v>320</v>
      </c>
      <c r="F400" t="s">
        <v>200</v>
      </c>
      <c r="G400" t="s">
        <v>1634</v>
      </c>
      <c r="H400" t="s">
        <v>308</v>
      </c>
      <c r="I400" t="s">
        <v>288</v>
      </c>
      <c r="J400" t="s">
        <v>419</v>
      </c>
      <c r="K400" t="s">
        <v>121</v>
      </c>
      <c r="L400" t="s">
        <v>175</v>
      </c>
      <c r="M400" t="s">
        <v>176</v>
      </c>
      <c r="N400" t="s">
        <v>420</v>
      </c>
      <c r="O400" t="s">
        <v>291</v>
      </c>
      <c r="P400" t="s">
        <v>156</v>
      </c>
      <c r="Q400">
        <v>1</v>
      </c>
      <c r="R400" t="s">
        <v>1047</v>
      </c>
      <c r="S400" t="s">
        <v>1635</v>
      </c>
      <c r="T400">
        <v>976</v>
      </c>
      <c r="V400" t="s">
        <v>5101</v>
      </c>
      <c r="W400" t="s">
        <v>129</v>
      </c>
      <c r="X400" s="7" t="s">
        <v>130</v>
      </c>
      <c r="Y400" s="69">
        <v>-2.06E-2</v>
      </c>
      <c r="Z400" s="67">
        <v>-2.9499999999999998E-2</v>
      </c>
      <c r="AA400" s="67">
        <v>-1.17E-2</v>
      </c>
      <c r="AB400" s="7" t="s">
        <v>1636</v>
      </c>
      <c r="AC400" s="7" t="s">
        <v>130</v>
      </c>
      <c r="AD400" s="7" t="s">
        <v>147</v>
      </c>
      <c r="AE400" s="7" t="s">
        <v>130</v>
      </c>
      <c r="AF400" t="s">
        <v>133</v>
      </c>
      <c r="AG400" t="s">
        <v>134</v>
      </c>
      <c r="AH400" t="s">
        <v>1637</v>
      </c>
      <c r="AI400" t="s">
        <v>423</v>
      </c>
      <c r="AJ400" t="s">
        <v>423</v>
      </c>
      <c r="AK400" t="s">
        <v>611</v>
      </c>
      <c r="AM400" s="32" t="s">
        <v>130</v>
      </c>
      <c r="AN400" s="32" t="s">
        <v>841</v>
      </c>
      <c r="AO400">
        <v>2017</v>
      </c>
      <c r="AP400">
        <v>1</v>
      </c>
      <c r="AQ400" t="s">
        <v>130</v>
      </c>
      <c r="AR400" t="s">
        <v>1638</v>
      </c>
      <c r="AS400" t="s">
        <v>1027</v>
      </c>
      <c r="AT400" s="32">
        <v>5.8869999999999996</v>
      </c>
      <c r="AU400" s="32">
        <v>-4.1168267000000001E-2</v>
      </c>
      <c r="AV400" s="32" t="s">
        <v>130</v>
      </c>
      <c r="AW400" s="32" t="s">
        <v>130</v>
      </c>
      <c r="AX400" s="32" t="s">
        <v>130</v>
      </c>
      <c r="AY400" s="32" t="s">
        <v>130</v>
      </c>
      <c r="AZ400" s="32" t="s">
        <v>130</v>
      </c>
      <c r="BA400" s="32" t="s">
        <v>130</v>
      </c>
      <c r="BB400" t="s">
        <v>130</v>
      </c>
      <c r="BC400">
        <v>64</v>
      </c>
      <c r="BD400">
        <v>55.535504000000003</v>
      </c>
      <c r="BE400">
        <v>-21.133831000000001</v>
      </c>
    </row>
    <row r="401" spans="1:57" ht="16" x14ac:dyDescent="0.2">
      <c r="A401" s="32">
        <v>139</v>
      </c>
      <c r="B401" s="32" t="s">
        <v>1632</v>
      </c>
      <c r="C401" s="32" t="s">
        <v>1633</v>
      </c>
      <c r="D401" t="s">
        <v>115</v>
      </c>
      <c r="E401" t="s">
        <v>320</v>
      </c>
      <c r="F401" t="s">
        <v>200</v>
      </c>
      <c r="G401" t="s">
        <v>1634</v>
      </c>
      <c r="H401" t="s">
        <v>260</v>
      </c>
      <c r="I401" t="s">
        <v>288</v>
      </c>
      <c r="J401" t="s">
        <v>419</v>
      </c>
      <c r="K401" t="s">
        <v>121</v>
      </c>
      <c r="L401" t="s">
        <v>175</v>
      </c>
      <c r="M401" t="s">
        <v>176</v>
      </c>
      <c r="N401" t="s">
        <v>420</v>
      </c>
      <c r="O401" t="s">
        <v>291</v>
      </c>
      <c r="P401" t="s">
        <v>156</v>
      </c>
      <c r="Q401">
        <v>1</v>
      </c>
      <c r="R401" t="s">
        <v>1047</v>
      </c>
      <c r="S401" t="s">
        <v>1635</v>
      </c>
      <c r="T401">
        <v>976</v>
      </c>
      <c r="V401" t="s">
        <v>5101</v>
      </c>
      <c r="W401" t="s">
        <v>129</v>
      </c>
      <c r="X401" s="7" t="s">
        <v>130</v>
      </c>
      <c r="Y401" s="69">
        <v>2.0999999999999999E-3</v>
      </c>
      <c r="Z401" s="67">
        <v>-2.3999999999999998E-3</v>
      </c>
      <c r="AA401" s="67">
        <v>6.6E-3</v>
      </c>
      <c r="AB401" s="7" t="s">
        <v>1636</v>
      </c>
      <c r="AC401" s="7" t="s">
        <v>130</v>
      </c>
      <c r="AD401" s="7" t="s">
        <v>159</v>
      </c>
      <c r="AE401" s="7" t="s">
        <v>130</v>
      </c>
      <c r="AF401" t="s">
        <v>160</v>
      </c>
      <c r="AG401" t="s">
        <v>383</v>
      </c>
      <c r="AH401" t="s">
        <v>1637</v>
      </c>
      <c r="AI401" t="s">
        <v>423</v>
      </c>
      <c r="AJ401" t="s">
        <v>423</v>
      </c>
      <c r="AM401" s="32" t="s">
        <v>130</v>
      </c>
      <c r="AN401" s="32" t="s">
        <v>841</v>
      </c>
      <c r="AO401">
        <v>2017</v>
      </c>
      <c r="AP401">
        <v>1</v>
      </c>
      <c r="AQ401" t="s">
        <v>130</v>
      </c>
      <c r="AR401" t="s">
        <v>1638</v>
      </c>
      <c r="AS401" t="s">
        <v>1027</v>
      </c>
      <c r="AT401" s="32">
        <v>5.8869999999999996</v>
      </c>
      <c r="AU401" s="32">
        <v>4.1967649999999999E-3</v>
      </c>
      <c r="AV401" s="32" t="s">
        <v>130</v>
      </c>
      <c r="AW401" s="32" t="s">
        <v>130</v>
      </c>
      <c r="AX401" s="32" t="s">
        <v>130</v>
      </c>
      <c r="AY401" s="32" t="s">
        <v>130</v>
      </c>
      <c r="AZ401" s="32" t="s">
        <v>130</v>
      </c>
      <c r="BA401" s="32" t="s">
        <v>130</v>
      </c>
      <c r="BB401" t="s">
        <v>130</v>
      </c>
      <c r="BC401">
        <v>64</v>
      </c>
      <c r="BD401" t="s">
        <v>130</v>
      </c>
      <c r="BE401" t="s">
        <v>130</v>
      </c>
    </row>
    <row r="402" spans="1:57" ht="16" x14ac:dyDescent="0.2">
      <c r="A402" s="32">
        <v>169</v>
      </c>
      <c r="B402" s="32" t="s">
        <v>1885</v>
      </c>
      <c r="C402" s="32" t="s">
        <v>1886</v>
      </c>
      <c r="D402" t="s">
        <v>115</v>
      </c>
      <c r="E402" t="s">
        <v>151</v>
      </c>
      <c r="F402" t="s">
        <v>152</v>
      </c>
      <c r="G402" t="s">
        <v>152</v>
      </c>
      <c r="H402" t="s">
        <v>1872</v>
      </c>
      <c r="I402" t="s">
        <v>173</v>
      </c>
      <c r="J402" t="s">
        <v>1887</v>
      </c>
      <c r="K402" t="s">
        <v>154</v>
      </c>
      <c r="L402" t="s">
        <v>175</v>
      </c>
      <c r="M402" t="s">
        <v>176</v>
      </c>
      <c r="N402" t="s">
        <v>177</v>
      </c>
      <c r="O402" t="s">
        <v>541</v>
      </c>
      <c r="P402" t="s">
        <v>125</v>
      </c>
      <c r="Q402">
        <v>1</v>
      </c>
      <c r="R402" t="s">
        <v>126</v>
      </c>
      <c r="S402" t="s">
        <v>127</v>
      </c>
      <c r="T402">
        <v>160</v>
      </c>
      <c r="V402" t="s">
        <v>310</v>
      </c>
      <c r="W402" t="s">
        <v>129</v>
      </c>
      <c r="X402" s="7" t="s">
        <v>130</v>
      </c>
      <c r="Y402" s="69">
        <v>0.99</v>
      </c>
      <c r="Z402" s="67">
        <v>0.91</v>
      </c>
      <c r="AA402" s="67">
        <v>1.06</v>
      </c>
      <c r="AB402" s="7" t="s">
        <v>131</v>
      </c>
      <c r="AC402" s="7" t="s">
        <v>130</v>
      </c>
      <c r="AD402" s="7" t="s">
        <v>159</v>
      </c>
      <c r="AE402" s="7">
        <v>0.7</v>
      </c>
      <c r="AF402" t="s">
        <v>133</v>
      </c>
      <c r="AG402" t="s">
        <v>383</v>
      </c>
      <c r="AH402" t="s">
        <v>1873</v>
      </c>
      <c r="AI402" t="s">
        <v>329</v>
      </c>
      <c r="AJ402" t="s">
        <v>330</v>
      </c>
      <c r="AK402" t="s">
        <v>1874</v>
      </c>
      <c r="AM402" s="32" t="s">
        <v>130</v>
      </c>
      <c r="AN402" s="32" t="s">
        <v>1875</v>
      </c>
      <c r="AO402">
        <v>2022</v>
      </c>
      <c r="AP402">
        <v>1</v>
      </c>
      <c r="AQ402" t="s">
        <v>130</v>
      </c>
      <c r="AR402" t="s">
        <v>1876</v>
      </c>
      <c r="AS402" t="s">
        <v>1877</v>
      </c>
      <c r="AT402" s="32" t="s">
        <v>130</v>
      </c>
      <c r="AU402" s="32">
        <v>-5.5146960000000004E-3</v>
      </c>
      <c r="AV402" s="32">
        <v>10317.026470000001</v>
      </c>
      <c r="AW402" s="32">
        <v>160</v>
      </c>
      <c r="AX402" s="32">
        <v>9.8451589999999992E-3</v>
      </c>
      <c r="AY402" s="50">
        <v>9.6899999999999997E-5</v>
      </c>
      <c r="AZ402" s="32">
        <v>-2.4810853000000001E-2</v>
      </c>
      <c r="BA402" s="32">
        <v>1.3781460000000001E-2</v>
      </c>
      <c r="BB402" t="s">
        <v>142</v>
      </c>
      <c r="BC402">
        <v>200</v>
      </c>
      <c r="BD402">
        <v>142.30500000000001</v>
      </c>
      <c r="BE402">
        <v>-12.363</v>
      </c>
    </row>
    <row r="403" spans="1:57" ht="16" x14ac:dyDescent="0.2">
      <c r="A403" s="32">
        <v>169</v>
      </c>
      <c r="B403" s="32" t="s">
        <v>1890</v>
      </c>
      <c r="C403" s="32" t="s">
        <v>1891</v>
      </c>
      <c r="D403" t="s">
        <v>150</v>
      </c>
      <c r="E403" t="s">
        <v>151</v>
      </c>
      <c r="F403" t="s">
        <v>152</v>
      </c>
      <c r="G403" t="s">
        <v>152</v>
      </c>
      <c r="H403" t="s">
        <v>1883</v>
      </c>
      <c r="I403" t="s">
        <v>173</v>
      </c>
      <c r="J403" t="s">
        <v>1887</v>
      </c>
      <c r="K403" t="s">
        <v>154</v>
      </c>
      <c r="L403" t="s">
        <v>175</v>
      </c>
      <c r="M403" t="s">
        <v>176</v>
      </c>
      <c r="N403" t="s">
        <v>177</v>
      </c>
      <c r="O403" t="s">
        <v>541</v>
      </c>
      <c r="P403" t="s">
        <v>125</v>
      </c>
      <c r="Q403">
        <v>1</v>
      </c>
      <c r="R403" t="s">
        <v>126</v>
      </c>
      <c r="S403" t="s">
        <v>127</v>
      </c>
      <c r="T403">
        <v>160</v>
      </c>
      <c r="V403" t="s">
        <v>310</v>
      </c>
      <c r="W403" t="s">
        <v>129</v>
      </c>
      <c r="X403" s="7" t="s">
        <v>130</v>
      </c>
      <c r="Y403" s="69">
        <v>0.99</v>
      </c>
      <c r="Z403" s="67">
        <v>0.86</v>
      </c>
      <c r="AA403" s="67">
        <v>1.1499999999999999</v>
      </c>
      <c r="AB403" s="7" t="s">
        <v>131</v>
      </c>
      <c r="AC403" s="7" t="s">
        <v>130</v>
      </c>
      <c r="AD403" s="7" t="s">
        <v>159</v>
      </c>
      <c r="AE403" s="7">
        <v>0.99</v>
      </c>
      <c r="AF403" t="s">
        <v>133</v>
      </c>
      <c r="AG403" t="s">
        <v>383</v>
      </c>
      <c r="AH403" t="s">
        <v>1873</v>
      </c>
      <c r="AI403" t="s">
        <v>329</v>
      </c>
      <c r="AJ403" t="s">
        <v>330</v>
      </c>
      <c r="AK403" t="s">
        <v>1874</v>
      </c>
      <c r="AM403" s="32" t="s">
        <v>130</v>
      </c>
      <c r="AN403" s="32" t="s">
        <v>1875</v>
      </c>
      <c r="AO403">
        <v>2022</v>
      </c>
      <c r="AP403">
        <v>1</v>
      </c>
      <c r="AQ403" t="s">
        <v>130</v>
      </c>
      <c r="AR403" t="s">
        <v>1884</v>
      </c>
      <c r="AS403" t="s">
        <v>1877</v>
      </c>
      <c r="AT403" s="32" t="s">
        <v>130</v>
      </c>
      <c r="AU403" s="32">
        <v>-5.5146960000000004E-3</v>
      </c>
      <c r="AV403" s="32">
        <v>1974.7433470000001</v>
      </c>
      <c r="AW403" s="32">
        <v>160</v>
      </c>
      <c r="AX403" s="32">
        <v>2.2503220000000001E-2</v>
      </c>
      <c r="AY403" s="32">
        <v>5.0639499999999998E-4</v>
      </c>
      <c r="AZ403" s="32">
        <v>-4.9620197999999997E-2</v>
      </c>
      <c r="BA403" s="32">
        <v>3.8590804999999999E-2</v>
      </c>
      <c r="BB403" t="s">
        <v>142</v>
      </c>
      <c r="BC403">
        <v>200</v>
      </c>
      <c r="BD403">
        <v>142.30500000000001</v>
      </c>
      <c r="BE403">
        <v>-12.363</v>
      </c>
    </row>
    <row r="404" spans="1:57" ht="16" x14ac:dyDescent="0.2">
      <c r="A404" s="32">
        <v>169</v>
      </c>
      <c r="B404" s="32" t="s">
        <v>1888</v>
      </c>
      <c r="C404" s="32" t="s">
        <v>1889</v>
      </c>
      <c r="D404" t="s">
        <v>145</v>
      </c>
      <c r="E404" t="s">
        <v>151</v>
      </c>
      <c r="F404" t="s">
        <v>152</v>
      </c>
      <c r="G404" t="s">
        <v>152</v>
      </c>
      <c r="H404" t="s">
        <v>245</v>
      </c>
      <c r="I404" t="s">
        <v>173</v>
      </c>
      <c r="J404" t="s">
        <v>1887</v>
      </c>
      <c r="K404" t="s">
        <v>154</v>
      </c>
      <c r="L404" t="s">
        <v>175</v>
      </c>
      <c r="M404" t="s">
        <v>176</v>
      </c>
      <c r="N404" t="s">
        <v>177</v>
      </c>
      <c r="O404" t="s">
        <v>541</v>
      </c>
      <c r="P404" t="s">
        <v>125</v>
      </c>
      <c r="Q404">
        <v>1</v>
      </c>
      <c r="R404" t="s">
        <v>126</v>
      </c>
      <c r="S404" t="s">
        <v>127</v>
      </c>
      <c r="T404">
        <v>160</v>
      </c>
      <c r="V404" t="s">
        <v>310</v>
      </c>
      <c r="W404" t="s">
        <v>129</v>
      </c>
      <c r="X404" s="7" t="s">
        <v>130</v>
      </c>
      <c r="Y404" s="69">
        <v>1.01</v>
      </c>
      <c r="Z404" s="67">
        <v>0.95</v>
      </c>
      <c r="AA404" s="67">
        <v>1.06</v>
      </c>
      <c r="AB404" s="7" t="s">
        <v>131</v>
      </c>
      <c r="AC404" s="7" t="s">
        <v>130</v>
      </c>
      <c r="AD404" s="7" t="s">
        <v>159</v>
      </c>
      <c r="AE404" s="7">
        <v>0.85</v>
      </c>
      <c r="AF404" t="s">
        <v>160</v>
      </c>
      <c r="AG404" t="s">
        <v>383</v>
      </c>
      <c r="AH404" t="s">
        <v>1873</v>
      </c>
      <c r="AI404" t="s">
        <v>329</v>
      </c>
      <c r="AJ404" t="s">
        <v>330</v>
      </c>
      <c r="AK404" t="s">
        <v>1874</v>
      </c>
      <c r="AM404" s="32" t="s">
        <v>130</v>
      </c>
      <c r="AN404" s="32" t="s">
        <v>1875</v>
      </c>
      <c r="AO404">
        <v>2022</v>
      </c>
      <c r="AP404">
        <v>1</v>
      </c>
      <c r="AQ404" t="s">
        <v>130</v>
      </c>
      <c r="AR404" t="s">
        <v>1880</v>
      </c>
      <c r="AS404" t="s">
        <v>1877</v>
      </c>
      <c r="AT404" s="32" t="s">
        <v>130</v>
      </c>
      <c r="AU404" s="32">
        <v>5.4598229999999999E-3</v>
      </c>
      <c r="AV404" s="32">
        <v>20221.371879999999</v>
      </c>
      <c r="AW404" s="32">
        <v>160</v>
      </c>
      <c r="AX404" s="32">
        <v>7.0322559999999998E-3</v>
      </c>
      <c r="AY404" s="50">
        <v>4.9499999999999997E-5</v>
      </c>
      <c r="AZ404" s="32">
        <v>-8.323146E-3</v>
      </c>
      <c r="BA404" s="32">
        <v>1.9242792000000002E-2</v>
      </c>
      <c r="BB404" t="s">
        <v>142</v>
      </c>
      <c r="BC404">
        <v>200</v>
      </c>
      <c r="BD404">
        <v>142.30500000000001</v>
      </c>
      <c r="BE404">
        <v>-12.363</v>
      </c>
    </row>
    <row r="405" spans="1:57" ht="16" x14ac:dyDescent="0.2">
      <c r="A405" s="32">
        <v>169</v>
      </c>
      <c r="B405" s="32" t="s">
        <v>1870</v>
      </c>
      <c r="C405" s="32" t="s">
        <v>1871</v>
      </c>
      <c r="D405" t="s">
        <v>115</v>
      </c>
      <c r="E405" t="s">
        <v>151</v>
      </c>
      <c r="F405" t="s">
        <v>152</v>
      </c>
      <c r="G405" t="s">
        <v>152</v>
      </c>
      <c r="H405" t="s">
        <v>1872</v>
      </c>
      <c r="I405" t="s">
        <v>505</v>
      </c>
      <c r="J405" t="s">
        <v>505</v>
      </c>
      <c r="K405" t="s">
        <v>154</v>
      </c>
      <c r="L405" t="s">
        <v>122</v>
      </c>
      <c r="M405" t="s">
        <v>123</v>
      </c>
      <c r="N405" t="s">
        <v>506</v>
      </c>
      <c r="P405" t="s">
        <v>205</v>
      </c>
      <c r="Q405">
        <v>1</v>
      </c>
      <c r="R405" t="s">
        <v>126</v>
      </c>
      <c r="S405" t="s">
        <v>127</v>
      </c>
      <c r="T405">
        <v>406</v>
      </c>
      <c r="V405" t="s">
        <v>310</v>
      </c>
      <c r="W405" t="s">
        <v>129</v>
      </c>
      <c r="X405" s="7" t="s">
        <v>130</v>
      </c>
      <c r="Y405" s="69">
        <v>1.1000000000000001</v>
      </c>
      <c r="Z405" s="67">
        <v>1.05</v>
      </c>
      <c r="AA405" s="67">
        <v>1.1599999999999999</v>
      </c>
      <c r="AB405" s="7" t="s">
        <v>131</v>
      </c>
      <c r="AC405" s="7" t="s">
        <v>130</v>
      </c>
      <c r="AD405" s="7" t="s">
        <v>188</v>
      </c>
      <c r="AE405" s="7" t="s">
        <v>130</v>
      </c>
      <c r="AF405" t="s">
        <v>160</v>
      </c>
      <c r="AG405" t="s">
        <v>383</v>
      </c>
      <c r="AH405" t="s">
        <v>1873</v>
      </c>
      <c r="AI405" t="s">
        <v>329</v>
      </c>
      <c r="AJ405" t="s">
        <v>330</v>
      </c>
      <c r="AK405" t="s">
        <v>1874</v>
      </c>
      <c r="AM405" s="32" t="s">
        <v>130</v>
      </c>
      <c r="AN405" s="32" t="s">
        <v>1875</v>
      </c>
      <c r="AO405">
        <v>2022</v>
      </c>
      <c r="AP405">
        <v>1</v>
      </c>
      <c r="AQ405" t="s">
        <v>130</v>
      </c>
      <c r="AR405" t="s">
        <v>1876</v>
      </c>
      <c r="AS405" t="s">
        <v>1877</v>
      </c>
      <c r="AT405" s="32" t="s">
        <v>130</v>
      </c>
      <c r="AU405" s="32">
        <v>5.2449645000000003E-2</v>
      </c>
      <c r="AV405" s="32">
        <v>14042.619360000001</v>
      </c>
      <c r="AW405" s="32">
        <v>406</v>
      </c>
      <c r="AX405" s="32">
        <v>8.4387079999999996E-3</v>
      </c>
      <c r="AY405" s="50">
        <v>7.1199999999999996E-5</v>
      </c>
      <c r="AZ405" s="32">
        <v>3.5910082000000003E-2</v>
      </c>
      <c r="BA405" s="32">
        <v>6.8989207999999996E-2</v>
      </c>
      <c r="BB405" t="s">
        <v>142</v>
      </c>
      <c r="BC405">
        <v>200</v>
      </c>
      <c r="BD405">
        <v>142.30500000000001</v>
      </c>
      <c r="BE405">
        <v>-12.363</v>
      </c>
    </row>
    <row r="406" spans="1:57" ht="16" x14ac:dyDescent="0.2">
      <c r="A406" s="32">
        <v>169</v>
      </c>
      <c r="B406" s="32" t="s">
        <v>1878</v>
      </c>
      <c r="C406" s="32" t="s">
        <v>1879</v>
      </c>
      <c r="D406" t="s">
        <v>145</v>
      </c>
      <c r="E406" t="s">
        <v>151</v>
      </c>
      <c r="F406" t="s">
        <v>152</v>
      </c>
      <c r="G406" t="s">
        <v>152</v>
      </c>
      <c r="H406" t="s">
        <v>245</v>
      </c>
      <c r="I406" t="s">
        <v>505</v>
      </c>
      <c r="J406" t="s">
        <v>505</v>
      </c>
      <c r="K406" t="s">
        <v>154</v>
      </c>
      <c r="L406" t="s">
        <v>122</v>
      </c>
      <c r="M406" t="s">
        <v>123</v>
      </c>
      <c r="N406" t="s">
        <v>506</v>
      </c>
      <c r="P406" t="s">
        <v>205</v>
      </c>
      <c r="Q406">
        <v>1</v>
      </c>
      <c r="R406" t="s">
        <v>126</v>
      </c>
      <c r="S406" t="s">
        <v>127</v>
      </c>
      <c r="T406">
        <v>406</v>
      </c>
      <c r="V406" t="s">
        <v>310</v>
      </c>
      <c r="W406" t="s">
        <v>129</v>
      </c>
      <c r="X406" s="7" t="s">
        <v>130</v>
      </c>
      <c r="Y406" s="69">
        <v>1.1399999999999999</v>
      </c>
      <c r="Z406" s="67">
        <v>1.1100000000000001</v>
      </c>
      <c r="AA406" s="67">
        <v>1.18</v>
      </c>
      <c r="AB406" s="7" t="s">
        <v>131</v>
      </c>
      <c r="AC406" s="7" t="s">
        <v>130</v>
      </c>
      <c r="AD406" s="7" t="s">
        <v>188</v>
      </c>
      <c r="AE406" s="7" t="s">
        <v>130</v>
      </c>
      <c r="AF406" t="s">
        <v>160</v>
      </c>
      <c r="AG406" t="s">
        <v>383</v>
      </c>
      <c r="AH406" t="s">
        <v>1873</v>
      </c>
      <c r="AI406" t="s">
        <v>329</v>
      </c>
      <c r="AJ406" t="s">
        <v>330</v>
      </c>
      <c r="AK406" t="s">
        <v>1874</v>
      </c>
      <c r="AM406" s="32" t="s">
        <v>130</v>
      </c>
      <c r="AN406" s="32" t="s">
        <v>1875</v>
      </c>
      <c r="AO406">
        <v>2022</v>
      </c>
      <c r="AP406">
        <v>1</v>
      </c>
      <c r="AQ406" t="s">
        <v>130</v>
      </c>
      <c r="AR406" t="s">
        <v>1880</v>
      </c>
      <c r="AS406" t="s">
        <v>1877</v>
      </c>
      <c r="AT406" s="32" t="s">
        <v>130</v>
      </c>
      <c r="AU406" s="32">
        <v>7.2105476000000002E-2</v>
      </c>
      <c r="AV406" s="32">
        <v>31595.89356</v>
      </c>
      <c r="AW406" s="32">
        <v>406</v>
      </c>
      <c r="AX406" s="32">
        <v>5.6258050000000002E-3</v>
      </c>
      <c r="AY406" s="50">
        <v>3.1600000000000002E-5</v>
      </c>
      <c r="AZ406" s="32">
        <v>6.1079100999999997E-2</v>
      </c>
      <c r="BA406" s="32">
        <v>8.3131851000000007E-2</v>
      </c>
      <c r="BB406" t="s">
        <v>142</v>
      </c>
      <c r="BC406">
        <v>200</v>
      </c>
      <c r="BD406">
        <v>142.30500000000001</v>
      </c>
      <c r="BE406">
        <v>-12.363</v>
      </c>
    </row>
    <row r="407" spans="1:57" ht="16" x14ac:dyDescent="0.2">
      <c r="A407" s="32">
        <v>169</v>
      </c>
      <c r="B407" s="32" t="s">
        <v>1881</v>
      </c>
      <c r="C407" s="32" t="s">
        <v>1882</v>
      </c>
      <c r="D407" t="s">
        <v>150</v>
      </c>
      <c r="E407" t="s">
        <v>151</v>
      </c>
      <c r="F407" t="s">
        <v>152</v>
      </c>
      <c r="G407" t="s">
        <v>152</v>
      </c>
      <c r="H407" t="s">
        <v>1883</v>
      </c>
      <c r="I407" t="s">
        <v>505</v>
      </c>
      <c r="J407" t="s">
        <v>505</v>
      </c>
      <c r="K407" t="s">
        <v>154</v>
      </c>
      <c r="L407" t="s">
        <v>122</v>
      </c>
      <c r="M407" t="s">
        <v>123</v>
      </c>
      <c r="N407" t="s">
        <v>506</v>
      </c>
      <c r="P407" t="s">
        <v>205</v>
      </c>
      <c r="Q407">
        <v>1</v>
      </c>
      <c r="R407" t="s">
        <v>126</v>
      </c>
      <c r="S407" t="s">
        <v>127</v>
      </c>
      <c r="T407">
        <v>406</v>
      </c>
      <c r="V407" t="s">
        <v>310</v>
      </c>
      <c r="W407" t="s">
        <v>129</v>
      </c>
      <c r="X407" s="7" t="s">
        <v>130</v>
      </c>
      <c r="Y407" s="69">
        <v>1.5</v>
      </c>
      <c r="Z407" s="67">
        <v>1.41</v>
      </c>
      <c r="AA407" s="67">
        <v>1.6</v>
      </c>
      <c r="AB407" s="7" t="s">
        <v>131</v>
      </c>
      <c r="AC407" s="7" t="s">
        <v>130</v>
      </c>
      <c r="AD407" s="7" t="s">
        <v>188</v>
      </c>
      <c r="AE407" s="7" t="s">
        <v>130</v>
      </c>
      <c r="AF407" t="s">
        <v>160</v>
      </c>
      <c r="AG407" t="s">
        <v>383</v>
      </c>
      <c r="AH407" t="s">
        <v>1873</v>
      </c>
      <c r="AI407" t="s">
        <v>329</v>
      </c>
      <c r="AJ407" t="s">
        <v>330</v>
      </c>
      <c r="AK407" t="s">
        <v>1874</v>
      </c>
      <c r="AM407" s="32" t="s">
        <v>130</v>
      </c>
      <c r="AN407" s="32" t="s">
        <v>1875</v>
      </c>
      <c r="AO407">
        <v>2022</v>
      </c>
      <c r="AP407">
        <v>1</v>
      </c>
      <c r="AQ407" t="s">
        <v>130</v>
      </c>
      <c r="AR407" t="s">
        <v>1884</v>
      </c>
      <c r="AS407" t="s">
        <v>1877</v>
      </c>
      <c r="AT407" s="32" t="s">
        <v>130</v>
      </c>
      <c r="AU407" s="32">
        <v>0.22312937699999999</v>
      </c>
      <c r="AV407" s="32">
        <v>5055.3429690000003</v>
      </c>
      <c r="AW407" s="32">
        <v>406</v>
      </c>
      <c r="AX407" s="32">
        <v>1.4064513000000001E-2</v>
      </c>
      <c r="AY407" s="32">
        <v>1.9781099999999999E-4</v>
      </c>
      <c r="AZ407" s="32">
        <v>0.19556343900000001</v>
      </c>
      <c r="BA407" s="32">
        <v>0.25069531499999997</v>
      </c>
      <c r="BB407" t="s">
        <v>142</v>
      </c>
      <c r="BC407">
        <v>200</v>
      </c>
      <c r="BD407">
        <v>142.30500000000001</v>
      </c>
      <c r="BE407">
        <v>-12.363</v>
      </c>
    </row>
    <row r="408" spans="1:57" ht="16" x14ac:dyDescent="0.2">
      <c r="A408" s="32">
        <v>5</v>
      </c>
      <c r="B408" s="32" t="s">
        <v>196</v>
      </c>
      <c r="C408" s="32" t="s">
        <v>197</v>
      </c>
      <c r="D408" t="s">
        <v>150</v>
      </c>
      <c r="E408" t="s">
        <v>151</v>
      </c>
      <c r="F408" t="s">
        <v>152</v>
      </c>
      <c r="G408" t="s">
        <v>152</v>
      </c>
      <c r="H408" t="s">
        <v>191</v>
      </c>
      <c r="I408" t="s">
        <v>173</v>
      </c>
      <c r="J408" t="s">
        <v>194</v>
      </c>
      <c r="K408" t="s">
        <v>154</v>
      </c>
      <c r="L408" t="s">
        <v>175</v>
      </c>
      <c r="M408" t="s">
        <v>176</v>
      </c>
      <c r="N408" t="s">
        <v>177</v>
      </c>
      <c r="O408" t="s">
        <v>195</v>
      </c>
      <c r="P408" t="s">
        <v>125</v>
      </c>
      <c r="Q408">
        <v>1</v>
      </c>
      <c r="R408" t="s">
        <v>126</v>
      </c>
      <c r="S408" t="s">
        <v>157</v>
      </c>
      <c r="T408">
        <v>168</v>
      </c>
      <c r="V408" t="s">
        <v>5101</v>
      </c>
      <c r="W408" t="s">
        <v>129</v>
      </c>
      <c r="X408" s="7" t="s">
        <v>130</v>
      </c>
      <c r="Y408" s="69">
        <v>-1E-3</v>
      </c>
      <c r="Z408" s="67">
        <v>-0.01</v>
      </c>
      <c r="AA408" s="67">
        <v>8.0000000000000002E-3</v>
      </c>
      <c r="AB408" s="7" t="s">
        <v>179</v>
      </c>
      <c r="AC408" s="7">
        <v>8.9999999999999993E-3</v>
      </c>
      <c r="AD408" s="7" t="s">
        <v>159</v>
      </c>
      <c r="AE408" s="7">
        <v>0.98899999999999999</v>
      </c>
      <c r="AF408" t="s">
        <v>133</v>
      </c>
      <c r="AG408" t="s">
        <v>134</v>
      </c>
      <c r="AH408" t="s">
        <v>180</v>
      </c>
      <c r="AI408" t="s">
        <v>162</v>
      </c>
      <c r="AJ408" t="s">
        <v>181</v>
      </c>
      <c r="AK408" t="s">
        <v>182</v>
      </c>
      <c r="AL408">
        <v>17.974855000000002</v>
      </c>
      <c r="AM408" s="32">
        <v>102.63086699999999</v>
      </c>
      <c r="AN408" s="32" t="s">
        <v>183</v>
      </c>
      <c r="AO408">
        <v>2021</v>
      </c>
      <c r="AP408">
        <v>1</v>
      </c>
      <c r="AQ408" t="s">
        <v>130</v>
      </c>
      <c r="AR408" t="s">
        <v>184</v>
      </c>
      <c r="AS408" t="s">
        <v>185</v>
      </c>
      <c r="AT408" s="32">
        <v>4.548</v>
      </c>
      <c r="AU408" s="32">
        <v>-1.9790649999999999E-3</v>
      </c>
      <c r="AV408" s="32">
        <v>41.999979250000003</v>
      </c>
      <c r="AW408" s="32">
        <v>168</v>
      </c>
      <c r="AX408" s="32">
        <v>0.15430338800000001</v>
      </c>
      <c r="AY408" s="32">
        <v>2.3809535999999999E-2</v>
      </c>
      <c r="AZ408" s="32">
        <v>-0.30440814799999999</v>
      </c>
      <c r="BA408" s="32">
        <v>0.30045001799999999</v>
      </c>
      <c r="BB408" t="s">
        <v>142</v>
      </c>
      <c r="BC408">
        <v>106</v>
      </c>
      <c r="BD408">
        <v>102.63086699999999</v>
      </c>
      <c r="BE408">
        <v>17.974855000000002</v>
      </c>
    </row>
    <row r="409" spans="1:57" ht="16" x14ac:dyDescent="0.2">
      <c r="A409" s="32">
        <v>5</v>
      </c>
      <c r="B409" s="32" t="s">
        <v>189</v>
      </c>
      <c r="C409" s="32" t="s">
        <v>190</v>
      </c>
      <c r="D409" t="s">
        <v>150</v>
      </c>
      <c r="E409" t="s">
        <v>151</v>
      </c>
      <c r="F409" t="s">
        <v>152</v>
      </c>
      <c r="G409" t="s">
        <v>152</v>
      </c>
      <c r="H409" t="s">
        <v>191</v>
      </c>
      <c r="I409" t="s">
        <v>173</v>
      </c>
      <c r="J409" t="s">
        <v>174</v>
      </c>
      <c r="K409" t="s">
        <v>154</v>
      </c>
      <c r="L409" t="s">
        <v>175</v>
      </c>
      <c r="M409" t="s">
        <v>176</v>
      </c>
      <c r="N409" t="s">
        <v>177</v>
      </c>
      <c r="O409" t="s">
        <v>178</v>
      </c>
      <c r="P409" t="s">
        <v>125</v>
      </c>
      <c r="Q409">
        <v>1</v>
      </c>
      <c r="R409" t="s">
        <v>126</v>
      </c>
      <c r="S409" t="s">
        <v>157</v>
      </c>
      <c r="T409">
        <v>168</v>
      </c>
      <c r="V409" t="s">
        <v>5101</v>
      </c>
      <c r="W409" t="s">
        <v>129</v>
      </c>
      <c r="X409" s="7" t="s">
        <v>130</v>
      </c>
      <c r="Y409" s="69">
        <v>3.0000000000000001E-3</v>
      </c>
      <c r="Z409" s="67">
        <v>2E-3</v>
      </c>
      <c r="AA409" s="67">
        <v>4.0000000000000001E-3</v>
      </c>
      <c r="AB409" s="7" t="s">
        <v>179</v>
      </c>
      <c r="AC409" s="7">
        <v>1E-3</v>
      </c>
      <c r="AD409" s="7" t="s">
        <v>188</v>
      </c>
      <c r="AE409" s="7" t="s">
        <v>130</v>
      </c>
      <c r="AF409" t="s">
        <v>160</v>
      </c>
      <c r="AG409" t="s">
        <v>134</v>
      </c>
      <c r="AH409" t="s">
        <v>180</v>
      </c>
      <c r="AI409" t="s">
        <v>162</v>
      </c>
      <c r="AJ409" t="s">
        <v>181</v>
      </c>
      <c r="AK409" t="s">
        <v>182</v>
      </c>
      <c r="AL409">
        <v>17.974855000000002</v>
      </c>
      <c r="AM409" s="32">
        <v>102.63086699999999</v>
      </c>
      <c r="AN409" s="32" t="s">
        <v>183</v>
      </c>
      <c r="AO409">
        <v>2021</v>
      </c>
      <c r="AP409">
        <v>1</v>
      </c>
      <c r="AQ409" t="s">
        <v>130</v>
      </c>
      <c r="AR409" t="s">
        <v>184</v>
      </c>
      <c r="AS409" t="s">
        <v>185</v>
      </c>
      <c r="AT409" s="32">
        <v>4.548</v>
      </c>
      <c r="AU409" s="32">
        <v>5.9372180000000002E-3</v>
      </c>
      <c r="AV409" s="32">
        <v>41.999813250000003</v>
      </c>
      <c r="AW409" s="32">
        <v>168</v>
      </c>
      <c r="AX409" s="32">
        <v>0.15430369299999999</v>
      </c>
      <c r="AY409" s="32">
        <v>2.3809629999999998E-2</v>
      </c>
      <c r="AZ409" s="32">
        <v>-0.29649246299999998</v>
      </c>
      <c r="BA409" s="32">
        <v>0.30836689900000003</v>
      </c>
      <c r="BB409" t="s">
        <v>142</v>
      </c>
      <c r="BC409">
        <v>106</v>
      </c>
      <c r="BD409">
        <v>102.63086699999999</v>
      </c>
      <c r="BE409">
        <v>17.974855000000002</v>
      </c>
    </row>
    <row r="410" spans="1:57" ht="16" x14ac:dyDescent="0.2">
      <c r="A410" s="32">
        <v>5</v>
      </c>
      <c r="B410" s="32" t="s">
        <v>186</v>
      </c>
      <c r="C410" s="32" t="s">
        <v>187</v>
      </c>
      <c r="D410" t="s">
        <v>145</v>
      </c>
      <c r="E410" t="s">
        <v>151</v>
      </c>
      <c r="F410" t="s">
        <v>152</v>
      </c>
      <c r="G410" t="s">
        <v>152</v>
      </c>
      <c r="H410" t="s">
        <v>146</v>
      </c>
      <c r="I410" t="s">
        <v>173</v>
      </c>
      <c r="J410" t="s">
        <v>174</v>
      </c>
      <c r="K410" t="s">
        <v>154</v>
      </c>
      <c r="L410" t="s">
        <v>175</v>
      </c>
      <c r="M410" t="s">
        <v>176</v>
      </c>
      <c r="N410" t="s">
        <v>177</v>
      </c>
      <c r="O410" t="s">
        <v>178</v>
      </c>
      <c r="P410" t="s">
        <v>125</v>
      </c>
      <c r="Q410">
        <v>1</v>
      </c>
      <c r="R410" t="s">
        <v>126</v>
      </c>
      <c r="S410" t="s">
        <v>157</v>
      </c>
      <c r="T410">
        <v>168</v>
      </c>
      <c r="V410" t="s">
        <v>5101</v>
      </c>
      <c r="W410" t="s">
        <v>129</v>
      </c>
      <c r="X410" s="7" t="s">
        <v>130</v>
      </c>
      <c r="Y410" s="69">
        <v>5.6000000000000001E-2</v>
      </c>
      <c r="Z410" s="67">
        <v>4.2999999999999997E-2</v>
      </c>
      <c r="AA410" s="67">
        <v>6.9000000000000006E-2</v>
      </c>
      <c r="AB410" s="7" t="s">
        <v>179</v>
      </c>
      <c r="AC410" s="7">
        <v>1.2999999999999999E-2</v>
      </c>
      <c r="AD410" s="7" t="s">
        <v>188</v>
      </c>
      <c r="AE410" s="7" t="s">
        <v>130</v>
      </c>
      <c r="AF410" t="s">
        <v>160</v>
      </c>
      <c r="AG410" t="s">
        <v>134</v>
      </c>
      <c r="AH410" t="s">
        <v>180</v>
      </c>
      <c r="AI410" t="s">
        <v>162</v>
      </c>
      <c r="AJ410" t="s">
        <v>181</v>
      </c>
      <c r="AK410" t="s">
        <v>182</v>
      </c>
      <c r="AL410">
        <v>17.974855000000002</v>
      </c>
      <c r="AM410" s="32">
        <v>102.63086699999999</v>
      </c>
      <c r="AN410" s="32" t="s">
        <v>183</v>
      </c>
      <c r="AO410">
        <v>2021</v>
      </c>
      <c r="AP410">
        <v>1</v>
      </c>
      <c r="AQ410" t="s">
        <v>130</v>
      </c>
      <c r="AR410" t="s">
        <v>184</v>
      </c>
      <c r="AS410" t="s">
        <v>185</v>
      </c>
      <c r="AT410" s="32">
        <v>4.548</v>
      </c>
      <c r="AU410" s="32">
        <v>0.111001763</v>
      </c>
      <c r="AV410" s="32">
        <v>41.934824589999998</v>
      </c>
      <c r="AW410" s="32">
        <v>168</v>
      </c>
      <c r="AX410" s="32">
        <v>0.154423213</v>
      </c>
      <c r="AY410" s="32">
        <v>2.3846529000000002E-2</v>
      </c>
      <c r="AZ410" s="32">
        <v>-0.19166217299999999</v>
      </c>
      <c r="BA410" s="32">
        <v>0.413665699</v>
      </c>
      <c r="BB410" t="s">
        <v>142</v>
      </c>
      <c r="BC410">
        <v>106</v>
      </c>
      <c r="BD410">
        <v>102.63086699999999</v>
      </c>
      <c r="BE410">
        <v>17.974855000000002</v>
      </c>
    </row>
    <row r="411" spans="1:57" ht="16" x14ac:dyDescent="0.2">
      <c r="A411" s="32">
        <v>5</v>
      </c>
      <c r="B411" s="32" t="s">
        <v>192</v>
      </c>
      <c r="C411" s="32" t="s">
        <v>193</v>
      </c>
      <c r="D411" t="s">
        <v>115</v>
      </c>
      <c r="E411" t="s">
        <v>151</v>
      </c>
      <c r="F411" t="s">
        <v>152</v>
      </c>
      <c r="G411" t="s">
        <v>152</v>
      </c>
      <c r="H411" t="s">
        <v>119</v>
      </c>
      <c r="I411" t="s">
        <v>173</v>
      </c>
      <c r="J411" t="s">
        <v>194</v>
      </c>
      <c r="K411" t="s">
        <v>154</v>
      </c>
      <c r="L411" t="s">
        <v>175</v>
      </c>
      <c r="M411" t="s">
        <v>176</v>
      </c>
      <c r="N411" t="s">
        <v>177</v>
      </c>
      <c r="O411" t="s">
        <v>195</v>
      </c>
      <c r="P411" t="s">
        <v>125</v>
      </c>
      <c r="Q411">
        <v>1</v>
      </c>
      <c r="R411" t="s">
        <v>126</v>
      </c>
      <c r="S411" t="s">
        <v>157</v>
      </c>
      <c r="T411">
        <v>168</v>
      </c>
      <c r="V411" t="s">
        <v>5101</v>
      </c>
      <c r="W411" t="s">
        <v>129</v>
      </c>
      <c r="X411" s="7" t="s">
        <v>130</v>
      </c>
      <c r="Y411" s="69">
        <v>8.4000000000000005E-2</v>
      </c>
      <c r="Z411" s="67">
        <v>5.5E-2</v>
      </c>
      <c r="AA411" s="67">
        <v>0.113</v>
      </c>
      <c r="AB411" s="7" t="s">
        <v>179</v>
      </c>
      <c r="AC411" s="7">
        <v>2.9000000000000001E-2</v>
      </c>
      <c r="AD411" s="7" t="s">
        <v>132</v>
      </c>
      <c r="AE411" s="7">
        <v>4.0000000000000001E-3</v>
      </c>
      <c r="AF411" t="s">
        <v>160</v>
      </c>
      <c r="AG411" t="s">
        <v>134</v>
      </c>
      <c r="AH411" t="s">
        <v>180</v>
      </c>
      <c r="AI411" t="s">
        <v>162</v>
      </c>
      <c r="AJ411" t="s">
        <v>181</v>
      </c>
      <c r="AK411" t="s">
        <v>182</v>
      </c>
      <c r="AL411">
        <v>17.974855000000002</v>
      </c>
      <c r="AM411" s="32">
        <v>102.63086699999999</v>
      </c>
      <c r="AN411" s="32" t="s">
        <v>183</v>
      </c>
      <c r="AO411">
        <v>2021</v>
      </c>
      <c r="AP411">
        <v>1</v>
      </c>
      <c r="AQ411" t="s">
        <v>130</v>
      </c>
      <c r="AR411" t="s">
        <v>184</v>
      </c>
      <c r="AS411" t="s">
        <v>185</v>
      </c>
      <c r="AT411" s="32">
        <v>4.548</v>
      </c>
      <c r="AU411" s="32">
        <v>0.16683098499999999</v>
      </c>
      <c r="AV411" s="32">
        <v>41.85306344</v>
      </c>
      <c r="AW411" s="32">
        <v>168</v>
      </c>
      <c r="AX411" s="32">
        <v>0.154573975</v>
      </c>
      <c r="AY411" s="32">
        <v>2.3893114E-2</v>
      </c>
      <c r="AZ411" s="32">
        <v>-0.13612843799999999</v>
      </c>
      <c r="BA411" s="32">
        <v>0.46979040799999999</v>
      </c>
      <c r="BB411" t="s">
        <v>142</v>
      </c>
      <c r="BC411">
        <v>106</v>
      </c>
      <c r="BD411">
        <v>102.63086699999999</v>
      </c>
      <c r="BE411">
        <v>17.974855000000002</v>
      </c>
    </row>
    <row r="412" spans="1:57" ht="16" x14ac:dyDescent="0.2">
      <c r="A412" s="32">
        <v>5</v>
      </c>
      <c r="B412" s="32" t="s">
        <v>171</v>
      </c>
      <c r="C412" s="32" t="s">
        <v>172</v>
      </c>
      <c r="D412" t="s">
        <v>115</v>
      </c>
      <c r="E412" t="s">
        <v>151</v>
      </c>
      <c r="F412" t="s">
        <v>152</v>
      </c>
      <c r="G412" t="s">
        <v>152</v>
      </c>
      <c r="H412" t="s">
        <v>119</v>
      </c>
      <c r="I412" t="s">
        <v>173</v>
      </c>
      <c r="J412" t="s">
        <v>174</v>
      </c>
      <c r="K412" t="s">
        <v>154</v>
      </c>
      <c r="L412" t="s">
        <v>175</v>
      </c>
      <c r="M412" t="s">
        <v>176</v>
      </c>
      <c r="N412" t="s">
        <v>177</v>
      </c>
      <c r="O412" t="s">
        <v>178</v>
      </c>
      <c r="P412" t="s">
        <v>125</v>
      </c>
      <c r="Q412">
        <v>1</v>
      </c>
      <c r="R412" t="s">
        <v>126</v>
      </c>
      <c r="S412" t="s">
        <v>157</v>
      </c>
      <c r="T412">
        <v>168</v>
      </c>
      <c r="V412" t="s">
        <v>5101</v>
      </c>
      <c r="W412" t="s">
        <v>129</v>
      </c>
      <c r="X412" s="7" t="s">
        <v>130</v>
      </c>
      <c r="Y412" s="69">
        <v>9.4E-2</v>
      </c>
      <c r="Z412" s="67">
        <v>4.5999999999999999E-2</v>
      </c>
      <c r="AA412" s="67">
        <v>0.14199999999999999</v>
      </c>
      <c r="AB412" s="7" t="s">
        <v>179</v>
      </c>
      <c r="AC412" s="7">
        <v>4.8000000000000001E-2</v>
      </c>
      <c r="AD412" s="7" t="s">
        <v>159</v>
      </c>
      <c r="AE412" s="7">
        <v>5.0999999999999997E-2</v>
      </c>
      <c r="AF412" t="s">
        <v>160</v>
      </c>
      <c r="AG412" t="s">
        <v>134</v>
      </c>
      <c r="AH412" t="s">
        <v>180</v>
      </c>
      <c r="AI412" t="s">
        <v>162</v>
      </c>
      <c r="AJ412" t="s">
        <v>181</v>
      </c>
      <c r="AK412" t="s">
        <v>182</v>
      </c>
      <c r="AL412">
        <v>17.974855000000002</v>
      </c>
      <c r="AM412" s="32">
        <v>102.63086699999999</v>
      </c>
      <c r="AN412" s="32" t="s">
        <v>183</v>
      </c>
      <c r="AO412">
        <v>2021</v>
      </c>
      <c r="AP412">
        <v>1</v>
      </c>
      <c r="AQ412" t="s">
        <v>130</v>
      </c>
      <c r="AR412" t="s">
        <v>184</v>
      </c>
      <c r="AS412" t="s">
        <v>185</v>
      </c>
      <c r="AT412" s="32">
        <v>4.548</v>
      </c>
      <c r="AU412" s="32">
        <v>0.18685937799999999</v>
      </c>
      <c r="AV412" s="32">
        <v>41.815829649999998</v>
      </c>
      <c r="AW412" s="32">
        <v>168</v>
      </c>
      <c r="AX412" s="32">
        <v>0.15464277700000001</v>
      </c>
      <c r="AY412" s="32">
        <v>2.3914389000000001E-2</v>
      </c>
      <c r="AZ412" s="32">
        <v>-0.116234896</v>
      </c>
      <c r="BA412" s="32">
        <v>0.48995365299999999</v>
      </c>
      <c r="BB412" t="s">
        <v>142</v>
      </c>
      <c r="BC412">
        <v>106</v>
      </c>
      <c r="BD412">
        <v>102.63086699999999</v>
      </c>
      <c r="BE412">
        <v>17.974855000000002</v>
      </c>
    </row>
    <row r="413" spans="1:57" ht="16" x14ac:dyDescent="0.2">
      <c r="A413" s="32">
        <v>8</v>
      </c>
      <c r="B413" s="32" t="s">
        <v>231</v>
      </c>
      <c r="C413" s="32" t="s">
        <v>232</v>
      </c>
      <c r="D413" t="s">
        <v>150</v>
      </c>
      <c r="E413" t="s">
        <v>151</v>
      </c>
      <c r="F413" t="s">
        <v>200</v>
      </c>
      <c r="G413" t="s">
        <v>200</v>
      </c>
      <c r="H413" t="s">
        <v>191</v>
      </c>
      <c r="I413" t="s">
        <v>202</v>
      </c>
      <c r="J413" t="s">
        <v>203</v>
      </c>
      <c r="K413" t="s">
        <v>121</v>
      </c>
      <c r="L413" t="s">
        <v>122</v>
      </c>
      <c r="M413" t="s">
        <v>123</v>
      </c>
      <c r="N413" t="s">
        <v>204</v>
      </c>
      <c r="P413" t="s">
        <v>205</v>
      </c>
      <c r="Q413">
        <v>1</v>
      </c>
      <c r="R413" t="s">
        <v>223</v>
      </c>
      <c r="S413" t="s">
        <v>224</v>
      </c>
      <c r="T413">
        <v>60</v>
      </c>
      <c r="V413" t="s">
        <v>128</v>
      </c>
      <c r="W413" t="s">
        <v>129</v>
      </c>
      <c r="X413" s="7" t="s">
        <v>130</v>
      </c>
      <c r="Y413" s="69">
        <v>0.247</v>
      </c>
      <c r="Z413" s="67" t="s">
        <v>130</v>
      </c>
      <c r="AA413" s="67" t="s">
        <v>130</v>
      </c>
      <c r="AC413" s="7" t="s">
        <v>130</v>
      </c>
      <c r="AD413" s="7" t="s">
        <v>147</v>
      </c>
      <c r="AE413" s="7" t="s">
        <v>130</v>
      </c>
      <c r="AF413" t="s">
        <v>160</v>
      </c>
      <c r="AG413" t="s">
        <v>208</v>
      </c>
      <c r="AH413" t="s">
        <v>225</v>
      </c>
      <c r="AI413" t="s">
        <v>162</v>
      </c>
      <c r="AJ413" t="s">
        <v>226</v>
      </c>
      <c r="AK413" t="s">
        <v>227</v>
      </c>
      <c r="AL413">
        <v>25.770510000000002</v>
      </c>
      <c r="AM413" s="32">
        <v>113.014718</v>
      </c>
      <c r="AN413" s="32" t="s">
        <v>228</v>
      </c>
      <c r="AO413">
        <v>2014</v>
      </c>
      <c r="AP413">
        <v>1</v>
      </c>
      <c r="AQ413">
        <v>3</v>
      </c>
      <c r="AR413" t="s">
        <v>140</v>
      </c>
      <c r="AS413" t="s">
        <v>185</v>
      </c>
      <c r="AT413" s="32">
        <v>4.548</v>
      </c>
      <c r="AU413" s="32">
        <v>0.48758441600000002</v>
      </c>
      <c r="AV413" s="32" t="s">
        <v>130</v>
      </c>
      <c r="AW413" s="32" t="s">
        <v>130</v>
      </c>
      <c r="AX413" s="32" t="s">
        <v>130</v>
      </c>
      <c r="AY413" s="32" t="s">
        <v>130</v>
      </c>
      <c r="AZ413" s="32" t="s">
        <v>130</v>
      </c>
      <c r="BA413" s="32" t="s">
        <v>130</v>
      </c>
      <c r="BB413" t="s">
        <v>130</v>
      </c>
      <c r="BC413">
        <v>4</v>
      </c>
      <c r="BD413">
        <v>113.014718</v>
      </c>
      <c r="BE413">
        <v>25.770510000000002</v>
      </c>
    </row>
    <row r="414" spans="1:57" ht="16" x14ac:dyDescent="0.2">
      <c r="A414" s="32">
        <v>8</v>
      </c>
      <c r="B414" s="32" t="s">
        <v>229</v>
      </c>
      <c r="C414" s="32" t="s">
        <v>230</v>
      </c>
      <c r="D414" t="s">
        <v>145</v>
      </c>
      <c r="E414" t="s">
        <v>151</v>
      </c>
      <c r="F414" t="s">
        <v>200</v>
      </c>
      <c r="G414" t="s">
        <v>200</v>
      </c>
      <c r="H414" t="s">
        <v>146</v>
      </c>
      <c r="I414" t="s">
        <v>202</v>
      </c>
      <c r="J414" t="s">
        <v>203</v>
      </c>
      <c r="K414" t="s">
        <v>121</v>
      </c>
      <c r="L414" t="s">
        <v>122</v>
      </c>
      <c r="M414" t="s">
        <v>123</v>
      </c>
      <c r="N414" t="s">
        <v>204</v>
      </c>
      <c r="P414" t="s">
        <v>205</v>
      </c>
      <c r="Q414">
        <v>1</v>
      </c>
      <c r="R414" t="s">
        <v>223</v>
      </c>
      <c r="S414" t="s">
        <v>224</v>
      </c>
      <c r="T414">
        <v>60</v>
      </c>
      <c r="V414" t="s">
        <v>128</v>
      </c>
      <c r="W414" t="s">
        <v>129</v>
      </c>
      <c r="X414" s="7" t="s">
        <v>130</v>
      </c>
      <c r="Y414" s="69">
        <v>0.41099999999999998</v>
      </c>
      <c r="Z414" s="67" t="s">
        <v>130</v>
      </c>
      <c r="AA414" s="67" t="s">
        <v>130</v>
      </c>
      <c r="AC414" s="7" t="s">
        <v>130</v>
      </c>
      <c r="AD414" s="7" t="s">
        <v>132</v>
      </c>
      <c r="AE414" s="7" t="s">
        <v>130</v>
      </c>
      <c r="AF414" t="s">
        <v>160</v>
      </c>
      <c r="AG414" t="s">
        <v>208</v>
      </c>
      <c r="AH414" t="s">
        <v>225</v>
      </c>
      <c r="AI414" t="s">
        <v>162</v>
      </c>
      <c r="AJ414" t="s">
        <v>226</v>
      </c>
      <c r="AK414" t="s">
        <v>227</v>
      </c>
      <c r="AL414">
        <v>25.770510000000002</v>
      </c>
      <c r="AM414" s="32">
        <v>113.014718</v>
      </c>
      <c r="AN414" s="32" t="s">
        <v>228</v>
      </c>
      <c r="AO414">
        <v>2014</v>
      </c>
      <c r="AP414">
        <v>1</v>
      </c>
      <c r="AQ414">
        <v>5</v>
      </c>
      <c r="AR414" t="s">
        <v>140</v>
      </c>
      <c r="AS414" t="s">
        <v>185</v>
      </c>
      <c r="AT414" s="32">
        <v>4.548</v>
      </c>
      <c r="AU414" s="32">
        <v>0.81132467500000005</v>
      </c>
      <c r="AV414" s="32" t="s">
        <v>130</v>
      </c>
      <c r="AW414" s="32" t="s">
        <v>130</v>
      </c>
      <c r="AX414" s="32" t="s">
        <v>130</v>
      </c>
      <c r="AY414" s="32" t="s">
        <v>130</v>
      </c>
      <c r="AZ414" s="32" t="s">
        <v>130</v>
      </c>
      <c r="BA414" s="32" t="s">
        <v>130</v>
      </c>
      <c r="BB414" t="s">
        <v>130</v>
      </c>
      <c r="BC414">
        <v>12</v>
      </c>
      <c r="BD414">
        <v>113.014718</v>
      </c>
      <c r="BE414">
        <v>25.770510000000002</v>
      </c>
    </row>
    <row r="415" spans="1:57" ht="16" x14ac:dyDescent="0.2">
      <c r="A415" s="32">
        <v>8</v>
      </c>
      <c r="B415" s="32" t="s">
        <v>221</v>
      </c>
      <c r="C415" s="32" t="s">
        <v>222</v>
      </c>
      <c r="D415" t="s">
        <v>115</v>
      </c>
      <c r="E415" t="s">
        <v>151</v>
      </c>
      <c r="F415" t="s">
        <v>200</v>
      </c>
      <c r="G415" t="s">
        <v>200</v>
      </c>
      <c r="H415" t="s">
        <v>119</v>
      </c>
      <c r="I415" t="s">
        <v>202</v>
      </c>
      <c r="J415" t="s">
        <v>203</v>
      </c>
      <c r="K415" t="s">
        <v>121</v>
      </c>
      <c r="L415" t="s">
        <v>122</v>
      </c>
      <c r="M415" t="s">
        <v>123</v>
      </c>
      <c r="N415" t="s">
        <v>204</v>
      </c>
      <c r="P415" t="s">
        <v>205</v>
      </c>
      <c r="Q415">
        <v>1</v>
      </c>
      <c r="R415" t="s">
        <v>223</v>
      </c>
      <c r="S415" t="s">
        <v>224</v>
      </c>
      <c r="T415">
        <v>60</v>
      </c>
      <c r="V415" t="s">
        <v>128</v>
      </c>
      <c r="W415" t="s">
        <v>129</v>
      </c>
      <c r="X415" s="7" t="s">
        <v>130</v>
      </c>
      <c r="Y415" s="69">
        <v>0.51500000000000001</v>
      </c>
      <c r="Z415" s="67" t="s">
        <v>130</v>
      </c>
      <c r="AA415" s="67" t="s">
        <v>130</v>
      </c>
      <c r="AC415" s="7" t="s">
        <v>130</v>
      </c>
      <c r="AD415" s="7" t="s">
        <v>132</v>
      </c>
      <c r="AE415" s="7" t="s">
        <v>130</v>
      </c>
      <c r="AF415" t="s">
        <v>160</v>
      </c>
      <c r="AG415" t="s">
        <v>208</v>
      </c>
      <c r="AH415" t="s">
        <v>225</v>
      </c>
      <c r="AI415" t="s">
        <v>162</v>
      </c>
      <c r="AJ415" t="s">
        <v>226</v>
      </c>
      <c r="AK415" t="s">
        <v>227</v>
      </c>
      <c r="AL415">
        <v>25.770510000000002</v>
      </c>
      <c r="AM415" s="32">
        <v>113.014718</v>
      </c>
      <c r="AN415" s="32" t="s">
        <v>228</v>
      </c>
      <c r="AO415">
        <v>2014</v>
      </c>
      <c r="AP415">
        <v>1</v>
      </c>
      <c r="AQ415">
        <v>5</v>
      </c>
      <c r="AR415" t="s">
        <v>140</v>
      </c>
      <c r="AS415" t="s">
        <v>185</v>
      </c>
      <c r="AT415" s="32">
        <v>4.548</v>
      </c>
      <c r="AU415" s="32">
        <v>1.0166233769999999</v>
      </c>
      <c r="AV415" s="32" t="s">
        <v>130</v>
      </c>
      <c r="AW415" s="32" t="s">
        <v>130</v>
      </c>
      <c r="AX415" s="32" t="s">
        <v>130</v>
      </c>
      <c r="AY415" s="32" t="s">
        <v>130</v>
      </c>
      <c r="AZ415" s="32" t="s">
        <v>130</v>
      </c>
      <c r="BA415" s="32" t="s">
        <v>130</v>
      </c>
      <c r="BB415" t="s">
        <v>130</v>
      </c>
      <c r="BC415">
        <v>12</v>
      </c>
      <c r="BD415">
        <v>113.014718</v>
      </c>
      <c r="BE415">
        <v>25.770510000000002</v>
      </c>
    </row>
    <row r="416" spans="1:57" ht="16" x14ac:dyDescent="0.2">
      <c r="A416" s="32">
        <v>12</v>
      </c>
      <c r="B416" s="32" t="s">
        <v>263</v>
      </c>
      <c r="C416" s="32" t="s">
        <v>264</v>
      </c>
      <c r="D416" t="s">
        <v>115</v>
      </c>
      <c r="E416" t="s">
        <v>151</v>
      </c>
      <c r="F416" t="s">
        <v>152</v>
      </c>
      <c r="G416" t="s">
        <v>152</v>
      </c>
      <c r="H416" t="s">
        <v>236</v>
      </c>
      <c r="I416" t="s">
        <v>248</v>
      </c>
      <c r="J416" t="s">
        <v>265</v>
      </c>
      <c r="K416" t="s">
        <v>250</v>
      </c>
      <c r="L416" t="s">
        <v>122</v>
      </c>
      <c r="M416" t="s">
        <v>123</v>
      </c>
      <c r="N416" t="s">
        <v>251</v>
      </c>
      <c r="P416" t="s">
        <v>125</v>
      </c>
      <c r="Q416">
        <v>1</v>
      </c>
      <c r="R416" t="s">
        <v>126</v>
      </c>
      <c r="S416" t="s">
        <v>252</v>
      </c>
      <c r="T416">
        <v>12</v>
      </c>
      <c r="U416" t="s">
        <v>253</v>
      </c>
      <c r="V416" t="s">
        <v>158</v>
      </c>
      <c r="W416" t="s">
        <v>129</v>
      </c>
      <c r="X416" s="7" t="s">
        <v>130</v>
      </c>
      <c r="Y416" s="69">
        <v>-0.62</v>
      </c>
      <c r="Z416" s="67">
        <v>-1.17</v>
      </c>
      <c r="AA416" s="67">
        <v>-0.04</v>
      </c>
      <c r="AB416" s="7" t="s">
        <v>254</v>
      </c>
      <c r="AC416" s="7" t="s">
        <v>130</v>
      </c>
      <c r="AD416" s="7" t="s">
        <v>147</v>
      </c>
      <c r="AE416" s="7" t="s">
        <v>130</v>
      </c>
      <c r="AF416" t="s">
        <v>133</v>
      </c>
      <c r="AG416" t="s">
        <v>134</v>
      </c>
      <c r="AH416" t="s">
        <v>255</v>
      </c>
      <c r="AI416" t="s">
        <v>162</v>
      </c>
      <c r="AJ416" t="s">
        <v>256</v>
      </c>
      <c r="AL416">
        <v>42.882004000000002</v>
      </c>
      <c r="AM416" s="32">
        <v>74.582747999999995</v>
      </c>
      <c r="AN416" s="32">
        <v>2005</v>
      </c>
      <c r="AO416">
        <v>2021</v>
      </c>
      <c r="AP416">
        <v>1</v>
      </c>
      <c r="AQ416" t="s">
        <v>130</v>
      </c>
      <c r="AR416" t="s">
        <v>257</v>
      </c>
      <c r="AS416" t="s">
        <v>185</v>
      </c>
      <c r="AT416" s="32">
        <v>4.548</v>
      </c>
      <c r="AU416" s="32">
        <v>-1.331740631</v>
      </c>
      <c r="AV416" s="32">
        <v>2.3806127269999999</v>
      </c>
      <c r="AW416" s="32">
        <v>12</v>
      </c>
      <c r="AX416" s="32">
        <v>0.64812029999999998</v>
      </c>
      <c r="AY416" s="32">
        <v>0.420059923</v>
      </c>
      <c r="AZ416" s="32">
        <v>-2.6020330770000002</v>
      </c>
      <c r="BA416" s="32">
        <v>-6.1448186000000002E-2</v>
      </c>
      <c r="BB416" t="s">
        <v>142</v>
      </c>
      <c r="BC416">
        <v>16</v>
      </c>
      <c r="BD416">
        <v>74.582747999999995</v>
      </c>
      <c r="BE416">
        <v>42.882004000000002</v>
      </c>
    </row>
    <row r="417" spans="1:57" ht="16" x14ac:dyDescent="0.2">
      <c r="A417" s="32">
        <v>12</v>
      </c>
      <c r="B417" s="32" t="s">
        <v>246</v>
      </c>
      <c r="C417" s="32" t="s">
        <v>247</v>
      </c>
      <c r="D417" t="s">
        <v>115</v>
      </c>
      <c r="E417" t="s">
        <v>151</v>
      </c>
      <c r="F417" t="s">
        <v>152</v>
      </c>
      <c r="G417" t="s">
        <v>152</v>
      </c>
      <c r="H417" t="s">
        <v>236</v>
      </c>
      <c r="I417" t="s">
        <v>248</v>
      </c>
      <c r="J417" t="s">
        <v>249</v>
      </c>
      <c r="K417" t="s">
        <v>250</v>
      </c>
      <c r="L417" t="s">
        <v>122</v>
      </c>
      <c r="M417" t="s">
        <v>123</v>
      </c>
      <c r="N417" t="s">
        <v>251</v>
      </c>
      <c r="P417" t="s">
        <v>156</v>
      </c>
      <c r="Q417">
        <v>1</v>
      </c>
      <c r="R417" t="s">
        <v>126</v>
      </c>
      <c r="S417" t="s">
        <v>252</v>
      </c>
      <c r="T417">
        <v>12</v>
      </c>
      <c r="U417" t="s">
        <v>253</v>
      </c>
      <c r="V417" t="s">
        <v>158</v>
      </c>
      <c r="W417" t="s">
        <v>129</v>
      </c>
      <c r="X417" s="7" t="s">
        <v>130</v>
      </c>
      <c r="Y417" s="69">
        <v>-0.12</v>
      </c>
      <c r="Z417" s="67">
        <v>-0.36</v>
      </c>
      <c r="AA417" s="67">
        <v>0.1</v>
      </c>
      <c r="AB417" s="7" t="s">
        <v>254</v>
      </c>
      <c r="AC417" s="7" t="s">
        <v>130</v>
      </c>
      <c r="AD417" s="7" t="s">
        <v>159</v>
      </c>
      <c r="AE417" s="7" t="s">
        <v>130</v>
      </c>
      <c r="AF417" t="s">
        <v>133</v>
      </c>
      <c r="AG417" t="s">
        <v>134</v>
      </c>
      <c r="AH417" t="s">
        <v>255</v>
      </c>
      <c r="AI417" t="s">
        <v>162</v>
      </c>
      <c r="AJ417" t="s">
        <v>256</v>
      </c>
      <c r="AL417">
        <v>42.882004000000002</v>
      </c>
      <c r="AM417" s="32">
        <v>74.582747999999995</v>
      </c>
      <c r="AN417" s="32">
        <v>2005</v>
      </c>
      <c r="AO417">
        <v>2021</v>
      </c>
      <c r="AP417">
        <v>1</v>
      </c>
      <c r="AQ417" t="s">
        <v>130</v>
      </c>
      <c r="AR417" t="s">
        <v>257</v>
      </c>
      <c r="AS417" t="s">
        <v>185</v>
      </c>
      <c r="AT417" s="32">
        <v>4.548</v>
      </c>
      <c r="AU417" s="32">
        <v>-0.20370803800000001</v>
      </c>
      <c r="AV417" s="32">
        <v>2.981847519</v>
      </c>
      <c r="AW417" s="32">
        <v>12</v>
      </c>
      <c r="AX417" s="32">
        <v>0.57910495900000003</v>
      </c>
      <c r="AY417" s="32">
        <v>0.33536255399999998</v>
      </c>
      <c r="AZ417" s="32">
        <v>-1.338732901</v>
      </c>
      <c r="BA417" s="32">
        <v>0.93131682599999999</v>
      </c>
      <c r="BB417" t="s">
        <v>142</v>
      </c>
      <c r="BC417">
        <v>16</v>
      </c>
      <c r="BD417">
        <v>74.582747999999995</v>
      </c>
      <c r="BE417">
        <v>42.882004000000002</v>
      </c>
    </row>
    <row r="418" spans="1:57" ht="16" x14ac:dyDescent="0.2">
      <c r="A418" s="32">
        <v>12</v>
      </c>
      <c r="B418" s="32" t="s">
        <v>258</v>
      </c>
      <c r="C418" s="32" t="s">
        <v>259</v>
      </c>
      <c r="D418" t="s">
        <v>145</v>
      </c>
      <c r="E418" t="s">
        <v>151</v>
      </c>
      <c r="F418" t="s">
        <v>152</v>
      </c>
      <c r="G418" t="s">
        <v>152</v>
      </c>
      <c r="H418" t="s">
        <v>260</v>
      </c>
      <c r="I418" t="s">
        <v>248</v>
      </c>
      <c r="J418" t="s">
        <v>249</v>
      </c>
      <c r="K418" t="s">
        <v>250</v>
      </c>
      <c r="L418" t="s">
        <v>122</v>
      </c>
      <c r="M418" t="s">
        <v>123</v>
      </c>
      <c r="N418" t="s">
        <v>251</v>
      </c>
      <c r="P418" t="s">
        <v>156</v>
      </c>
      <c r="Q418">
        <v>1</v>
      </c>
      <c r="R418" t="s">
        <v>126</v>
      </c>
      <c r="S418" t="s">
        <v>252</v>
      </c>
      <c r="T418">
        <v>30</v>
      </c>
      <c r="U418" t="s">
        <v>253</v>
      </c>
      <c r="V418" t="s">
        <v>158</v>
      </c>
      <c r="W418" t="s">
        <v>129</v>
      </c>
      <c r="X418" s="7" t="s">
        <v>130</v>
      </c>
      <c r="Y418" s="69">
        <v>-0.03</v>
      </c>
      <c r="Z418" s="67">
        <v>-0.24</v>
      </c>
      <c r="AA418" s="67">
        <v>0.17</v>
      </c>
      <c r="AB418" s="7" t="s">
        <v>254</v>
      </c>
      <c r="AC418" s="7" t="s">
        <v>130</v>
      </c>
      <c r="AD418" s="7" t="s">
        <v>159</v>
      </c>
      <c r="AE418" s="7" t="s">
        <v>130</v>
      </c>
      <c r="AF418" t="s">
        <v>133</v>
      </c>
      <c r="AG418" t="s">
        <v>134</v>
      </c>
      <c r="AH418" t="s">
        <v>255</v>
      </c>
      <c r="AI418" t="s">
        <v>162</v>
      </c>
      <c r="AJ418" t="s">
        <v>256</v>
      </c>
      <c r="AL418">
        <v>42.882004000000002</v>
      </c>
      <c r="AM418" s="32">
        <v>74.582747999999995</v>
      </c>
      <c r="AN418" s="32" t="s">
        <v>261</v>
      </c>
      <c r="AO418">
        <v>2021</v>
      </c>
      <c r="AP418">
        <v>1</v>
      </c>
      <c r="AQ418" t="s">
        <v>130</v>
      </c>
      <c r="AR418" t="s">
        <v>262</v>
      </c>
      <c r="AS418" t="s">
        <v>185</v>
      </c>
      <c r="AT418" s="32">
        <v>4.548</v>
      </c>
      <c r="AU418" s="32">
        <v>-5.6424268E-2</v>
      </c>
      <c r="AV418" s="32">
        <v>7.4968484870000003</v>
      </c>
      <c r="AW418" s="32">
        <v>30</v>
      </c>
      <c r="AX418" s="32">
        <v>0.36522511400000002</v>
      </c>
      <c r="AY418" s="32">
        <v>0.133389384</v>
      </c>
      <c r="AZ418" s="32">
        <v>-0.77225233800000004</v>
      </c>
      <c r="BA418" s="32">
        <v>0.65940380099999996</v>
      </c>
      <c r="BB418" t="s">
        <v>142</v>
      </c>
      <c r="BC418">
        <v>16</v>
      </c>
      <c r="BD418">
        <v>74.582747999999995</v>
      </c>
      <c r="BE418">
        <v>42.882004000000002</v>
      </c>
    </row>
    <row r="419" spans="1:57" ht="16" x14ac:dyDescent="0.2">
      <c r="A419" s="32">
        <v>12</v>
      </c>
      <c r="B419" s="32" t="s">
        <v>266</v>
      </c>
      <c r="C419" s="32" t="s">
        <v>267</v>
      </c>
      <c r="D419" t="s">
        <v>145</v>
      </c>
      <c r="E419" t="s">
        <v>151</v>
      </c>
      <c r="F419" t="s">
        <v>152</v>
      </c>
      <c r="G419" t="s">
        <v>152</v>
      </c>
      <c r="H419" t="s">
        <v>260</v>
      </c>
      <c r="I419" t="s">
        <v>248</v>
      </c>
      <c r="J419" t="s">
        <v>265</v>
      </c>
      <c r="K419" t="s">
        <v>250</v>
      </c>
      <c r="L419" t="s">
        <v>122</v>
      </c>
      <c r="M419" t="s">
        <v>123</v>
      </c>
      <c r="N419" t="s">
        <v>251</v>
      </c>
      <c r="P419" t="s">
        <v>125</v>
      </c>
      <c r="Q419">
        <v>1</v>
      </c>
      <c r="R419" t="s">
        <v>126</v>
      </c>
      <c r="S419" t="s">
        <v>252</v>
      </c>
      <c r="T419">
        <v>30</v>
      </c>
      <c r="U419" t="s">
        <v>253</v>
      </c>
      <c r="V419" t="s">
        <v>158</v>
      </c>
      <c r="W419" t="s">
        <v>129</v>
      </c>
      <c r="X419" s="7" t="s">
        <v>130</v>
      </c>
      <c r="Y419" s="69">
        <v>0.28000000000000003</v>
      </c>
      <c r="Z419" s="67">
        <v>0.28000000000000003</v>
      </c>
      <c r="AA419" s="67">
        <v>-0.17</v>
      </c>
      <c r="AB419" s="7" t="s">
        <v>254</v>
      </c>
      <c r="AC419" s="7" t="s">
        <v>130</v>
      </c>
      <c r="AD419" s="7" t="s">
        <v>159</v>
      </c>
      <c r="AE419" s="7" t="s">
        <v>130</v>
      </c>
      <c r="AF419" t="s">
        <v>160</v>
      </c>
      <c r="AG419" t="s">
        <v>134</v>
      </c>
      <c r="AH419" t="s">
        <v>255</v>
      </c>
      <c r="AI419" t="s">
        <v>162</v>
      </c>
      <c r="AJ419" t="s">
        <v>256</v>
      </c>
      <c r="AL419">
        <v>42.882004000000002</v>
      </c>
      <c r="AM419" s="32">
        <v>74.582747999999995</v>
      </c>
      <c r="AN419" s="32" t="s">
        <v>261</v>
      </c>
      <c r="AO419">
        <v>2021</v>
      </c>
      <c r="AP419">
        <v>1</v>
      </c>
      <c r="AQ419" t="s">
        <v>130</v>
      </c>
      <c r="AR419" t="s">
        <v>262</v>
      </c>
      <c r="AS419" t="s">
        <v>185</v>
      </c>
      <c r="AT419" s="32">
        <v>4.548</v>
      </c>
      <c r="AU419" s="32">
        <v>-0.54832236300000003</v>
      </c>
      <c r="AV419" s="32">
        <v>7.2136257380000002</v>
      </c>
      <c r="AW419" s="32">
        <v>30</v>
      </c>
      <c r="AX419" s="32">
        <v>0.37232585600000001</v>
      </c>
      <c r="AY419" s="32">
        <v>0.13862654299999999</v>
      </c>
      <c r="AZ419" s="32">
        <v>-1.278067632</v>
      </c>
      <c r="BA419" s="32">
        <v>0.181422905</v>
      </c>
      <c r="BB419" t="s">
        <v>142</v>
      </c>
      <c r="BC419">
        <v>16</v>
      </c>
      <c r="BD419">
        <v>74.582747999999995</v>
      </c>
      <c r="BE419">
        <v>42.882004000000002</v>
      </c>
    </row>
    <row r="420" spans="1:57" ht="16" x14ac:dyDescent="0.2">
      <c r="A420" s="32">
        <v>18</v>
      </c>
      <c r="B420" s="32" t="s">
        <v>306</v>
      </c>
      <c r="C420" s="32" t="s">
        <v>307</v>
      </c>
      <c r="D420" t="s">
        <v>145</v>
      </c>
      <c r="E420" t="s">
        <v>151</v>
      </c>
      <c r="F420" t="s">
        <v>200</v>
      </c>
      <c r="G420" t="s">
        <v>200</v>
      </c>
      <c r="H420" t="s">
        <v>308</v>
      </c>
      <c r="I420" t="s">
        <v>202</v>
      </c>
      <c r="J420" t="s">
        <v>203</v>
      </c>
      <c r="K420" t="s">
        <v>121</v>
      </c>
      <c r="L420" t="s">
        <v>122</v>
      </c>
      <c r="M420" t="s">
        <v>123</v>
      </c>
      <c r="N420" t="s">
        <v>204</v>
      </c>
      <c r="P420" t="s">
        <v>205</v>
      </c>
      <c r="Q420">
        <v>1</v>
      </c>
      <c r="R420" t="s">
        <v>126</v>
      </c>
      <c r="S420" t="s">
        <v>309</v>
      </c>
      <c r="T420">
        <v>19</v>
      </c>
      <c r="V420" t="s">
        <v>310</v>
      </c>
      <c r="W420" t="s">
        <v>129</v>
      </c>
      <c r="X420" s="7">
        <v>0.67</v>
      </c>
      <c r="Y420" s="69">
        <v>1.002</v>
      </c>
      <c r="Z420" s="67">
        <v>1.0009999999999999</v>
      </c>
      <c r="AA420" s="67">
        <v>1.0029999999999999</v>
      </c>
      <c r="AB420" s="7" t="s">
        <v>131</v>
      </c>
      <c r="AC420" s="7" t="s">
        <v>130</v>
      </c>
      <c r="AD420" s="7" t="s">
        <v>188</v>
      </c>
      <c r="AE420" s="7" t="s">
        <v>130</v>
      </c>
      <c r="AF420" t="s">
        <v>160</v>
      </c>
      <c r="AG420" t="s">
        <v>134</v>
      </c>
      <c r="AH420" t="s">
        <v>311</v>
      </c>
      <c r="AI420" t="s">
        <v>162</v>
      </c>
      <c r="AJ420" t="s">
        <v>226</v>
      </c>
      <c r="AK420" t="s">
        <v>312</v>
      </c>
      <c r="AL420">
        <v>28.228000999999999</v>
      </c>
      <c r="AM420" s="32">
        <v>112.939003</v>
      </c>
      <c r="AN420" s="32" t="s">
        <v>313</v>
      </c>
      <c r="AO420">
        <v>2013</v>
      </c>
      <c r="AP420">
        <v>1</v>
      </c>
      <c r="AQ420">
        <v>5</v>
      </c>
      <c r="AR420" t="s">
        <v>314</v>
      </c>
      <c r="AS420" t="s">
        <v>185</v>
      </c>
      <c r="AT420" s="32">
        <v>4.548</v>
      </c>
      <c r="AU420" s="32">
        <v>1.0522330000000001E-3</v>
      </c>
      <c r="AV420" s="32">
        <v>50553429.689999998</v>
      </c>
      <c r="AW420" s="32">
        <v>19</v>
      </c>
      <c r="AX420" s="32">
        <v>1.4064500000000001E-4</v>
      </c>
      <c r="AY420" s="50">
        <v>1.9799999999999999E-8</v>
      </c>
      <c r="AZ420" s="32">
        <v>7.7657400000000004E-4</v>
      </c>
      <c r="BA420" s="32">
        <v>1.3278929999999999E-3</v>
      </c>
      <c r="BB420" t="s">
        <v>142</v>
      </c>
      <c r="BC420">
        <v>200</v>
      </c>
      <c r="BD420">
        <v>112.939003</v>
      </c>
      <c r="BE420">
        <v>28.228000999999999</v>
      </c>
    </row>
    <row r="421" spans="1:57" ht="16" x14ac:dyDescent="0.2">
      <c r="A421" s="32">
        <v>18</v>
      </c>
      <c r="B421" s="32" t="s">
        <v>315</v>
      </c>
      <c r="C421" s="32" t="s">
        <v>316</v>
      </c>
      <c r="D421" t="s">
        <v>150</v>
      </c>
      <c r="E421" t="s">
        <v>151</v>
      </c>
      <c r="F421" t="s">
        <v>200</v>
      </c>
      <c r="G421" t="s">
        <v>200</v>
      </c>
      <c r="H421" t="s">
        <v>317</v>
      </c>
      <c r="I421" t="s">
        <v>202</v>
      </c>
      <c r="J421" t="s">
        <v>203</v>
      </c>
      <c r="K421" t="s">
        <v>121</v>
      </c>
      <c r="L421" t="s">
        <v>122</v>
      </c>
      <c r="M421" t="s">
        <v>123</v>
      </c>
      <c r="N421" t="s">
        <v>204</v>
      </c>
      <c r="P421" t="s">
        <v>205</v>
      </c>
      <c r="Q421">
        <v>1</v>
      </c>
      <c r="R421" t="s">
        <v>126</v>
      </c>
      <c r="S421" t="s">
        <v>309</v>
      </c>
      <c r="T421">
        <v>19</v>
      </c>
      <c r="V421" t="s">
        <v>310</v>
      </c>
      <c r="W421" t="s">
        <v>129</v>
      </c>
      <c r="X421" s="7">
        <v>0.78</v>
      </c>
      <c r="Y421" s="69">
        <v>1.026</v>
      </c>
      <c r="Z421" s="67">
        <v>1.0169999999999999</v>
      </c>
      <c r="AA421" s="67">
        <v>1.0369999999999999</v>
      </c>
      <c r="AB421" s="7" t="s">
        <v>131</v>
      </c>
      <c r="AC421" s="7" t="s">
        <v>130</v>
      </c>
      <c r="AD421" s="7" t="s">
        <v>188</v>
      </c>
      <c r="AE421" s="7" t="s">
        <v>130</v>
      </c>
      <c r="AF421" t="s">
        <v>160</v>
      </c>
      <c r="AG421" t="s">
        <v>134</v>
      </c>
      <c r="AH421" t="s">
        <v>311</v>
      </c>
      <c r="AI421" t="s">
        <v>162</v>
      </c>
      <c r="AJ421" t="s">
        <v>226</v>
      </c>
      <c r="AK421" t="s">
        <v>312</v>
      </c>
      <c r="AL421">
        <v>28.228000999999999</v>
      </c>
      <c r="AM421" s="32">
        <v>112.939003</v>
      </c>
      <c r="AN421" s="32" t="s">
        <v>313</v>
      </c>
      <c r="AO421">
        <v>2013</v>
      </c>
      <c r="AP421">
        <v>1</v>
      </c>
      <c r="AQ421" t="s">
        <v>130</v>
      </c>
      <c r="AR421" t="s">
        <v>314</v>
      </c>
      <c r="AS421" t="s">
        <v>185</v>
      </c>
      <c r="AT421" s="32">
        <v>4.548</v>
      </c>
      <c r="AU421" s="32">
        <v>1.3517727E-2</v>
      </c>
      <c r="AV421" s="32">
        <v>417796.93959999998</v>
      </c>
      <c r="AW421" s="32">
        <v>19</v>
      </c>
      <c r="AX421" s="32">
        <v>1.547096E-3</v>
      </c>
      <c r="AY421" s="50">
        <v>2.39E-6</v>
      </c>
      <c r="AZ421" s="32">
        <v>1.0485474E-2</v>
      </c>
      <c r="BA421" s="32">
        <v>1.6549979999999999E-2</v>
      </c>
      <c r="BB421" t="s">
        <v>142</v>
      </c>
      <c r="BC421">
        <v>200</v>
      </c>
      <c r="BD421">
        <v>112.939003</v>
      </c>
      <c r="BE421">
        <v>28.228000999999999</v>
      </c>
    </row>
    <row r="422" spans="1:57" ht="16" x14ac:dyDescent="0.2">
      <c r="A422" s="32">
        <v>22</v>
      </c>
      <c r="B422" s="32" t="s">
        <v>365</v>
      </c>
      <c r="C422" s="32" t="s">
        <v>366</v>
      </c>
      <c r="D422" t="s">
        <v>145</v>
      </c>
      <c r="E422" t="s">
        <v>151</v>
      </c>
      <c r="F422" t="s">
        <v>200</v>
      </c>
      <c r="G422" t="s">
        <v>200</v>
      </c>
      <c r="H422" t="s">
        <v>245</v>
      </c>
      <c r="I422" t="s">
        <v>202</v>
      </c>
      <c r="J422" t="s">
        <v>203</v>
      </c>
      <c r="K422" t="s">
        <v>121</v>
      </c>
      <c r="L422" t="s">
        <v>122</v>
      </c>
      <c r="M422" t="s">
        <v>123</v>
      </c>
      <c r="N422" t="s">
        <v>204</v>
      </c>
      <c r="P422" t="s">
        <v>205</v>
      </c>
      <c r="Q422">
        <v>1</v>
      </c>
      <c r="R422" t="s">
        <v>223</v>
      </c>
      <c r="S422" t="s">
        <v>224</v>
      </c>
      <c r="T422">
        <v>84</v>
      </c>
      <c r="V422" t="s">
        <v>128</v>
      </c>
      <c r="W422" t="s">
        <v>129</v>
      </c>
      <c r="X422" s="7">
        <v>0.66</v>
      </c>
      <c r="Y422" s="69">
        <v>0.42</v>
      </c>
      <c r="Z422" s="67" t="s">
        <v>130</v>
      </c>
      <c r="AA422" s="67" t="s">
        <v>130</v>
      </c>
      <c r="AC422" s="7" t="s">
        <v>130</v>
      </c>
      <c r="AD422" s="7" t="s">
        <v>147</v>
      </c>
      <c r="AE422" s="7" t="s">
        <v>130</v>
      </c>
      <c r="AF422" t="s">
        <v>160</v>
      </c>
      <c r="AG422" t="s">
        <v>134</v>
      </c>
      <c r="AH422" t="s">
        <v>361</v>
      </c>
      <c r="AI422" t="s">
        <v>162</v>
      </c>
      <c r="AJ422" t="s">
        <v>226</v>
      </c>
      <c r="AK422" t="s">
        <v>362</v>
      </c>
      <c r="AL422">
        <v>34.341568000000002</v>
      </c>
      <c r="AM422" s="32">
        <v>108.940178</v>
      </c>
      <c r="AN422" s="32" t="s">
        <v>363</v>
      </c>
      <c r="AO422">
        <v>2015</v>
      </c>
      <c r="AP422">
        <v>1</v>
      </c>
      <c r="AQ422">
        <v>3</v>
      </c>
      <c r="AR422" t="s">
        <v>364</v>
      </c>
      <c r="AS422" t="s">
        <v>185</v>
      </c>
      <c r="AT422" s="32">
        <v>4.548</v>
      </c>
      <c r="AU422" s="32">
        <v>0.83229357800000003</v>
      </c>
      <c r="AV422" s="32" t="s">
        <v>130</v>
      </c>
      <c r="AW422" s="32" t="s">
        <v>130</v>
      </c>
      <c r="AX422" s="32" t="s">
        <v>130</v>
      </c>
      <c r="AY422" s="32" t="s">
        <v>130</v>
      </c>
      <c r="AZ422" s="32" t="s">
        <v>130</v>
      </c>
      <c r="BA422" s="32" t="s">
        <v>130</v>
      </c>
      <c r="BB422" t="s">
        <v>130</v>
      </c>
      <c r="BC422">
        <v>62</v>
      </c>
      <c r="BD422">
        <v>108.940178</v>
      </c>
      <c r="BE422">
        <v>34.341568000000002</v>
      </c>
    </row>
    <row r="423" spans="1:57" ht="16" x14ac:dyDescent="0.2">
      <c r="A423" s="32">
        <v>22</v>
      </c>
      <c r="B423" s="32" t="s">
        <v>359</v>
      </c>
      <c r="C423" s="32" t="s">
        <v>360</v>
      </c>
      <c r="D423" t="s">
        <v>115</v>
      </c>
      <c r="E423" t="s">
        <v>151</v>
      </c>
      <c r="F423" t="s">
        <v>200</v>
      </c>
      <c r="G423" t="s">
        <v>200</v>
      </c>
      <c r="H423" t="s">
        <v>236</v>
      </c>
      <c r="I423" t="s">
        <v>202</v>
      </c>
      <c r="J423" t="s">
        <v>203</v>
      </c>
      <c r="K423" t="s">
        <v>121</v>
      </c>
      <c r="L423" t="s">
        <v>122</v>
      </c>
      <c r="M423" t="s">
        <v>123</v>
      </c>
      <c r="N423" t="s">
        <v>204</v>
      </c>
      <c r="P423" t="s">
        <v>205</v>
      </c>
      <c r="Q423">
        <v>1</v>
      </c>
      <c r="R423" t="s">
        <v>223</v>
      </c>
      <c r="S423" t="s">
        <v>224</v>
      </c>
      <c r="T423">
        <v>84</v>
      </c>
      <c r="V423" t="s">
        <v>128</v>
      </c>
      <c r="W423" t="s">
        <v>129</v>
      </c>
      <c r="X423" s="7" t="s">
        <v>130</v>
      </c>
      <c r="Y423" s="69">
        <v>0.49</v>
      </c>
      <c r="Z423" s="67" t="s">
        <v>130</v>
      </c>
      <c r="AA423" s="67" t="s">
        <v>130</v>
      </c>
      <c r="AC423" s="7" t="s">
        <v>130</v>
      </c>
      <c r="AD423" s="7" t="s">
        <v>147</v>
      </c>
      <c r="AE423" s="7" t="s">
        <v>130</v>
      </c>
      <c r="AF423" t="s">
        <v>160</v>
      </c>
      <c r="AG423" t="s">
        <v>134</v>
      </c>
      <c r="AH423" t="s">
        <v>361</v>
      </c>
      <c r="AI423" t="s">
        <v>162</v>
      </c>
      <c r="AJ423" t="s">
        <v>226</v>
      </c>
      <c r="AK423" t="s">
        <v>362</v>
      </c>
      <c r="AL423">
        <v>34.341568000000002</v>
      </c>
      <c r="AM423" s="32">
        <v>108.940178</v>
      </c>
      <c r="AN423" s="32" t="s">
        <v>363</v>
      </c>
      <c r="AO423">
        <v>2015</v>
      </c>
      <c r="AP423">
        <v>1</v>
      </c>
      <c r="AQ423">
        <v>2</v>
      </c>
      <c r="AR423" t="s">
        <v>364</v>
      </c>
      <c r="AS423" t="s">
        <v>185</v>
      </c>
      <c r="AT423" s="32">
        <v>4.548</v>
      </c>
      <c r="AU423" s="32">
        <v>0.97100917399999997</v>
      </c>
      <c r="AV423" s="32" t="s">
        <v>130</v>
      </c>
      <c r="AW423" s="32" t="s">
        <v>130</v>
      </c>
      <c r="AX423" s="32" t="s">
        <v>130</v>
      </c>
      <c r="AY423" s="32" t="s">
        <v>130</v>
      </c>
      <c r="AZ423" s="32" t="s">
        <v>130</v>
      </c>
      <c r="BA423" s="32" t="s">
        <v>130</v>
      </c>
      <c r="BB423" t="s">
        <v>130</v>
      </c>
      <c r="BC423">
        <v>4</v>
      </c>
      <c r="BD423">
        <v>108.940178</v>
      </c>
      <c r="BE423">
        <v>34.341568000000002</v>
      </c>
    </row>
    <row r="424" spans="1:57" ht="16" x14ac:dyDescent="0.2">
      <c r="A424" s="32">
        <v>46</v>
      </c>
      <c r="B424" s="32" t="s">
        <v>613</v>
      </c>
      <c r="C424" s="32" t="s">
        <v>614</v>
      </c>
      <c r="D424" t="s">
        <v>145</v>
      </c>
      <c r="E424" t="s">
        <v>116</v>
      </c>
      <c r="F424" t="s">
        <v>117</v>
      </c>
      <c r="G424" t="s">
        <v>116</v>
      </c>
      <c r="H424" t="s">
        <v>615</v>
      </c>
      <c r="I424" t="s">
        <v>173</v>
      </c>
      <c r="J424" t="s">
        <v>194</v>
      </c>
      <c r="K424" t="s">
        <v>154</v>
      </c>
      <c r="L424" t="s">
        <v>175</v>
      </c>
      <c r="M424" t="s">
        <v>176</v>
      </c>
      <c r="N424" t="s">
        <v>177</v>
      </c>
      <c r="O424" t="s">
        <v>195</v>
      </c>
      <c r="P424" t="s">
        <v>125</v>
      </c>
      <c r="Q424">
        <v>1</v>
      </c>
      <c r="R424" t="s">
        <v>126</v>
      </c>
      <c r="S424" t="s">
        <v>608</v>
      </c>
      <c r="T424">
        <v>599</v>
      </c>
      <c r="V424" t="s">
        <v>5101</v>
      </c>
      <c r="W424" t="s">
        <v>129</v>
      </c>
      <c r="X424" s="7" t="s">
        <v>130</v>
      </c>
      <c r="Y424" s="69">
        <v>-2.6779999999999998E-3</v>
      </c>
      <c r="Z424" s="67" t="s">
        <v>130</v>
      </c>
      <c r="AA424" s="67" t="s">
        <v>130</v>
      </c>
      <c r="AC424" s="7" t="s">
        <v>130</v>
      </c>
      <c r="AD424" s="7" t="s">
        <v>132</v>
      </c>
      <c r="AE424" s="7" t="s">
        <v>130</v>
      </c>
      <c r="AF424" t="s">
        <v>133</v>
      </c>
      <c r="AG424" t="s">
        <v>208</v>
      </c>
      <c r="AH424" t="s">
        <v>609</v>
      </c>
      <c r="AI424" t="s">
        <v>423</v>
      </c>
      <c r="AJ424" t="s">
        <v>610</v>
      </c>
      <c r="AK424" t="s">
        <v>611</v>
      </c>
      <c r="AL424">
        <v>-21.133831000000001</v>
      </c>
      <c r="AM424" s="32">
        <v>55.535504000000003</v>
      </c>
      <c r="AN424" s="32" t="s">
        <v>612</v>
      </c>
      <c r="AO424">
        <v>2021</v>
      </c>
      <c r="AP424">
        <v>1</v>
      </c>
      <c r="AQ424" t="s">
        <v>130</v>
      </c>
      <c r="AS424" t="s">
        <v>185</v>
      </c>
      <c r="AT424" s="32">
        <v>4.548</v>
      </c>
      <c r="AU424" s="32">
        <v>-5.3492690000000002E-3</v>
      </c>
      <c r="AV424" s="32" t="s">
        <v>130</v>
      </c>
      <c r="AW424" s="32" t="s">
        <v>130</v>
      </c>
      <c r="AX424" s="32" t="s">
        <v>130</v>
      </c>
      <c r="AY424" s="32" t="s">
        <v>130</v>
      </c>
      <c r="AZ424" s="32" t="s">
        <v>130</v>
      </c>
      <c r="BA424" s="32" t="s">
        <v>130</v>
      </c>
      <c r="BB424" t="s">
        <v>130</v>
      </c>
      <c r="BC424">
        <v>64</v>
      </c>
      <c r="BD424">
        <v>55.535504000000003</v>
      </c>
      <c r="BE424">
        <v>-21.133831000000001</v>
      </c>
    </row>
    <row r="425" spans="1:57" ht="16" x14ac:dyDescent="0.2">
      <c r="A425" s="32">
        <v>46</v>
      </c>
      <c r="B425" s="32" t="s">
        <v>606</v>
      </c>
      <c r="C425" s="32" t="s">
        <v>607</v>
      </c>
      <c r="D425" t="s">
        <v>115</v>
      </c>
      <c r="E425" t="s">
        <v>116</v>
      </c>
      <c r="F425" t="s">
        <v>369</v>
      </c>
      <c r="G425" t="s">
        <v>116</v>
      </c>
      <c r="H425" t="s">
        <v>260</v>
      </c>
      <c r="I425" t="s">
        <v>173</v>
      </c>
      <c r="J425" t="s">
        <v>194</v>
      </c>
      <c r="K425" t="s">
        <v>154</v>
      </c>
      <c r="L425" t="s">
        <v>175</v>
      </c>
      <c r="M425" t="s">
        <v>176</v>
      </c>
      <c r="N425" t="s">
        <v>177</v>
      </c>
      <c r="O425" t="s">
        <v>195</v>
      </c>
      <c r="P425" t="s">
        <v>125</v>
      </c>
      <c r="Q425">
        <v>1</v>
      </c>
      <c r="R425" t="s">
        <v>126</v>
      </c>
      <c r="S425" t="s">
        <v>608</v>
      </c>
      <c r="T425">
        <v>599</v>
      </c>
      <c r="V425" t="s">
        <v>5101</v>
      </c>
      <c r="W425" t="s">
        <v>129</v>
      </c>
      <c r="X425" s="7" t="s">
        <v>130</v>
      </c>
      <c r="Y425" s="69">
        <v>0.40400000000000003</v>
      </c>
      <c r="Z425" s="67" t="s">
        <v>130</v>
      </c>
      <c r="AA425" s="67" t="s">
        <v>130</v>
      </c>
      <c r="AC425" s="7" t="s">
        <v>130</v>
      </c>
      <c r="AD425" s="7" t="s">
        <v>188</v>
      </c>
      <c r="AE425" s="7" t="s">
        <v>130</v>
      </c>
      <c r="AF425" t="s">
        <v>160</v>
      </c>
      <c r="AG425" t="s">
        <v>208</v>
      </c>
      <c r="AH425" t="s">
        <v>609</v>
      </c>
      <c r="AI425" t="s">
        <v>423</v>
      </c>
      <c r="AJ425" t="s">
        <v>610</v>
      </c>
      <c r="AK425" t="s">
        <v>611</v>
      </c>
      <c r="AL425">
        <v>-21.133831000000001</v>
      </c>
      <c r="AM425" s="32">
        <v>55.535504000000003</v>
      </c>
      <c r="AN425" s="32" t="s">
        <v>612</v>
      </c>
      <c r="AO425">
        <v>2021</v>
      </c>
      <c r="AP425">
        <v>1</v>
      </c>
      <c r="AQ425" t="s">
        <v>130</v>
      </c>
      <c r="AS425" t="s">
        <v>185</v>
      </c>
      <c r="AT425" s="32">
        <v>4.548</v>
      </c>
      <c r="AU425" s="32">
        <v>0.80698449900000002</v>
      </c>
      <c r="AV425" s="32" t="s">
        <v>130</v>
      </c>
      <c r="AW425" s="32" t="s">
        <v>130</v>
      </c>
      <c r="AX425" s="32" t="s">
        <v>130</v>
      </c>
      <c r="AY425" s="32" t="s">
        <v>130</v>
      </c>
      <c r="AZ425" s="32" t="s">
        <v>130</v>
      </c>
      <c r="BA425" s="32" t="s">
        <v>130</v>
      </c>
      <c r="BB425" t="s">
        <v>130</v>
      </c>
      <c r="BC425">
        <v>64</v>
      </c>
      <c r="BD425">
        <v>55.535504000000003</v>
      </c>
      <c r="BE425">
        <v>-21.133831000000001</v>
      </c>
    </row>
    <row r="426" spans="1:57" ht="16" x14ac:dyDescent="0.2">
      <c r="A426" s="32">
        <v>81</v>
      </c>
      <c r="B426" s="32" t="s">
        <v>953</v>
      </c>
      <c r="C426" s="32" t="s">
        <v>954</v>
      </c>
      <c r="D426" t="s">
        <v>145</v>
      </c>
      <c r="E426" t="s">
        <v>151</v>
      </c>
      <c r="F426" t="s">
        <v>200</v>
      </c>
      <c r="G426" t="s">
        <v>945</v>
      </c>
      <c r="H426" t="s">
        <v>245</v>
      </c>
      <c r="I426" t="s">
        <v>202</v>
      </c>
      <c r="J426" t="s">
        <v>946</v>
      </c>
      <c r="K426" t="s">
        <v>121</v>
      </c>
      <c r="L426" t="s">
        <v>122</v>
      </c>
      <c r="M426" t="s">
        <v>123</v>
      </c>
      <c r="N426" t="s">
        <v>204</v>
      </c>
      <c r="P426" t="s">
        <v>205</v>
      </c>
      <c r="Q426">
        <v>1</v>
      </c>
      <c r="R426" t="s">
        <v>126</v>
      </c>
      <c r="S426" t="s">
        <v>947</v>
      </c>
      <c r="T426">
        <v>240</v>
      </c>
      <c r="V426" t="s">
        <v>128</v>
      </c>
      <c r="W426" t="s">
        <v>129</v>
      </c>
      <c r="X426" s="7">
        <v>0.57999999999999996</v>
      </c>
      <c r="Y426" s="69">
        <v>-0.61</v>
      </c>
      <c r="Z426" s="67">
        <v>-0.77</v>
      </c>
      <c r="AA426" s="67">
        <v>-0.45</v>
      </c>
      <c r="AB426" s="7" t="s">
        <v>179</v>
      </c>
      <c r="AC426" s="7">
        <v>0.16</v>
      </c>
      <c r="AD426" s="7" t="s">
        <v>147</v>
      </c>
      <c r="AE426" s="7" t="s">
        <v>130</v>
      </c>
      <c r="AF426" t="s">
        <v>133</v>
      </c>
      <c r="AG426" t="s">
        <v>208</v>
      </c>
      <c r="AH426" t="s">
        <v>948</v>
      </c>
      <c r="AI426" t="s">
        <v>758</v>
      </c>
      <c r="AJ426" t="s">
        <v>949</v>
      </c>
      <c r="AK426" t="s">
        <v>950</v>
      </c>
      <c r="AM426" s="32" t="s">
        <v>130</v>
      </c>
      <c r="AN426" s="32" t="s">
        <v>951</v>
      </c>
      <c r="AO426">
        <v>2020</v>
      </c>
      <c r="AP426">
        <v>1</v>
      </c>
      <c r="AQ426">
        <v>3</v>
      </c>
      <c r="AR426" t="s">
        <v>952</v>
      </c>
      <c r="AS426" t="s">
        <v>185</v>
      </c>
      <c r="AT426" s="32">
        <v>4.548</v>
      </c>
      <c r="AU426" s="32">
        <v>-0.246688255</v>
      </c>
      <c r="AV426" s="32">
        <v>59.544182849999999</v>
      </c>
      <c r="AW426" s="32">
        <v>240</v>
      </c>
      <c r="AX426" s="32">
        <v>0.12959263800000001</v>
      </c>
      <c r="AY426" s="32">
        <v>1.6794251999999999E-2</v>
      </c>
      <c r="AZ426" s="32">
        <v>-0.50068515800000002</v>
      </c>
      <c r="BA426" s="32">
        <v>7.3086480000000001E-3</v>
      </c>
      <c r="BB426" t="s">
        <v>142</v>
      </c>
      <c r="BC426">
        <v>106</v>
      </c>
      <c r="BD426">
        <v>-65.423199999999994</v>
      </c>
      <c r="BE426">
        <v>-24.7821</v>
      </c>
    </row>
    <row r="427" spans="1:57" ht="16" x14ac:dyDescent="0.2">
      <c r="A427" s="32">
        <v>81</v>
      </c>
      <c r="B427" s="32" t="s">
        <v>943</v>
      </c>
      <c r="C427" s="32" t="s">
        <v>944</v>
      </c>
      <c r="D427" t="s">
        <v>115</v>
      </c>
      <c r="E427" t="s">
        <v>151</v>
      </c>
      <c r="F427" t="s">
        <v>200</v>
      </c>
      <c r="G427" t="s">
        <v>945</v>
      </c>
      <c r="H427" t="s">
        <v>236</v>
      </c>
      <c r="I427" t="s">
        <v>202</v>
      </c>
      <c r="J427" t="s">
        <v>946</v>
      </c>
      <c r="K427" t="s">
        <v>121</v>
      </c>
      <c r="L427" t="s">
        <v>122</v>
      </c>
      <c r="M427" t="s">
        <v>123</v>
      </c>
      <c r="N427" t="s">
        <v>204</v>
      </c>
      <c r="P427" t="s">
        <v>205</v>
      </c>
      <c r="Q427">
        <v>1</v>
      </c>
      <c r="R427" t="s">
        <v>126</v>
      </c>
      <c r="S427" t="s">
        <v>947</v>
      </c>
      <c r="T427">
        <v>240</v>
      </c>
      <c r="V427" t="s">
        <v>128</v>
      </c>
      <c r="W427" t="s">
        <v>129</v>
      </c>
      <c r="X427" s="7" t="s">
        <v>130</v>
      </c>
      <c r="Y427" s="69">
        <v>0.56999999999999995</v>
      </c>
      <c r="Z427" s="67">
        <v>0.46</v>
      </c>
      <c r="AA427" s="67">
        <v>0.68</v>
      </c>
      <c r="AB427" s="7" t="s">
        <v>179</v>
      </c>
      <c r="AC427" s="7">
        <v>0.11</v>
      </c>
      <c r="AD427" s="7" t="s">
        <v>147</v>
      </c>
      <c r="AE427" s="7" t="s">
        <v>130</v>
      </c>
      <c r="AF427" t="s">
        <v>160</v>
      </c>
      <c r="AG427" t="s">
        <v>208</v>
      </c>
      <c r="AH427" t="s">
        <v>948</v>
      </c>
      <c r="AI427" t="s">
        <v>758</v>
      </c>
      <c r="AJ427" t="s">
        <v>949</v>
      </c>
      <c r="AK427" t="s">
        <v>950</v>
      </c>
      <c r="AM427" s="32" t="s">
        <v>130</v>
      </c>
      <c r="AN427" s="32" t="s">
        <v>951</v>
      </c>
      <c r="AO427">
        <v>2020</v>
      </c>
      <c r="AP427">
        <v>1</v>
      </c>
      <c r="AQ427">
        <v>1.5</v>
      </c>
      <c r="AR427" t="s">
        <v>952</v>
      </c>
      <c r="AS427" t="s">
        <v>185</v>
      </c>
      <c r="AT427" s="32">
        <v>4.548</v>
      </c>
      <c r="AU427" s="32">
        <v>0.337505006</v>
      </c>
      <c r="AV427" s="32">
        <v>59.152407250000003</v>
      </c>
      <c r="AW427" s="32">
        <v>240</v>
      </c>
      <c r="AX427" s="32">
        <v>0.13002108600000001</v>
      </c>
      <c r="AY427" s="32">
        <v>1.6905482999999999E-2</v>
      </c>
      <c r="AZ427" s="32">
        <v>8.2668359999999996E-2</v>
      </c>
      <c r="BA427" s="32">
        <v>0.59234165100000002</v>
      </c>
      <c r="BB427" t="s">
        <v>142</v>
      </c>
      <c r="BC427">
        <v>106</v>
      </c>
      <c r="BD427">
        <v>-65.423199999999994</v>
      </c>
      <c r="BE427">
        <v>-24.7821</v>
      </c>
    </row>
    <row r="428" spans="1:57" ht="16" x14ac:dyDescent="0.2">
      <c r="A428" s="32">
        <v>87</v>
      </c>
      <c r="B428" s="32" t="s">
        <v>986</v>
      </c>
      <c r="C428" s="32" t="s">
        <v>987</v>
      </c>
      <c r="D428" t="s">
        <v>145</v>
      </c>
      <c r="E428" t="s">
        <v>151</v>
      </c>
      <c r="F428" t="s">
        <v>152</v>
      </c>
      <c r="G428" t="s">
        <v>200</v>
      </c>
      <c r="H428" t="s">
        <v>580</v>
      </c>
      <c r="I428" t="s">
        <v>505</v>
      </c>
      <c r="J428" t="s">
        <v>505</v>
      </c>
      <c r="K428" t="s">
        <v>154</v>
      </c>
      <c r="L428" t="s">
        <v>122</v>
      </c>
      <c r="M428" t="s">
        <v>123</v>
      </c>
      <c r="N428" t="s">
        <v>506</v>
      </c>
      <c r="P428" t="s">
        <v>205</v>
      </c>
      <c r="Q428">
        <v>1</v>
      </c>
      <c r="R428" t="s">
        <v>126</v>
      </c>
      <c r="S428" t="s">
        <v>157</v>
      </c>
      <c r="T428">
        <v>10</v>
      </c>
      <c r="V428" t="s">
        <v>310</v>
      </c>
      <c r="W428" t="s">
        <v>129</v>
      </c>
      <c r="X428" s="7" t="s">
        <v>130</v>
      </c>
      <c r="Y428" s="69">
        <v>2.0099999999999998</v>
      </c>
      <c r="Z428" s="67">
        <v>1.7</v>
      </c>
      <c r="AA428" s="67">
        <v>2.39</v>
      </c>
      <c r="AB428" s="7" t="s">
        <v>131</v>
      </c>
      <c r="AC428" s="7" t="s">
        <v>130</v>
      </c>
      <c r="AD428" s="7" t="s">
        <v>147</v>
      </c>
      <c r="AE428" s="7" t="s">
        <v>130</v>
      </c>
      <c r="AF428" t="s">
        <v>160</v>
      </c>
      <c r="AG428" t="s">
        <v>208</v>
      </c>
      <c r="AH428" t="s">
        <v>988</v>
      </c>
      <c r="AI428" t="s">
        <v>162</v>
      </c>
      <c r="AJ428" t="s">
        <v>226</v>
      </c>
      <c r="AK428" t="s">
        <v>989</v>
      </c>
      <c r="AL428" t="s">
        <v>990</v>
      </c>
      <c r="AM428" s="32">
        <v>102.843018</v>
      </c>
      <c r="AN428" s="32" t="s">
        <v>867</v>
      </c>
      <c r="AO428">
        <v>2019</v>
      </c>
      <c r="AP428">
        <v>1</v>
      </c>
      <c r="AQ428" t="s">
        <v>130</v>
      </c>
      <c r="AR428" t="s">
        <v>262</v>
      </c>
      <c r="AS428" t="s">
        <v>185</v>
      </c>
      <c r="AT428" s="32">
        <v>4.548</v>
      </c>
      <c r="AU428" s="32">
        <v>0.34765328000000001</v>
      </c>
      <c r="AV428" s="32">
        <v>350.09300339999999</v>
      </c>
      <c r="AW428" s="32">
        <v>10</v>
      </c>
      <c r="AX428" s="32">
        <v>5.3445147999999998E-2</v>
      </c>
      <c r="AY428" s="32">
        <v>2.856384E-3</v>
      </c>
      <c r="AZ428" s="32">
        <v>0.24290271399999999</v>
      </c>
      <c r="BA428" s="32">
        <v>0.45240384500000003</v>
      </c>
      <c r="BB428" t="s">
        <v>142</v>
      </c>
      <c r="BC428">
        <v>200</v>
      </c>
      <c r="BD428">
        <v>102.843018</v>
      </c>
      <c r="BE428">
        <v>31.456780999999999</v>
      </c>
    </row>
    <row r="429" spans="1:57" ht="16" x14ac:dyDescent="0.2">
      <c r="A429" s="32">
        <v>97</v>
      </c>
      <c r="B429" s="32" t="s">
        <v>1056</v>
      </c>
      <c r="C429" s="32" t="s">
        <v>1057</v>
      </c>
      <c r="D429" t="s">
        <v>115</v>
      </c>
      <c r="E429" t="s">
        <v>116</v>
      </c>
      <c r="F429" t="s">
        <v>369</v>
      </c>
      <c r="G429" t="s">
        <v>116</v>
      </c>
      <c r="H429" t="s">
        <v>236</v>
      </c>
      <c r="I429" t="s">
        <v>202</v>
      </c>
      <c r="J429" t="s">
        <v>1058</v>
      </c>
      <c r="K429" t="s">
        <v>121</v>
      </c>
      <c r="L429" t="s">
        <v>122</v>
      </c>
      <c r="M429" t="s">
        <v>123</v>
      </c>
      <c r="N429" t="s">
        <v>204</v>
      </c>
      <c r="P429" t="s">
        <v>205</v>
      </c>
      <c r="Q429">
        <v>1</v>
      </c>
      <c r="R429" t="s">
        <v>223</v>
      </c>
      <c r="S429" t="s">
        <v>623</v>
      </c>
      <c r="T429">
        <v>204</v>
      </c>
      <c r="V429" t="s">
        <v>128</v>
      </c>
      <c r="W429" t="s">
        <v>129</v>
      </c>
      <c r="X429" s="7" t="s">
        <v>130</v>
      </c>
      <c r="Y429" s="69">
        <v>0.23</v>
      </c>
      <c r="Z429" s="67" t="s">
        <v>130</v>
      </c>
      <c r="AA429" s="67" t="s">
        <v>130</v>
      </c>
      <c r="AC429" s="7" t="s">
        <v>130</v>
      </c>
      <c r="AD429" s="7" t="s">
        <v>147</v>
      </c>
      <c r="AE429" s="7" t="s">
        <v>130</v>
      </c>
      <c r="AF429" t="s">
        <v>160</v>
      </c>
      <c r="AG429" t="s">
        <v>383</v>
      </c>
      <c r="AH429" t="s">
        <v>1059</v>
      </c>
      <c r="AI429" t="s">
        <v>162</v>
      </c>
      <c r="AJ429" t="s">
        <v>226</v>
      </c>
      <c r="AK429" t="s">
        <v>1060</v>
      </c>
      <c r="AL429">
        <v>40.711052000000002</v>
      </c>
      <c r="AM429" s="32">
        <v>120.836929</v>
      </c>
      <c r="AN429" s="32" t="s">
        <v>1061</v>
      </c>
      <c r="AO429">
        <v>2019</v>
      </c>
      <c r="AP429">
        <v>1</v>
      </c>
      <c r="AQ429">
        <v>3</v>
      </c>
      <c r="AR429" t="s">
        <v>140</v>
      </c>
      <c r="AS429" t="s">
        <v>185</v>
      </c>
      <c r="AT429" s="32">
        <v>4.548</v>
      </c>
      <c r="AU429" s="32">
        <v>0.45828996300000002</v>
      </c>
      <c r="AV429" s="32" t="s">
        <v>130</v>
      </c>
      <c r="AW429" s="32" t="s">
        <v>130</v>
      </c>
      <c r="AX429" s="32" t="s">
        <v>130</v>
      </c>
      <c r="AY429" s="32" t="s">
        <v>130</v>
      </c>
      <c r="AZ429" s="32" t="s">
        <v>130</v>
      </c>
      <c r="BA429" s="32" t="s">
        <v>130</v>
      </c>
      <c r="BB429" t="s">
        <v>130</v>
      </c>
      <c r="BC429">
        <v>200</v>
      </c>
      <c r="BD429">
        <v>120.836929</v>
      </c>
      <c r="BE429">
        <v>40.711052000000002</v>
      </c>
    </row>
    <row r="430" spans="1:57" ht="16" x14ac:dyDescent="0.2">
      <c r="A430" s="32">
        <v>97</v>
      </c>
      <c r="B430" s="32" t="s">
        <v>1064</v>
      </c>
      <c r="C430" s="32" t="s">
        <v>1065</v>
      </c>
      <c r="D430" t="s">
        <v>150</v>
      </c>
      <c r="E430" t="s">
        <v>116</v>
      </c>
      <c r="F430" t="s">
        <v>369</v>
      </c>
      <c r="G430" t="s">
        <v>116</v>
      </c>
      <c r="H430" t="s">
        <v>1066</v>
      </c>
      <c r="I430" t="s">
        <v>202</v>
      </c>
      <c r="J430" t="s">
        <v>1058</v>
      </c>
      <c r="K430" t="s">
        <v>121</v>
      </c>
      <c r="L430" t="s">
        <v>122</v>
      </c>
      <c r="M430" t="s">
        <v>123</v>
      </c>
      <c r="N430" t="s">
        <v>204</v>
      </c>
      <c r="P430" t="s">
        <v>205</v>
      </c>
      <c r="Q430">
        <v>1</v>
      </c>
      <c r="R430" t="s">
        <v>223</v>
      </c>
      <c r="S430" t="s">
        <v>623</v>
      </c>
      <c r="T430">
        <v>204</v>
      </c>
      <c r="V430" t="s">
        <v>128</v>
      </c>
      <c r="W430" t="s">
        <v>129</v>
      </c>
      <c r="X430" s="7">
        <v>0.5</v>
      </c>
      <c r="Y430" s="69">
        <v>0.24</v>
      </c>
      <c r="Z430" s="67" t="s">
        <v>130</v>
      </c>
      <c r="AA430" s="67" t="s">
        <v>130</v>
      </c>
      <c r="AC430" s="7" t="s">
        <v>130</v>
      </c>
      <c r="AD430" s="7" t="s">
        <v>147</v>
      </c>
      <c r="AE430" s="7" t="s">
        <v>130</v>
      </c>
      <c r="AF430" t="s">
        <v>160</v>
      </c>
      <c r="AG430" t="s">
        <v>134</v>
      </c>
      <c r="AH430" t="s">
        <v>1059</v>
      </c>
      <c r="AI430" t="s">
        <v>162</v>
      </c>
      <c r="AJ430" t="s">
        <v>226</v>
      </c>
      <c r="AK430" t="s">
        <v>1060</v>
      </c>
      <c r="AL430">
        <v>40.711052000000002</v>
      </c>
      <c r="AM430" s="32">
        <v>120.836929</v>
      </c>
      <c r="AN430" s="32" t="s">
        <v>1061</v>
      </c>
      <c r="AO430">
        <v>2019</v>
      </c>
      <c r="AP430">
        <v>1</v>
      </c>
      <c r="AQ430">
        <v>4</v>
      </c>
      <c r="AR430" t="s">
        <v>140</v>
      </c>
      <c r="AS430" t="s">
        <v>185</v>
      </c>
      <c r="AT430" s="32">
        <v>4.548</v>
      </c>
      <c r="AU430" s="32">
        <v>0.47821561299999998</v>
      </c>
      <c r="AV430" s="32" t="s">
        <v>130</v>
      </c>
      <c r="AW430" s="32" t="s">
        <v>130</v>
      </c>
      <c r="AX430" s="32" t="s">
        <v>130</v>
      </c>
      <c r="AY430" s="32" t="s">
        <v>130</v>
      </c>
      <c r="AZ430" s="32" t="s">
        <v>130</v>
      </c>
      <c r="BA430" s="32" t="s">
        <v>130</v>
      </c>
      <c r="BB430" t="s">
        <v>130</v>
      </c>
      <c r="BC430">
        <v>200</v>
      </c>
      <c r="BD430">
        <v>120.836929</v>
      </c>
      <c r="BE430">
        <v>40.711052000000002</v>
      </c>
    </row>
    <row r="431" spans="1:57" ht="16" x14ac:dyDescent="0.2">
      <c r="A431" s="32">
        <v>97</v>
      </c>
      <c r="B431" s="32" t="s">
        <v>1062</v>
      </c>
      <c r="C431" s="32" t="s">
        <v>1063</v>
      </c>
      <c r="D431" t="s">
        <v>145</v>
      </c>
      <c r="E431" t="s">
        <v>116</v>
      </c>
      <c r="F431" t="s">
        <v>369</v>
      </c>
      <c r="G431" t="s">
        <v>116</v>
      </c>
      <c r="H431" t="s">
        <v>245</v>
      </c>
      <c r="I431" t="s">
        <v>202</v>
      </c>
      <c r="J431" t="s">
        <v>1058</v>
      </c>
      <c r="K431" t="s">
        <v>121</v>
      </c>
      <c r="L431" t="s">
        <v>122</v>
      </c>
      <c r="M431" t="s">
        <v>123</v>
      </c>
      <c r="N431" t="s">
        <v>204</v>
      </c>
      <c r="P431" t="s">
        <v>205</v>
      </c>
      <c r="Q431">
        <v>1</v>
      </c>
      <c r="R431" t="s">
        <v>223</v>
      </c>
      <c r="S431" t="s">
        <v>623</v>
      </c>
      <c r="T431">
        <v>204</v>
      </c>
      <c r="V431" t="s">
        <v>128</v>
      </c>
      <c r="W431" t="s">
        <v>129</v>
      </c>
      <c r="X431" s="7" t="s">
        <v>130</v>
      </c>
      <c r="Y431" s="69">
        <v>0.28000000000000003</v>
      </c>
      <c r="Z431" s="67" t="s">
        <v>130</v>
      </c>
      <c r="AA431" s="67" t="s">
        <v>130</v>
      </c>
      <c r="AC431" s="7" t="s">
        <v>130</v>
      </c>
      <c r="AD431" s="7" t="s">
        <v>147</v>
      </c>
      <c r="AE431" s="7" t="s">
        <v>130</v>
      </c>
      <c r="AF431" t="s">
        <v>160</v>
      </c>
      <c r="AG431" t="s">
        <v>383</v>
      </c>
      <c r="AH431" t="s">
        <v>1059</v>
      </c>
      <c r="AI431" t="s">
        <v>162</v>
      </c>
      <c r="AJ431" t="s">
        <v>226</v>
      </c>
      <c r="AK431" t="s">
        <v>1060</v>
      </c>
      <c r="AL431">
        <v>40.711052000000002</v>
      </c>
      <c r="AM431" s="32">
        <v>120.836929</v>
      </c>
      <c r="AN431" s="32" t="s">
        <v>1061</v>
      </c>
      <c r="AO431">
        <v>2019</v>
      </c>
      <c r="AP431">
        <v>1</v>
      </c>
      <c r="AQ431">
        <v>4</v>
      </c>
      <c r="AR431" t="s">
        <v>140</v>
      </c>
      <c r="AS431" t="s">
        <v>185</v>
      </c>
      <c r="AT431" s="32">
        <v>4.548</v>
      </c>
      <c r="AU431" s="32">
        <v>0.55791821600000002</v>
      </c>
      <c r="AV431" s="32" t="s">
        <v>130</v>
      </c>
      <c r="AW431" s="32" t="s">
        <v>130</v>
      </c>
      <c r="AX431" s="32" t="s">
        <v>130</v>
      </c>
      <c r="AY431" s="32" t="s">
        <v>130</v>
      </c>
      <c r="AZ431" s="32" t="s">
        <v>130</v>
      </c>
      <c r="BA431" s="32" t="s">
        <v>130</v>
      </c>
      <c r="BB431" t="s">
        <v>130</v>
      </c>
      <c r="BC431">
        <v>200</v>
      </c>
      <c r="BD431">
        <v>120.836929</v>
      </c>
      <c r="BE431">
        <v>40.711052000000002</v>
      </c>
    </row>
    <row r="432" spans="1:57" ht="16" x14ac:dyDescent="0.2">
      <c r="A432" s="32">
        <v>105</v>
      </c>
      <c r="B432" s="32" t="s">
        <v>1164</v>
      </c>
      <c r="C432" s="32" t="s">
        <v>1165</v>
      </c>
      <c r="D432" t="s">
        <v>150</v>
      </c>
      <c r="E432" t="s">
        <v>151</v>
      </c>
      <c r="F432" t="s">
        <v>152</v>
      </c>
      <c r="G432" t="s">
        <v>200</v>
      </c>
      <c r="H432" t="s">
        <v>482</v>
      </c>
      <c r="I432" t="s">
        <v>1157</v>
      </c>
      <c r="J432" t="s">
        <v>1157</v>
      </c>
      <c r="K432" t="s">
        <v>154</v>
      </c>
      <c r="L432" t="s">
        <v>122</v>
      </c>
      <c r="M432" t="s">
        <v>123</v>
      </c>
      <c r="N432" t="s">
        <v>1158</v>
      </c>
      <c r="P432" t="s">
        <v>125</v>
      </c>
      <c r="Q432">
        <v>1</v>
      </c>
      <c r="R432" t="s">
        <v>223</v>
      </c>
      <c r="S432" t="s">
        <v>542</v>
      </c>
      <c r="T432">
        <v>96</v>
      </c>
      <c r="V432" t="s">
        <v>128</v>
      </c>
      <c r="W432" t="s">
        <v>129</v>
      </c>
      <c r="X432" s="7" t="s">
        <v>130</v>
      </c>
      <c r="Y432" s="69">
        <v>0.54</v>
      </c>
      <c r="Z432" s="67">
        <v>0.4</v>
      </c>
      <c r="AA432" s="67">
        <v>0.66</v>
      </c>
      <c r="AB432" s="7" t="s">
        <v>131</v>
      </c>
      <c r="AC432" s="7" t="s">
        <v>130</v>
      </c>
      <c r="AD432" s="7" t="s">
        <v>147</v>
      </c>
      <c r="AE432" s="7" t="s">
        <v>130</v>
      </c>
      <c r="AF432" t="s">
        <v>160</v>
      </c>
      <c r="AG432" t="s">
        <v>134</v>
      </c>
      <c r="AH432" t="s">
        <v>1159</v>
      </c>
      <c r="AI432" t="s">
        <v>162</v>
      </c>
      <c r="AJ432" t="s">
        <v>226</v>
      </c>
      <c r="AM432" s="32" t="s">
        <v>130</v>
      </c>
      <c r="AN432" s="32" t="s">
        <v>1160</v>
      </c>
      <c r="AO432">
        <v>2016</v>
      </c>
      <c r="AP432">
        <v>1</v>
      </c>
      <c r="AQ432">
        <v>1</v>
      </c>
      <c r="AR432" t="s">
        <v>1161</v>
      </c>
      <c r="AS432" t="s">
        <v>185</v>
      </c>
      <c r="AT432" s="32">
        <v>4.548</v>
      </c>
      <c r="AU432" s="32">
        <v>1.0713600000000001</v>
      </c>
      <c r="AV432" s="32" t="s">
        <v>130</v>
      </c>
      <c r="AW432" s="32" t="s">
        <v>130</v>
      </c>
      <c r="AX432" s="32" t="s">
        <v>130</v>
      </c>
      <c r="AY432" s="32" t="s">
        <v>130</v>
      </c>
      <c r="AZ432" s="32" t="s">
        <v>130</v>
      </c>
      <c r="BA432" s="32" t="s">
        <v>130</v>
      </c>
      <c r="BB432" t="s">
        <v>130</v>
      </c>
      <c r="BC432">
        <v>200</v>
      </c>
      <c r="BD432">
        <v>104.19540000000001</v>
      </c>
      <c r="BE432">
        <v>35.861699999999999</v>
      </c>
    </row>
    <row r="433" spans="1:57" ht="16" x14ac:dyDescent="0.2">
      <c r="A433" s="32">
        <v>105</v>
      </c>
      <c r="B433" s="32" t="s">
        <v>1162</v>
      </c>
      <c r="C433" s="32" t="s">
        <v>1163</v>
      </c>
      <c r="D433" t="s">
        <v>145</v>
      </c>
      <c r="E433" t="s">
        <v>151</v>
      </c>
      <c r="F433" t="s">
        <v>152</v>
      </c>
      <c r="G433" t="s">
        <v>200</v>
      </c>
      <c r="H433" t="s">
        <v>245</v>
      </c>
      <c r="I433" t="s">
        <v>1157</v>
      </c>
      <c r="J433" t="s">
        <v>1157</v>
      </c>
      <c r="K433" t="s">
        <v>154</v>
      </c>
      <c r="L433" t="s">
        <v>122</v>
      </c>
      <c r="M433" t="s">
        <v>123</v>
      </c>
      <c r="N433" t="s">
        <v>1158</v>
      </c>
      <c r="P433" t="s">
        <v>125</v>
      </c>
      <c r="Q433">
        <v>1</v>
      </c>
      <c r="R433" t="s">
        <v>223</v>
      </c>
      <c r="S433" t="s">
        <v>542</v>
      </c>
      <c r="T433">
        <v>96</v>
      </c>
      <c r="V433" t="s">
        <v>128</v>
      </c>
      <c r="W433" t="s">
        <v>129</v>
      </c>
      <c r="X433" s="7" t="s">
        <v>130</v>
      </c>
      <c r="Y433" s="69">
        <v>0.68</v>
      </c>
      <c r="Z433" s="67">
        <v>0.55000000000000004</v>
      </c>
      <c r="AA433" s="67">
        <v>0.78</v>
      </c>
      <c r="AB433" s="7" t="s">
        <v>131</v>
      </c>
      <c r="AC433" s="7" t="s">
        <v>130</v>
      </c>
      <c r="AD433" s="7" t="s">
        <v>147</v>
      </c>
      <c r="AE433" s="7" t="s">
        <v>130</v>
      </c>
      <c r="AF433" t="s">
        <v>160</v>
      </c>
      <c r="AG433" t="s">
        <v>134</v>
      </c>
      <c r="AH433" t="s">
        <v>1159</v>
      </c>
      <c r="AI433" t="s">
        <v>162</v>
      </c>
      <c r="AJ433" t="s">
        <v>226</v>
      </c>
      <c r="AM433" s="32" t="s">
        <v>130</v>
      </c>
      <c r="AN433" s="32" t="s">
        <v>1160</v>
      </c>
      <c r="AO433">
        <v>2016</v>
      </c>
      <c r="AP433">
        <v>1</v>
      </c>
      <c r="AQ433">
        <v>1</v>
      </c>
      <c r="AR433" t="s">
        <v>1161</v>
      </c>
      <c r="AS433" t="s">
        <v>185</v>
      </c>
      <c r="AT433" s="32">
        <v>4.548</v>
      </c>
      <c r="AU433" s="32">
        <v>1.3491200000000001</v>
      </c>
      <c r="AV433" s="32" t="s">
        <v>130</v>
      </c>
      <c r="AW433" s="32" t="s">
        <v>130</v>
      </c>
      <c r="AX433" s="32" t="s">
        <v>130</v>
      </c>
      <c r="AY433" s="32" t="s">
        <v>130</v>
      </c>
      <c r="AZ433" s="32" t="s">
        <v>130</v>
      </c>
      <c r="BA433" s="32" t="s">
        <v>130</v>
      </c>
      <c r="BB433" t="s">
        <v>130</v>
      </c>
      <c r="BC433">
        <v>200</v>
      </c>
      <c r="BD433">
        <v>104.19540000000001</v>
      </c>
      <c r="BE433">
        <v>35.861699999999999</v>
      </c>
    </row>
    <row r="434" spans="1:57" ht="16" x14ac:dyDescent="0.2">
      <c r="A434" s="32">
        <v>105</v>
      </c>
      <c r="B434" s="32" t="s">
        <v>1155</v>
      </c>
      <c r="C434" s="32" t="s">
        <v>1156</v>
      </c>
      <c r="D434" t="s">
        <v>115</v>
      </c>
      <c r="E434" t="s">
        <v>151</v>
      </c>
      <c r="F434" t="s">
        <v>152</v>
      </c>
      <c r="G434" t="s">
        <v>200</v>
      </c>
      <c r="H434" t="s">
        <v>236</v>
      </c>
      <c r="I434" t="s">
        <v>1157</v>
      </c>
      <c r="J434" t="s">
        <v>1157</v>
      </c>
      <c r="K434" t="s">
        <v>154</v>
      </c>
      <c r="L434" t="s">
        <v>122</v>
      </c>
      <c r="M434" t="s">
        <v>123</v>
      </c>
      <c r="N434" t="s">
        <v>1158</v>
      </c>
      <c r="P434" t="s">
        <v>125</v>
      </c>
      <c r="Q434">
        <v>1</v>
      </c>
      <c r="R434" t="s">
        <v>223</v>
      </c>
      <c r="S434" t="s">
        <v>542</v>
      </c>
      <c r="T434">
        <v>96</v>
      </c>
      <c r="V434" t="s">
        <v>128</v>
      </c>
      <c r="W434" t="s">
        <v>129</v>
      </c>
      <c r="X434" s="7" t="s">
        <v>130</v>
      </c>
      <c r="Y434" s="69">
        <v>0.7</v>
      </c>
      <c r="Z434" s="67">
        <v>0.57999999999999996</v>
      </c>
      <c r="AA434" s="67">
        <v>0.78</v>
      </c>
      <c r="AB434" s="7" t="s">
        <v>131</v>
      </c>
      <c r="AC434" s="7" t="s">
        <v>130</v>
      </c>
      <c r="AD434" s="7" t="s">
        <v>147</v>
      </c>
      <c r="AE434" s="7" t="s">
        <v>130</v>
      </c>
      <c r="AF434" t="s">
        <v>160</v>
      </c>
      <c r="AG434" t="s">
        <v>134</v>
      </c>
      <c r="AH434" t="s">
        <v>1159</v>
      </c>
      <c r="AI434" t="s">
        <v>162</v>
      </c>
      <c r="AJ434" t="s">
        <v>226</v>
      </c>
      <c r="AM434" s="32" t="s">
        <v>130</v>
      </c>
      <c r="AN434" s="32" t="s">
        <v>1160</v>
      </c>
      <c r="AO434">
        <v>2016</v>
      </c>
      <c r="AP434">
        <v>1</v>
      </c>
      <c r="AQ434">
        <v>1</v>
      </c>
      <c r="AR434" t="s">
        <v>1161</v>
      </c>
      <c r="AS434" t="s">
        <v>185</v>
      </c>
      <c r="AT434" s="32">
        <v>4.548</v>
      </c>
      <c r="AU434" s="32">
        <v>1.3888</v>
      </c>
      <c r="AV434" s="32" t="s">
        <v>130</v>
      </c>
      <c r="AW434" s="32" t="s">
        <v>130</v>
      </c>
      <c r="AX434" s="32" t="s">
        <v>130</v>
      </c>
      <c r="AY434" s="32" t="s">
        <v>130</v>
      </c>
      <c r="AZ434" s="32" t="s">
        <v>130</v>
      </c>
      <c r="BA434" s="32" t="s">
        <v>130</v>
      </c>
      <c r="BB434" t="s">
        <v>130</v>
      </c>
      <c r="BC434">
        <v>200</v>
      </c>
      <c r="BD434">
        <v>104.19540000000001</v>
      </c>
      <c r="BE434">
        <v>35.861699999999999</v>
      </c>
    </row>
    <row r="435" spans="1:57" ht="16" x14ac:dyDescent="0.2">
      <c r="A435" s="32">
        <v>110</v>
      </c>
      <c r="B435" s="32" t="s">
        <v>1234</v>
      </c>
      <c r="C435" s="32" t="s">
        <v>1235</v>
      </c>
      <c r="D435" t="s">
        <v>115</v>
      </c>
      <c r="E435" t="s">
        <v>151</v>
      </c>
      <c r="F435" t="s">
        <v>152</v>
      </c>
      <c r="G435" t="s">
        <v>200</v>
      </c>
      <c r="H435" t="s">
        <v>236</v>
      </c>
      <c r="I435" t="s">
        <v>202</v>
      </c>
      <c r="J435" t="s">
        <v>203</v>
      </c>
      <c r="K435" t="s">
        <v>121</v>
      </c>
      <c r="L435" t="s">
        <v>122</v>
      </c>
      <c r="M435" t="s">
        <v>123</v>
      </c>
      <c r="N435" t="s">
        <v>204</v>
      </c>
      <c r="P435" t="s">
        <v>205</v>
      </c>
      <c r="Q435">
        <v>1</v>
      </c>
      <c r="R435" t="s">
        <v>126</v>
      </c>
      <c r="S435" t="s">
        <v>421</v>
      </c>
      <c r="T435">
        <v>108</v>
      </c>
      <c r="V435" t="s">
        <v>994</v>
      </c>
      <c r="W435" t="s">
        <v>129</v>
      </c>
      <c r="X435" s="7" t="s">
        <v>130</v>
      </c>
      <c r="Y435" s="69">
        <v>-5.5430000000000001</v>
      </c>
      <c r="Z435" s="67">
        <v>-5.5640000000000001</v>
      </c>
      <c r="AA435" s="67">
        <v>-5.5229999999999997</v>
      </c>
      <c r="AB435" s="7" t="s">
        <v>131</v>
      </c>
      <c r="AC435" s="7" t="s">
        <v>130</v>
      </c>
      <c r="AD435" s="7" t="s">
        <v>132</v>
      </c>
      <c r="AE435" s="7" t="s">
        <v>130</v>
      </c>
      <c r="AF435" t="s">
        <v>133</v>
      </c>
      <c r="AG435" t="s">
        <v>134</v>
      </c>
      <c r="AH435" t="s">
        <v>1236</v>
      </c>
      <c r="AI435" t="s">
        <v>162</v>
      </c>
      <c r="AJ435" t="s">
        <v>226</v>
      </c>
      <c r="AK435" t="s">
        <v>1237</v>
      </c>
      <c r="AL435">
        <v>23.128993999999999</v>
      </c>
      <c r="AM435" s="32">
        <v>113.25324999999999</v>
      </c>
      <c r="AN435" s="32" t="s">
        <v>1238</v>
      </c>
      <c r="AO435">
        <v>2018</v>
      </c>
      <c r="AP435">
        <v>1</v>
      </c>
      <c r="AQ435" t="s">
        <v>130</v>
      </c>
      <c r="AR435" t="s">
        <v>140</v>
      </c>
      <c r="AS435" t="s">
        <v>185</v>
      </c>
      <c r="AT435" s="32">
        <v>4.548</v>
      </c>
      <c r="AU435" s="32">
        <v>-0.109217709</v>
      </c>
      <c r="AV435" s="32">
        <v>26.959225780000001</v>
      </c>
      <c r="AW435" s="32">
        <v>108</v>
      </c>
      <c r="AX435" s="32">
        <v>0.19259556899999999</v>
      </c>
      <c r="AY435" s="32">
        <v>3.7093053000000001E-2</v>
      </c>
      <c r="AZ435" s="32">
        <v>-0.48669808799999997</v>
      </c>
      <c r="BA435" s="32">
        <v>0.26826267100000001</v>
      </c>
      <c r="BB435" t="s">
        <v>142</v>
      </c>
      <c r="BC435">
        <v>14</v>
      </c>
      <c r="BD435">
        <v>113.25324999999999</v>
      </c>
      <c r="BE435">
        <v>23.128993999999999</v>
      </c>
    </row>
    <row r="436" spans="1:57" ht="16" x14ac:dyDescent="0.2">
      <c r="A436" s="32">
        <v>110</v>
      </c>
      <c r="B436" s="32" t="s">
        <v>1241</v>
      </c>
      <c r="C436" s="32" t="s">
        <v>1242</v>
      </c>
      <c r="D436" t="s">
        <v>150</v>
      </c>
      <c r="E436" t="s">
        <v>151</v>
      </c>
      <c r="F436" t="s">
        <v>152</v>
      </c>
      <c r="G436" t="s">
        <v>200</v>
      </c>
      <c r="H436" t="s">
        <v>482</v>
      </c>
      <c r="I436" t="s">
        <v>202</v>
      </c>
      <c r="J436" t="s">
        <v>203</v>
      </c>
      <c r="K436" t="s">
        <v>121</v>
      </c>
      <c r="L436" t="s">
        <v>122</v>
      </c>
      <c r="M436" t="s">
        <v>123</v>
      </c>
      <c r="N436" t="s">
        <v>204</v>
      </c>
      <c r="P436" t="s">
        <v>205</v>
      </c>
      <c r="Q436">
        <v>1</v>
      </c>
      <c r="R436" t="s">
        <v>126</v>
      </c>
      <c r="S436" t="s">
        <v>421</v>
      </c>
      <c r="T436">
        <v>108</v>
      </c>
      <c r="V436" t="s">
        <v>994</v>
      </c>
      <c r="W436" t="s">
        <v>129</v>
      </c>
      <c r="X436" s="7" t="s">
        <v>130</v>
      </c>
      <c r="Y436" s="69">
        <v>-2.3809999999999998</v>
      </c>
      <c r="Z436" s="67">
        <v>-2.4049999999999998</v>
      </c>
      <c r="AA436" s="67">
        <v>-2.3580000000000001</v>
      </c>
      <c r="AB436" s="7" t="s">
        <v>131</v>
      </c>
      <c r="AC436" s="7" t="s">
        <v>130</v>
      </c>
      <c r="AD436" s="7" t="s">
        <v>147</v>
      </c>
      <c r="AE436" s="7" t="s">
        <v>130</v>
      </c>
      <c r="AF436" t="s">
        <v>160</v>
      </c>
      <c r="AG436" t="s">
        <v>134</v>
      </c>
      <c r="AH436" t="s">
        <v>1236</v>
      </c>
      <c r="AI436" t="s">
        <v>162</v>
      </c>
      <c r="AJ436" t="s">
        <v>226</v>
      </c>
      <c r="AK436" t="s">
        <v>1237</v>
      </c>
      <c r="AL436">
        <v>23.128993999999999</v>
      </c>
      <c r="AM436" s="32">
        <v>113.25324999999999</v>
      </c>
      <c r="AN436" s="32" t="s">
        <v>1238</v>
      </c>
      <c r="AO436">
        <v>2018</v>
      </c>
      <c r="AP436">
        <v>1</v>
      </c>
      <c r="AQ436">
        <v>4</v>
      </c>
      <c r="AR436" t="s">
        <v>140</v>
      </c>
      <c r="AS436" t="s">
        <v>185</v>
      </c>
      <c r="AT436" s="32">
        <v>4.548</v>
      </c>
      <c r="AU436" s="32">
        <v>-4.6855708000000003E-2</v>
      </c>
      <c r="AV436" s="32">
        <v>26.992486190000001</v>
      </c>
      <c r="AW436" s="32">
        <v>108</v>
      </c>
      <c r="AX436" s="32">
        <v>0.19247687399999999</v>
      </c>
      <c r="AY436" s="32">
        <v>3.7047347000000001E-2</v>
      </c>
      <c r="AZ436" s="32">
        <v>-0.42410344900000002</v>
      </c>
      <c r="BA436" s="32">
        <v>0.330392032</v>
      </c>
      <c r="BB436" t="s">
        <v>142</v>
      </c>
      <c r="BC436">
        <v>14</v>
      </c>
      <c r="BD436">
        <v>113.25324999999999</v>
      </c>
      <c r="BE436">
        <v>23.128993999999999</v>
      </c>
    </row>
    <row r="437" spans="1:57" ht="16" x14ac:dyDescent="0.2">
      <c r="A437" s="32">
        <v>110</v>
      </c>
      <c r="B437" s="32" t="s">
        <v>1239</v>
      </c>
      <c r="C437" s="32" t="s">
        <v>1240</v>
      </c>
      <c r="D437" t="s">
        <v>145</v>
      </c>
      <c r="E437" t="s">
        <v>151</v>
      </c>
      <c r="F437" t="s">
        <v>152</v>
      </c>
      <c r="G437" t="s">
        <v>200</v>
      </c>
      <c r="H437" t="s">
        <v>245</v>
      </c>
      <c r="I437" t="s">
        <v>202</v>
      </c>
      <c r="J437" t="s">
        <v>203</v>
      </c>
      <c r="K437" t="s">
        <v>121</v>
      </c>
      <c r="L437" t="s">
        <v>122</v>
      </c>
      <c r="M437" t="s">
        <v>123</v>
      </c>
      <c r="N437" t="s">
        <v>204</v>
      </c>
      <c r="P437" t="s">
        <v>205</v>
      </c>
      <c r="Q437">
        <v>1</v>
      </c>
      <c r="R437" t="s">
        <v>126</v>
      </c>
      <c r="S437" t="s">
        <v>421</v>
      </c>
      <c r="T437">
        <v>108</v>
      </c>
      <c r="V437" t="s">
        <v>994</v>
      </c>
      <c r="W437" t="s">
        <v>129</v>
      </c>
      <c r="X437" s="7" t="s">
        <v>130</v>
      </c>
      <c r="Y437" s="69">
        <v>-7.4999999999999997E-2</v>
      </c>
      <c r="Z437" s="67">
        <v>-7.5999999999999998E-2</v>
      </c>
      <c r="AA437" s="67">
        <v>-7.3999999999999996E-2</v>
      </c>
      <c r="AB437" s="7" t="s">
        <v>131</v>
      </c>
      <c r="AC437" s="7" t="s">
        <v>130</v>
      </c>
      <c r="AD437" s="7" t="s">
        <v>147</v>
      </c>
      <c r="AE437" s="7" t="s">
        <v>130</v>
      </c>
      <c r="AF437" t="s">
        <v>160</v>
      </c>
      <c r="AG437" t="s">
        <v>134</v>
      </c>
      <c r="AH437" t="s">
        <v>1236</v>
      </c>
      <c r="AI437" t="s">
        <v>162</v>
      </c>
      <c r="AJ437" t="s">
        <v>226</v>
      </c>
      <c r="AK437" t="s">
        <v>1237</v>
      </c>
      <c r="AL437">
        <v>23.128993999999999</v>
      </c>
      <c r="AM437" s="32">
        <v>113.25324999999999</v>
      </c>
      <c r="AN437" s="32" t="s">
        <v>1238</v>
      </c>
      <c r="AO437">
        <v>2018</v>
      </c>
      <c r="AP437">
        <v>1</v>
      </c>
      <c r="AQ437" t="s">
        <v>130</v>
      </c>
      <c r="AR437" t="s">
        <v>140</v>
      </c>
      <c r="AS437" t="s">
        <v>185</v>
      </c>
      <c r="AT437" s="32">
        <v>4.548</v>
      </c>
      <c r="AU437" s="32">
        <v>-1.475507E-3</v>
      </c>
      <c r="AV437" s="32">
        <v>26.999992550000002</v>
      </c>
      <c r="AW437" s="32">
        <v>108</v>
      </c>
      <c r="AX437" s="32">
        <v>0.192450116</v>
      </c>
      <c r="AY437" s="32">
        <v>3.7037046999999997E-2</v>
      </c>
      <c r="AZ437" s="32">
        <v>-0.37867080400000003</v>
      </c>
      <c r="BA437" s="32">
        <v>0.37571978900000003</v>
      </c>
      <c r="BB437" t="s">
        <v>142</v>
      </c>
      <c r="BC437">
        <v>14</v>
      </c>
      <c r="BD437">
        <v>113.25324999999999</v>
      </c>
      <c r="BE437">
        <v>23.128993999999999</v>
      </c>
    </row>
    <row r="438" spans="1:57" ht="16" x14ac:dyDescent="0.2">
      <c r="A438" s="32">
        <v>114</v>
      </c>
      <c r="B438" s="32" t="s">
        <v>1289</v>
      </c>
      <c r="C438" s="32" t="s">
        <v>1290</v>
      </c>
      <c r="D438" t="s">
        <v>150</v>
      </c>
      <c r="E438" t="s">
        <v>151</v>
      </c>
      <c r="F438" t="s">
        <v>200</v>
      </c>
      <c r="G438" t="s">
        <v>200</v>
      </c>
      <c r="H438" t="s">
        <v>279</v>
      </c>
      <c r="I438" t="s">
        <v>202</v>
      </c>
      <c r="J438" t="s">
        <v>946</v>
      </c>
      <c r="K438" t="s">
        <v>121</v>
      </c>
      <c r="L438" t="s">
        <v>122</v>
      </c>
      <c r="M438" t="s">
        <v>123</v>
      </c>
      <c r="N438" t="s">
        <v>204</v>
      </c>
      <c r="P438" t="s">
        <v>205</v>
      </c>
      <c r="Q438">
        <v>1</v>
      </c>
      <c r="R438" t="s">
        <v>223</v>
      </c>
      <c r="S438" t="s">
        <v>224</v>
      </c>
      <c r="T438">
        <v>144</v>
      </c>
      <c r="V438" t="s">
        <v>128</v>
      </c>
      <c r="W438" t="s">
        <v>129</v>
      </c>
      <c r="X438" s="7" t="s">
        <v>130</v>
      </c>
      <c r="Y438" s="69">
        <v>-0.311</v>
      </c>
      <c r="Z438" s="67" t="s">
        <v>130</v>
      </c>
      <c r="AA438" s="67" t="s">
        <v>130</v>
      </c>
      <c r="AC438" s="7" t="s">
        <v>130</v>
      </c>
      <c r="AD438" s="7" t="s">
        <v>147</v>
      </c>
      <c r="AE438" s="7" t="s">
        <v>130</v>
      </c>
      <c r="AF438" t="s">
        <v>133</v>
      </c>
      <c r="AG438" t="s">
        <v>383</v>
      </c>
      <c r="AH438" t="s">
        <v>1284</v>
      </c>
      <c r="AI438" t="s">
        <v>758</v>
      </c>
      <c r="AJ438" t="s">
        <v>1285</v>
      </c>
      <c r="AM438" s="32" t="s">
        <v>130</v>
      </c>
      <c r="AN438" s="32" t="s">
        <v>1286</v>
      </c>
      <c r="AO438">
        <v>2014</v>
      </c>
      <c r="AP438">
        <v>1</v>
      </c>
      <c r="AQ438">
        <v>1</v>
      </c>
      <c r="AR438" t="s">
        <v>140</v>
      </c>
      <c r="AS438" t="s">
        <v>185</v>
      </c>
      <c r="AT438" s="32">
        <v>4.548</v>
      </c>
      <c r="AU438" s="32">
        <v>-0.61870899499999998</v>
      </c>
      <c r="AV438" s="32" t="s">
        <v>130</v>
      </c>
      <c r="AW438" s="32" t="s">
        <v>130</v>
      </c>
      <c r="AX438" s="32" t="s">
        <v>130</v>
      </c>
      <c r="AY438" s="32" t="s">
        <v>130</v>
      </c>
      <c r="AZ438" s="32" t="s">
        <v>130</v>
      </c>
      <c r="BA438" s="32" t="s">
        <v>130</v>
      </c>
      <c r="BB438" t="s">
        <v>130</v>
      </c>
      <c r="BC438">
        <v>62</v>
      </c>
      <c r="BD438">
        <v>-71.543000000000006</v>
      </c>
      <c r="BE438">
        <v>-35.674999999999997</v>
      </c>
    </row>
    <row r="439" spans="1:57" ht="16" x14ac:dyDescent="0.2">
      <c r="A439" s="32">
        <v>114</v>
      </c>
      <c r="B439" s="32" t="s">
        <v>1281</v>
      </c>
      <c r="C439" s="32" t="s">
        <v>1282</v>
      </c>
      <c r="D439" t="s">
        <v>115</v>
      </c>
      <c r="E439" t="s">
        <v>151</v>
      </c>
      <c r="F439" t="s">
        <v>200</v>
      </c>
      <c r="G439" t="s">
        <v>200</v>
      </c>
      <c r="H439" t="s">
        <v>1283</v>
      </c>
      <c r="I439" t="s">
        <v>202</v>
      </c>
      <c r="J439" t="s">
        <v>946</v>
      </c>
      <c r="K439" t="s">
        <v>121</v>
      </c>
      <c r="L439" t="s">
        <v>122</v>
      </c>
      <c r="M439" t="s">
        <v>123</v>
      </c>
      <c r="N439" t="s">
        <v>204</v>
      </c>
      <c r="P439" t="s">
        <v>205</v>
      </c>
      <c r="Q439">
        <v>1</v>
      </c>
      <c r="R439" t="s">
        <v>223</v>
      </c>
      <c r="S439" t="s">
        <v>224</v>
      </c>
      <c r="T439">
        <v>144</v>
      </c>
      <c r="V439" t="s">
        <v>128</v>
      </c>
      <c r="W439" t="s">
        <v>129</v>
      </c>
      <c r="X439" s="7" t="s">
        <v>130</v>
      </c>
      <c r="Y439" s="69">
        <v>-0.187</v>
      </c>
      <c r="Z439" s="67" t="s">
        <v>130</v>
      </c>
      <c r="AA439" s="67" t="s">
        <v>130</v>
      </c>
      <c r="AC439" s="7" t="s">
        <v>130</v>
      </c>
      <c r="AD439" s="7" t="s">
        <v>147</v>
      </c>
      <c r="AE439" s="7" t="s">
        <v>130</v>
      </c>
      <c r="AF439" t="s">
        <v>133</v>
      </c>
      <c r="AG439" t="s">
        <v>383</v>
      </c>
      <c r="AH439" t="s">
        <v>1284</v>
      </c>
      <c r="AI439" t="s">
        <v>758</v>
      </c>
      <c r="AJ439" t="s">
        <v>1285</v>
      </c>
      <c r="AM439" s="32" t="s">
        <v>130</v>
      </c>
      <c r="AN439" s="32" t="s">
        <v>1286</v>
      </c>
      <c r="AO439">
        <v>2014</v>
      </c>
      <c r="AP439">
        <v>1</v>
      </c>
      <c r="AQ439">
        <v>4</v>
      </c>
      <c r="AR439" t="s">
        <v>140</v>
      </c>
      <c r="AS439" t="s">
        <v>185</v>
      </c>
      <c r="AT439" s="32">
        <v>4.548</v>
      </c>
      <c r="AU439" s="32">
        <v>-0.37202116400000002</v>
      </c>
      <c r="AV439" s="32" t="s">
        <v>130</v>
      </c>
      <c r="AW439" s="32" t="s">
        <v>130</v>
      </c>
      <c r="AX439" s="32" t="s">
        <v>130</v>
      </c>
      <c r="AY439" s="32" t="s">
        <v>130</v>
      </c>
      <c r="AZ439" s="32" t="s">
        <v>130</v>
      </c>
      <c r="BA439" s="32" t="s">
        <v>130</v>
      </c>
      <c r="BB439" t="s">
        <v>130</v>
      </c>
      <c r="BC439">
        <v>62</v>
      </c>
      <c r="BD439">
        <v>-71.543000000000006</v>
      </c>
      <c r="BE439">
        <v>-35.674999999999997</v>
      </c>
    </row>
    <row r="440" spans="1:57" ht="16" x14ac:dyDescent="0.2">
      <c r="A440" s="32">
        <v>114</v>
      </c>
      <c r="B440" s="32" t="s">
        <v>1287</v>
      </c>
      <c r="C440" s="32" t="s">
        <v>1288</v>
      </c>
      <c r="D440" t="s">
        <v>145</v>
      </c>
      <c r="E440" t="s">
        <v>151</v>
      </c>
      <c r="F440" t="s">
        <v>200</v>
      </c>
      <c r="G440" t="s">
        <v>200</v>
      </c>
      <c r="H440" t="s">
        <v>245</v>
      </c>
      <c r="I440" t="s">
        <v>202</v>
      </c>
      <c r="J440" t="s">
        <v>946</v>
      </c>
      <c r="K440" t="s">
        <v>121</v>
      </c>
      <c r="L440" t="s">
        <v>122</v>
      </c>
      <c r="M440" t="s">
        <v>123</v>
      </c>
      <c r="N440" t="s">
        <v>204</v>
      </c>
      <c r="P440" t="s">
        <v>205</v>
      </c>
      <c r="Q440">
        <v>1</v>
      </c>
      <c r="R440" t="s">
        <v>223</v>
      </c>
      <c r="S440" t="s">
        <v>224</v>
      </c>
      <c r="T440">
        <v>144</v>
      </c>
      <c r="V440" t="s">
        <v>128</v>
      </c>
      <c r="W440" t="s">
        <v>129</v>
      </c>
      <c r="X440" s="7">
        <v>0.49299999999999999</v>
      </c>
      <c r="Y440" s="69">
        <v>0.17499999999999999</v>
      </c>
      <c r="Z440" s="67" t="s">
        <v>130</v>
      </c>
      <c r="AA440" s="67" t="s">
        <v>130</v>
      </c>
      <c r="AC440" s="7" t="s">
        <v>130</v>
      </c>
      <c r="AD440" s="7" t="s">
        <v>147</v>
      </c>
      <c r="AE440" s="7" t="s">
        <v>130</v>
      </c>
      <c r="AF440" t="s">
        <v>160</v>
      </c>
      <c r="AG440" t="s">
        <v>383</v>
      </c>
      <c r="AH440" t="s">
        <v>1284</v>
      </c>
      <c r="AI440" t="s">
        <v>758</v>
      </c>
      <c r="AJ440" t="s">
        <v>1285</v>
      </c>
      <c r="AM440" s="32" t="s">
        <v>130</v>
      </c>
      <c r="AN440" s="32" t="s">
        <v>1286</v>
      </c>
      <c r="AO440">
        <v>2014</v>
      </c>
      <c r="AP440">
        <v>1</v>
      </c>
      <c r="AQ440">
        <v>1</v>
      </c>
      <c r="AR440" t="s">
        <v>140</v>
      </c>
      <c r="AS440" t="s">
        <v>185</v>
      </c>
      <c r="AT440" s="32">
        <v>4.548</v>
      </c>
      <c r="AU440" s="32">
        <v>0.34814814799999999</v>
      </c>
      <c r="AV440" s="32" t="s">
        <v>130</v>
      </c>
      <c r="AW440" s="32" t="s">
        <v>130</v>
      </c>
      <c r="AX440" s="32" t="s">
        <v>130</v>
      </c>
      <c r="AY440" s="32" t="s">
        <v>130</v>
      </c>
      <c r="AZ440" s="32" t="s">
        <v>130</v>
      </c>
      <c r="BA440" s="32" t="s">
        <v>130</v>
      </c>
      <c r="BB440" t="s">
        <v>130</v>
      </c>
      <c r="BC440">
        <v>62</v>
      </c>
      <c r="BD440">
        <v>-71.543000000000006</v>
      </c>
      <c r="BE440">
        <v>-35.674999999999997</v>
      </c>
    </row>
    <row r="441" spans="1:57" ht="16" x14ac:dyDescent="0.2">
      <c r="A441" s="32">
        <v>121</v>
      </c>
      <c r="B441" s="32" t="s">
        <v>1370</v>
      </c>
      <c r="C441" s="32" t="s">
        <v>1371</v>
      </c>
      <c r="D441" t="s">
        <v>115</v>
      </c>
      <c r="E441" t="s">
        <v>151</v>
      </c>
      <c r="F441" t="s">
        <v>152</v>
      </c>
      <c r="G441" t="s">
        <v>1372</v>
      </c>
      <c r="H441" t="s">
        <v>701</v>
      </c>
      <c r="I441" t="s">
        <v>505</v>
      </c>
      <c r="J441" t="s">
        <v>505</v>
      </c>
      <c r="K441" t="s">
        <v>154</v>
      </c>
      <c r="L441" t="s">
        <v>122</v>
      </c>
      <c r="M441" t="s">
        <v>123</v>
      </c>
      <c r="N441" t="s">
        <v>506</v>
      </c>
      <c r="P441" t="s">
        <v>205</v>
      </c>
      <c r="Q441">
        <v>1</v>
      </c>
      <c r="R441" t="s">
        <v>126</v>
      </c>
      <c r="S441" t="s">
        <v>1373</v>
      </c>
      <c r="T441">
        <v>728</v>
      </c>
      <c r="V441" t="s">
        <v>207</v>
      </c>
      <c r="W441" t="s">
        <v>129</v>
      </c>
      <c r="X441" s="7" t="s">
        <v>130</v>
      </c>
      <c r="Y441" s="69">
        <v>0.86499999999999999</v>
      </c>
      <c r="Z441" s="67">
        <v>0.78700000000000003</v>
      </c>
      <c r="AA441" s="67">
        <v>0.95</v>
      </c>
      <c r="AB441" s="7" t="s">
        <v>254</v>
      </c>
      <c r="AC441" s="7" t="s">
        <v>130</v>
      </c>
      <c r="AD441" s="7" t="s">
        <v>147</v>
      </c>
      <c r="AE441" s="7" t="s">
        <v>130</v>
      </c>
      <c r="AF441" t="s">
        <v>133</v>
      </c>
      <c r="AG441" t="s">
        <v>208</v>
      </c>
      <c r="AH441" t="s">
        <v>1374</v>
      </c>
      <c r="AI441" t="s">
        <v>758</v>
      </c>
      <c r="AJ441" t="s">
        <v>1135</v>
      </c>
      <c r="AK441" t="s">
        <v>1375</v>
      </c>
      <c r="AL441" t="s">
        <v>1376</v>
      </c>
      <c r="AM441" s="32">
        <v>-38.476664999999997</v>
      </c>
      <c r="AN441" s="32" t="s">
        <v>1377</v>
      </c>
      <c r="AO441">
        <v>2022</v>
      </c>
      <c r="AP441">
        <v>1</v>
      </c>
      <c r="AQ441">
        <v>0.5</v>
      </c>
      <c r="AR441" t="s">
        <v>1378</v>
      </c>
      <c r="AS441" t="s">
        <v>185</v>
      </c>
      <c r="AT441" s="32">
        <v>4.548</v>
      </c>
      <c r="AU441" s="32">
        <v>-7.9874269999999997E-2</v>
      </c>
      <c r="AV441" s="32">
        <v>6997.0144899999996</v>
      </c>
      <c r="AW441" s="32">
        <v>728</v>
      </c>
      <c r="AX441" s="32">
        <v>1.1954836E-2</v>
      </c>
      <c r="AY441" s="32">
        <v>1.4291799999999999E-4</v>
      </c>
      <c r="AZ441" s="32">
        <v>-0.10330531799999999</v>
      </c>
      <c r="BA441" s="32">
        <v>-5.6443223000000001E-2</v>
      </c>
      <c r="BB441" t="s">
        <v>142</v>
      </c>
      <c r="BC441">
        <v>200</v>
      </c>
      <c r="BD441">
        <v>-38.476664999999997</v>
      </c>
      <c r="BE441" t="s">
        <v>130</v>
      </c>
    </row>
    <row r="442" spans="1:57" ht="16" x14ac:dyDescent="0.2">
      <c r="A442" s="32">
        <v>121</v>
      </c>
      <c r="B442" s="32" t="s">
        <v>1379</v>
      </c>
      <c r="C442" s="32" t="s">
        <v>1380</v>
      </c>
      <c r="D442" t="s">
        <v>145</v>
      </c>
      <c r="E442" t="s">
        <v>151</v>
      </c>
      <c r="F442" t="s">
        <v>152</v>
      </c>
      <c r="G442" t="s">
        <v>1372</v>
      </c>
      <c r="H442" t="s">
        <v>632</v>
      </c>
      <c r="I442" t="s">
        <v>505</v>
      </c>
      <c r="J442" t="s">
        <v>505</v>
      </c>
      <c r="K442" t="s">
        <v>154</v>
      </c>
      <c r="L442" t="s">
        <v>122</v>
      </c>
      <c r="M442" t="s">
        <v>123</v>
      </c>
      <c r="N442" t="s">
        <v>506</v>
      </c>
      <c r="P442" t="s">
        <v>205</v>
      </c>
      <c r="Q442">
        <v>1</v>
      </c>
      <c r="R442" t="s">
        <v>126</v>
      </c>
      <c r="S442" t="s">
        <v>1373</v>
      </c>
      <c r="T442">
        <v>728</v>
      </c>
      <c r="V442" t="s">
        <v>207</v>
      </c>
      <c r="W442" t="s">
        <v>129</v>
      </c>
      <c r="X442" s="7" t="s">
        <v>130</v>
      </c>
      <c r="Y442" s="69">
        <v>1.006</v>
      </c>
      <c r="Z442" s="67">
        <v>1.004</v>
      </c>
      <c r="AA442" s="67">
        <v>1.0069999999999999</v>
      </c>
      <c r="AB442" s="7" t="s">
        <v>254</v>
      </c>
      <c r="AC442" s="7" t="s">
        <v>130</v>
      </c>
      <c r="AD442" s="7" t="s">
        <v>147</v>
      </c>
      <c r="AE442" s="7" t="s">
        <v>130</v>
      </c>
      <c r="AF442" t="s">
        <v>160</v>
      </c>
      <c r="AG442" t="s">
        <v>208</v>
      </c>
      <c r="AH442" t="s">
        <v>1374</v>
      </c>
      <c r="AI442" t="s">
        <v>758</v>
      </c>
      <c r="AJ442" t="s">
        <v>1135</v>
      </c>
      <c r="AK442" t="s">
        <v>1375</v>
      </c>
      <c r="AL442" t="s">
        <v>1376</v>
      </c>
      <c r="AM442" s="32">
        <v>-38.476664999999997</v>
      </c>
      <c r="AN442" s="32" t="s">
        <v>1377</v>
      </c>
      <c r="AO442">
        <v>2022</v>
      </c>
      <c r="AP442">
        <v>1</v>
      </c>
      <c r="AQ442">
        <v>0.25</v>
      </c>
      <c r="AR442" t="s">
        <v>1378</v>
      </c>
      <c r="AS442" t="s">
        <v>185</v>
      </c>
      <c r="AT442" s="32">
        <v>4.548</v>
      </c>
      <c r="AU442" s="32">
        <v>3.2946809999999998E-3</v>
      </c>
      <c r="AV442" s="32">
        <v>50553429.689999998</v>
      </c>
      <c r="AW442" s="32">
        <v>728</v>
      </c>
      <c r="AX442" s="32">
        <v>1.4064500000000001E-4</v>
      </c>
      <c r="AY442" s="50">
        <v>1.9799999999999999E-8</v>
      </c>
      <c r="AZ442" s="32">
        <v>3.0190210000000002E-3</v>
      </c>
      <c r="BA442" s="32">
        <v>3.57034E-3</v>
      </c>
      <c r="BB442" t="s">
        <v>142</v>
      </c>
      <c r="BC442">
        <v>200</v>
      </c>
      <c r="BD442">
        <v>-38.476664999999997</v>
      </c>
      <c r="BE442" t="s">
        <v>130</v>
      </c>
    </row>
    <row r="443" spans="1:57" ht="16" x14ac:dyDescent="0.2">
      <c r="A443" s="32">
        <v>121</v>
      </c>
      <c r="B443" s="32" t="s">
        <v>1381</v>
      </c>
      <c r="C443" s="32" t="s">
        <v>1382</v>
      </c>
      <c r="D443" t="s">
        <v>150</v>
      </c>
      <c r="E443" t="s">
        <v>151</v>
      </c>
      <c r="F443" t="s">
        <v>152</v>
      </c>
      <c r="G443" t="s">
        <v>1372</v>
      </c>
      <c r="H443" t="s">
        <v>635</v>
      </c>
      <c r="I443" t="s">
        <v>505</v>
      </c>
      <c r="J443" t="s">
        <v>505</v>
      </c>
      <c r="K443" t="s">
        <v>154</v>
      </c>
      <c r="L443" t="s">
        <v>122</v>
      </c>
      <c r="M443" t="s">
        <v>123</v>
      </c>
      <c r="N443" t="s">
        <v>506</v>
      </c>
      <c r="P443" t="s">
        <v>205</v>
      </c>
      <c r="Q443">
        <v>1</v>
      </c>
      <c r="R443" t="s">
        <v>126</v>
      </c>
      <c r="S443" t="s">
        <v>1373</v>
      </c>
      <c r="T443">
        <v>728</v>
      </c>
      <c r="V443" t="s">
        <v>207</v>
      </c>
      <c r="W443" t="s">
        <v>129</v>
      </c>
      <c r="X443" s="7" t="s">
        <v>130</v>
      </c>
      <c r="Y443" s="69">
        <v>1.0269999999999999</v>
      </c>
      <c r="Z443" s="67">
        <v>1.0049999999999999</v>
      </c>
      <c r="AA443" s="67">
        <v>1.0489999999999999</v>
      </c>
      <c r="AB443" s="7" t="s">
        <v>254</v>
      </c>
      <c r="AC443" s="7" t="s">
        <v>130</v>
      </c>
      <c r="AD443" s="7" t="s">
        <v>147</v>
      </c>
      <c r="AE443" s="7" t="s">
        <v>130</v>
      </c>
      <c r="AF443" t="s">
        <v>160</v>
      </c>
      <c r="AG443" t="s">
        <v>208</v>
      </c>
      <c r="AH443" t="s">
        <v>1374</v>
      </c>
      <c r="AI443" t="s">
        <v>758</v>
      </c>
      <c r="AJ443" t="s">
        <v>1135</v>
      </c>
      <c r="AK443" t="s">
        <v>1375</v>
      </c>
      <c r="AL443" t="s">
        <v>1376</v>
      </c>
      <c r="AM443" s="32">
        <v>-38.476664999999997</v>
      </c>
      <c r="AN443" s="32" t="s">
        <v>1377</v>
      </c>
      <c r="AO443">
        <v>2022</v>
      </c>
      <c r="AP443">
        <v>1</v>
      </c>
      <c r="AQ443">
        <v>0.5</v>
      </c>
      <c r="AR443" t="s">
        <v>1378</v>
      </c>
      <c r="AS443" t="s">
        <v>185</v>
      </c>
      <c r="AT443" s="32">
        <v>4.548</v>
      </c>
      <c r="AU443" s="32">
        <v>1.4673287E-2</v>
      </c>
      <c r="AV443" s="32">
        <v>104449.2349</v>
      </c>
      <c r="AW443" s="32">
        <v>728</v>
      </c>
      <c r="AX443" s="32">
        <v>3.0941929999999999E-3</v>
      </c>
      <c r="AY443" s="50">
        <v>9.5699999999999999E-6</v>
      </c>
      <c r="AZ443" s="32">
        <v>8.6087809999999994E-3</v>
      </c>
      <c r="BA443" s="32">
        <v>2.0737794E-2</v>
      </c>
      <c r="BB443" t="s">
        <v>142</v>
      </c>
      <c r="BC443">
        <v>200</v>
      </c>
      <c r="BD443">
        <v>-38.476664999999997</v>
      </c>
      <c r="BE443" t="s">
        <v>130</v>
      </c>
    </row>
    <row r="444" spans="1:57" ht="16" x14ac:dyDescent="0.2">
      <c r="A444" s="32">
        <v>142</v>
      </c>
      <c r="B444" s="32" t="s">
        <v>1665</v>
      </c>
      <c r="C444" s="32" t="s">
        <v>1666</v>
      </c>
      <c r="D444" t="s">
        <v>150</v>
      </c>
      <c r="E444" t="s">
        <v>151</v>
      </c>
      <c r="F444" t="s">
        <v>200</v>
      </c>
      <c r="G444" t="s">
        <v>200</v>
      </c>
      <c r="I444" t="s">
        <v>173</v>
      </c>
      <c r="J444" t="s">
        <v>174</v>
      </c>
      <c r="K444" t="s">
        <v>154</v>
      </c>
      <c r="L444" t="s">
        <v>175</v>
      </c>
      <c r="M444" t="s">
        <v>176</v>
      </c>
      <c r="N444" t="s">
        <v>177</v>
      </c>
      <c r="O444" t="s">
        <v>178</v>
      </c>
      <c r="P444" t="s">
        <v>125</v>
      </c>
      <c r="Q444">
        <v>1</v>
      </c>
      <c r="R444" t="s">
        <v>126</v>
      </c>
      <c r="S444" t="s">
        <v>1662</v>
      </c>
      <c r="T444">
        <v>108</v>
      </c>
      <c r="V444" t="s">
        <v>310</v>
      </c>
      <c r="W444" t="s">
        <v>129</v>
      </c>
      <c r="X444" s="7" t="s">
        <v>130</v>
      </c>
      <c r="Y444" s="69">
        <v>0.9</v>
      </c>
      <c r="Z444" s="67">
        <v>0.9</v>
      </c>
      <c r="AA444" s="67">
        <v>0.91</v>
      </c>
      <c r="AB444" s="7" t="s">
        <v>131</v>
      </c>
      <c r="AC444" s="7" t="s">
        <v>130</v>
      </c>
      <c r="AD444" s="7" t="s">
        <v>462</v>
      </c>
      <c r="AE444" s="7">
        <v>0</v>
      </c>
      <c r="AF444" t="s">
        <v>133</v>
      </c>
      <c r="AG444" t="s">
        <v>134</v>
      </c>
      <c r="AH444" t="s">
        <v>1663</v>
      </c>
      <c r="AI444" t="s">
        <v>162</v>
      </c>
      <c r="AJ444" t="s">
        <v>226</v>
      </c>
      <c r="AM444" s="32" t="s">
        <v>130</v>
      </c>
      <c r="AN444" s="32" t="s">
        <v>978</v>
      </c>
      <c r="AO444">
        <v>2016</v>
      </c>
      <c r="AP444">
        <v>1</v>
      </c>
      <c r="AQ444" t="s">
        <v>130</v>
      </c>
      <c r="AR444" t="s">
        <v>1667</v>
      </c>
      <c r="AS444" t="s">
        <v>185</v>
      </c>
      <c r="AT444" s="32">
        <v>4.548</v>
      </c>
      <c r="AU444" s="32">
        <v>-5.7676323000000002E-2</v>
      </c>
      <c r="AV444" s="32">
        <v>505534.29690000002</v>
      </c>
      <c r="AW444" s="32">
        <v>108</v>
      </c>
      <c r="AX444" s="32">
        <v>1.406451E-3</v>
      </c>
      <c r="AY444" s="50">
        <v>1.9800000000000001E-6</v>
      </c>
      <c r="AZ444" s="32">
        <v>-6.0432917000000003E-2</v>
      </c>
      <c r="BA444" s="32">
        <v>-5.4919729E-2</v>
      </c>
      <c r="BB444" t="s">
        <v>142</v>
      </c>
      <c r="BC444">
        <v>200</v>
      </c>
      <c r="BD444">
        <v>104.19540000000001</v>
      </c>
      <c r="BE444">
        <v>35.861699999999999</v>
      </c>
    </row>
    <row r="445" spans="1:57" ht="16" x14ac:dyDescent="0.2">
      <c r="A445" s="32">
        <v>142</v>
      </c>
      <c r="B445" s="32" t="s">
        <v>1660</v>
      </c>
      <c r="C445" s="32" t="s">
        <v>1661</v>
      </c>
      <c r="D445" t="s">
        <v>115</v>
      </c>
      <c r="E445" t="s">
        <v>151</v>
      </c>
      <c r="F445" t="s">
        <v>200</v>
      </c>
      <c r="G445" t="s">
        <v>200</v>
      </c>
      <c r="I445" t="s">
        <v>173</v>
      </c>
      <c r="J445" t="s">
        <v>174</v>
      </c>
      <c r="K445" t="s">
        <v>154</v>
      </c>
      <c r="L445" t="s">
        <v>175</v>
      </c>
      <c r="M445" t="s">
        <v>176</v>
      </c>
      <c r="N445" t="s">
        <v>177</v>
      </c>
      <c r="O445" t="s">
        <v>178</v>
      </c>
      <c r="P445" t="s">
        <v>125</v>
      </c>
      <c r="Q445">
        <v>1</v>
      </c>
      <c r="R445" t="s">
        <v>126</v>
      </c>
      <c r="S445" t="s">
        <v>1662</v>
      </c>
      <c r="T445">
        <v>98976</v>
      </c>
      <c r="V445" t="s">
        <v>310</v>
      </c>
      <c r="W445" t="s">
        <v>129</v>
      </c>
      <c r="X445" s="7" t="s">
        <v>130</v>
      </c>
      <c r="Y445" s="69">
        <v>1.06</v>
      </c>
      <c r="Z445" s="67">
        <v>1.05</v>
      </c>
      <c r="AA445" s="67">
        <v>1.07</v>
      </c>
      <c r="AB445" s="7" t="s">
        <v>131</v>
      </c>
      <c r="AC445" s="7" t="s">
        <v>130</v>
      </c>
      <c r="AD445" s="7" t="s">
        <v>462</v>
      </c>
      <c r="AE445" s="7">
        <v>0</v>
      </c>
      <c r="AF445" t="s">
        <v>160</v>
      </c>
      <c r="AG445" t="s">
        <v>134</v>
      </c>
      <c r="AH445" t="s">
        <v>1663</v>
      </c>
      <c r="AI445" t="s">
        <v>162</v>
      </c>
      <c r="AJ445" t="s">
        <v>226</v>
      </c>
      <c r="AM445" s="32" t="s">
        <v>130</v>
      </c>
      <c r="AN445" s="32" t="s">
        <v>978</v>
      </c>
      <c r="AO445">
        <v>2016</v>
      </c>
      <c r="AP445">
        <v>1</v>
      </c>
      <c r="AQ445" t="s">
        <v>130</v>
      </c>
      <c r="AR445" t="s">
        <v>1664</v>
      </c>
      <c r="AS445" t="s">
        <v>185</v>
      </c>
      <c r="AT445" s="32">
        <v>4.548</v>
      </c>
      <c r="AU445" s="32">
        <v>3.2125089000000003E-2</v>
      </c>
      <c r="AV445" s="32">
        <v>505534.29690000002</v>
      </c>
      <c r="AW445" s="32">
        <v>98976</v>
      </c>
      <c r="AX445" s="32">
        <v>1.406451E-3</v>
      </c>
      <c r="AY445" s="50">
        <v>1.9800000000000001E-6</v>
      </c>
      <c r="AZ445" s="32">
        <v>2.9368495000000001E-2</v>
      </c>
      <c r="BA445" s="32">
        <v>3.4881682999999997E-2</v>
      </c>
      <c r="BB445" t="s">
        <v>142</v>
      </c>
      <c r="BC445">
        <v>200</v>
      </c>
      <c r="BD445">
        <v>104.19540000000001</v>
      </c>
      <c r="BE445">
        <v>35.861699999999999</v>
      </c>
    </row>
    <row r="446" spans="1:57" ht="16" x14ac:dyDescent="0.2">
      <c r="A446" s="32">
        <v>143</v>
      </c>
      <c r="B446" s="32" t="s">
        <v>1673</v>
      </c>
      <c r="C446" s="32" t="s">
        <v>1674</v>
      </c>
      <c r="D446" t="s">
        <v>145</v>
      </c>
      <c r="E446" t="s">
        <v>320</v>
      </c>
      <c r="F446" t="s">
        <v>369</v>
      </c>
      <c r="G446" t="s">
        <v>322</v>
      </c>
      <c r="H446" t="s">
        <v>1675</v>
      </c>
      <c r="I446" t="s">
        <v>120</v>
      </c>
      <c r="J446" t="s">
        <v>120</v>
      </c>
      <c r="K446" t="s">
        <v>121</v>
      </c>
      <c r="L446" t="s">
        <v>122</v>
      </c>
      <c r="M446" t="s">
        <v>123</v>
      </c>
      <c r="N446" t="s">
        <v>124</v>
      </c>
      <c r="P446" t="s">
        <v>125</v>
      </c>
      <c r="Q446">
        <v>1</v>
      </c>
      <c r="R446" t="s">
        <v>126</v>
      </c>
      <c r="S446" t="s">
        <v>820</v>
      </c>
      <c r="T446">
        <v>8464</v>
      </c>
      <c r="V446" t="s">
        <v>5101</v>
      </c>
      <c r="W446" t="s">
        <v>129</v>
      </c>
      <c r="X446" s="7" t="s">
        <v>130</v>
      </c>
      <c r="Y446" s="69">
        <v>5.3999999999999999E-2</v>
      </c>
      <c r="Z446" s="67">
        <v>2.9000000000000001E-2</v>
      </c>
      <c r="AA446" s="67">
        <v>7.9000000000000001E-2</v>
      </c>
      <c r="AB446" s="7" t="s">
        <v>179</v>
      </c>
      <c r="AC446" s="7">
        <v>2.5000000000000001E-2</v>
      </c>
      <c r="AD446" s="7" t="s">
        <v>147</v>
      </c>
      <c r="AE446" s="7">
        <v>3.4000000000000002E-2</v>
      </c>
      <c r="AF446" t="s">
        <v>160</v>
      </c>
      <c r="AG446" t="s">
        <v>134</v>
      </c>
      <c r="AH446" t="s">
        <v>1671</v>
      </c>
      <c r="AI446" t="s">
        <v>423</v>
      </c>
      <c r="AJ446" t="s">
        <v>424</v>
      </c>
      <c r="AM446" s="32" t="s">
        <v>130</v>
      </c>
      <c r="AN446" s="32" t="s">
        <v>1672</v>
      </c>
      <c r="AO446">
        <v>2022</v>
      </c>
      <c r="AP446">
        <v>1</v>
      </c>
      <c r="AQ446" t="s">
        <v>130</v>
      </c>
      <c r="AS446" t="s">
        <v>185</v>
      </c>
      <c r="AT446" s="32">
        <v>4.548</v>
      </c>
      <c r="AU446" s="32">
        <v>0.108135445</v>
      </c>
      <c r="AV446" s="32">
        <v>2112.9110959999998</v>
      </c>
      <c r="AW446" s="32">
        <v>8464</v>
      </c>
      <c r="AX446" s="32">
        <v>2.1755014999999999E-2</v>
      </c>
      <c r="AY446" s="32">
        <v>4.7328099999999998E-4</v>
      </c>
      <c r="AZ446" s="32">
        <v>6.5496398999999997E-2</v>
      </c>
      <c r="BA446" s="32">
        <v>0.15077449100000001</v>
      </c>
      <c r="BB446" t="s">
        <v>142</v>
      </c>
      <c r="BC446">
        <v>106</v>
      </c>
      <c r="BD446">
        <v>22.9375</v>
      </c>
      <c r="BE446">
        <v>-30.5595</v>
      </c>
    </row>
    <row r="447" spans="1:57" ht="16" x14ac:dyDescent="0.2">
      <c r="A447" s="32">
        <v>143</v>
      </c>
      <c r="B447" s="32" t="s">
        <v>1668</v>
      </c>
      <c r="C447" s="32" t="s">
        <v>1669</v>
      </c>
      <c r="D447" t="s">
        <v>115</v>
      </c>
      <c r="E447" t="s">
        <v>320</v>
      </c>
      <c r="F447" t="s">
        <v>369</v>
      </c>
      <c r="G447" t="s">
        <v>322</v>
      </c>
      <c r="H447" t="s">
        <v>1670</v>
      </c>
      <c r="I447" t="s">
        <v>120</v>
      </c>
      <c r="J447" t="s">
        <v>120</v>
      </c>
      <c r="K447" t="s">
        <v>121</v>
      </c>
      <c r="L447" t="s">
        <v>122</v>
      </c>
      <c r="M447" t="s">
        <v>123</v>
      </c>
      <c r="N447" t="s">
        <v>124</v>
      </c>
      <c r="P447" t="s">
        <v>125</v>
      </c>
      <c r="Q447">
        <v>1</v>
      </c>
      <c r="R447" t="s">
        <v>126</v>
      </c>
      <c r="S447" t="s">
        <v>820</v>
      </c>
      <c r="T447">
        <v>8464</v>
      </c>
      <c r="V447" t="s">
        <v>5101</v>
      </c>
      <c r="W447" t="s">
        <v>129</v>
      </c>
      <c r="X447" s="7" t="s">
        <v>130</v>
      </c>
      <c r="Y447" s="69">
        <v>5.6000000000000001E-2</v>
      </c>
      <c r="Z447" s="67">
        <v>-3.3000000000000002E-2</v>
      </c>
      <c r="AA447" s="67">
        <v>0.14499999999999999</v>
      </c>
      <c r="AB447" s="7" t="s">
        <v>179</v>
      </c>
      <c r="AC447" s="7">
        <v>8.8999999999999996E-2</v>
      </c>
      <c r="AD447" s="7" t="s">
        <v>159</v>
      </c>
      <c r="AE447" s="7">
        <v>0.53</v>
      </c>
      <c r="AF447" t="s">
        <v>160</v>
      </c>
      <c r="AG447" t="s">
        <v>134</v>
      </c>
      <c r="AH447" t="s">
        <v>1671</v>
      </c>
      <c r="AI447" t="s">
        <v>423</v>
      </c>
      <c r="AJ447" t="s">
        <v>424</v>
      </c>
      <c r="AM447" s="32" t="s">
        <v>130</v>
      </c>
      <c r="AN447" s="32" t="s">
        <v>1672</v>
      </c>
      <c r="AO447">
        <v>2022</v>
      </c>
      <c r="AP447">
        <v>1</v>
      </c>
      <c r="AQ447" t="s">
        <v>130</v>
      </c>
      <c r="AS447" t="s">
        <v>185</v>
      </c>
      <c r="AT447" s="32">
        <v>4.548</v>
      </c>
      <c r="AU447" s="32">
        <v>0.11215283500000001</v>
      </c>
      <c r="AV447" s="32">
        <v>2112.6776850000001</v>
      </c>
      <c r="AW447" s="32">
        <v>8464</v>
      </c>
      <c r="AX447" s="32">
        <v>2.1756217000000001E-2</v>
      </c>
      <c r="AY447" s="32">
        <v>4.7333299999999999E-4</v>
      </c>
      <c r="AZ447" s="32">
        <v>6.9511432999999997E-2</v>
      </c>
      <c r="BA447" s="32">
        <v>0.154794236</v>
      </c>
      <c r="BB447" t="s">
        <v>142</v>
      </c>
      <c r="BC447">
        <v>106</v>
      </c>
      <c r="BD447">
        <v>22.9375</v>
      </c>
      <c r="BE447">
        <v>-30.5595</v>
      </c>
    </row>
    <row r="448" spans="1:57" ht="16" x14ac:dyDescent="0.2">
      <c r="A448" s="32">
        <v>143</v>
      </c>
      <c r="B448" s="32" t="s">
        <v>1679</v>
      </c>
      <c r="C448" s="32" t="s">
        <v>1680</v>
      </c>
      <c r="D448" t="s">
        <v>145</v>
      </c>
      <c r="E448" t="s">
        <v>320</v>
      </c>
      <c r="F448" t="s">
        <v>369</v>
      </c>
      <c r="G448" t="s">
        <v>322</v>
      </c>
      <c r="H448" t="s">
        <v>1675</v>
      </c>
      <c r="I448" t="s">
        <v>120</v>
      </c>
      <c r="J448" t="s">
        <v>120</v>
      </c>
      <c r="K448" t="s">
        <v>121</v>
      </c>
      <c r="L448" t="s">
        <v>122</v>
      </c>
      <c r="M448" t="s">
        <v>123</v>
      </c>
      <c r="N448" t="s">
        <v>124</v>
      </c>
      <c r="P448" t="s">
        <v>125</v>
      </c>
      <c r="Q448">
        <v>1</v>
      </c>
      <c r="R448" t="s">
        <v>126</v>
      </c>
      <c r="S448" t="s">
        <v>820</v>
      </c>
      <c r="T448">
        <v>8464</v>
      </c>
      <c r="V448" t="s">
        <v>5101</v>
      </c>
      <c r="W448" t="s">
        <v>129</v>
      </c>
      <c r="X448" s="7" t="s">
        <v>130</v>
      </c>
      <c r="Y448" s="69">
        <v>6.4000000000000001E-2</v>
      </c>
      <c r="Z448" s="67">
        <v>3.3000000000000002E-2</v>
      </c>
      <c r="AA448" s="67">
        <v>9.5000000000000001E-2</v>
      </c>
      <c r="AB448" s="7" t="s">
        <v>179</v>
      </c>
      <c r="AC448" s="7">
        <v>3.1E-2</v>
      </c>
      <c r="AD448" s="7" t="s">
        <v>147</v>
      </c>
      <c r="AE448" s="7">
        <v>3.7999999999999999E-2</v>
      </c>
      <c r="AF448" t="s">
        <v>160</v>
      </c>
      <c r="AG448" t="s">
        <v>134</v>
      </c>
      <c r="AH448" t="s">
        <v>1671</v>
      </c>
      <c r="AI448" t="s">
        <v>423</v>
      </c>
      <c r="AJ448" t="s">
        <v>424</v>
      </c>
      <c r="AM448" s="32" t="s">
        <v>130</v>
      </c>
      <c r="AN448" s="32" t="s">
        <v>1678</v>
      </c>
      <c r="AO448">
        <v>2022</v>
      </c>
      <c r="AP448">
        <v>1</v>
      </c>
      <c r="AQ448" t="s">
        <v>130</v>
      </c>
      <c r="AS448" t="s">
        <v>185</v>
      </c>
      <c r="AT448" s="32">
        <v>4.548</v>
      </c>
      <c r="AU448" s="32">
        <v>0.12823643000000001</v>
      </c>
      <c r="AV448" s="32">
        <v>2111.658563</v>
      </c>
      <c r="AW448" s="32">
        <v>8464</v>
      </c>
      <c r="AX448" s="32">
        <v>2.1761466E-2</v>
      </c>
      <c r="AY448" s="32">
        <v>4.73561E-4</v>
      </c>
      <c r="AZ448" s="32">
        <v>8.5584740000000006E-2</v>
      </c>
      <c r="BA448" s="32">
        <v>0.17088812</v>
      </c>
      <c r="BB448" t="s">
        <v>142</v>
      </c>
      <c r="BC448">
        <v>106</v>
      </c>
      <c r="BD448">
        <v>22.9375</v>
      </c>
      <c r="BE448">
        <v>-30.5595</v>
      </c>
    </row>
    <row r="449" spans="1:57" ht="16" x14ac:dyDescent="0.2">
      <c r="A449" s="32">
        <v>143</v>
      </c>
      <c r="B449" s="32" t="s">
        <v>1676</v>
      </c>
      <c r="C449" s="32" t="s">
        <v>1677</v>
      </c>
      <c r="D449" t="s">
        <v>115</v>
      </c>
      <c r="E449" t="s">
        <v>320</v>
      </c>
      <c r="F449" t="s">
        <v>369</v>
      </c>
      <c r="G449" t="s">
        <v>322</v>
      </c>
      <c r="H449" t="s">
        <v>1670</v>
      </c>
      <c r="I449" t="s">
        <v>120</v>
      </c>
      <c r="J449" t="s">
        <v>120</v>
      </c>
      <c r="K449" t="s">
        <v>121</v>
      </c>
      <c r="L449" t="s">
        <v>122</v>
      </c>
      <c r="M449" t="s">
        <v>123</v>
      </c>
      <c r="N449" t="s">
        <v>124</v>
      </c>
      <c r="P449" t="s">
        <v>125</v>
      </c>
      <c r="Q449">
        <v>1</v>
      </c>
      <c r="R449" t="s">
        <v>126</v>
      </c>
      <c r="S449" t="s">
        <v>820</v>
      </c>
      <c r="T449">
        <v>8464</v>
      </c>
      <c r="V449" t="s">
        <v>5101</v>
      </c>
      <c r="W449" t="s">
        <v>129</v>
      </c>
      <c r="X449" s="7" t="s">
        <v>130</v>
      </c>
      <c r="Y449" s="69">
        <v>0.29099999999999998</v>
      </c>
      <c r="Z449" s="67">
        <v>0.17599999999999999</v>
      </c>
      <c r="AA449" s="67">
        <v>0.40600000000000003</v>
      </c>
      <c r="AB449" s="7" t="s">
        <v>179</v>
      </c>
      <c r="AC449" s="7">
        <v>0.115</v>
      </c>
      <c r="AD449" s="7" t="s">
        <v>147</v>
      </c>
      <c r="AE449" s="7">
        <v>1.0999999999999999E-2</v>
      </c>
      <c r="AF449" t="s">
        <v>160</v>
      </c>
      <c r="AG449" t="s">
        <v>134</v>
      </c>
      <c r="AH449" t="s">
        <v>1671</v>
      </c>
      <c r="AI449" t="s">
        <v>423</v>
      </c>
      <c r="AJ449" t="s">
        <v>424</v>
      </c>
      <c r="AM449" s="32" t="s">
        <v>130</v>
      </c>
      <c r="AN449" s="32" t="s">
        <v>1678</v>
      </c>
      <c r="AO449">
        <v>2022</v>
      </c>
      <c r="AP449">
        <v>1</v>
      </c>
      <c r="AQ449" t="s">
        <v>130</v>
      </c>
      <c r="AS449" t="s">
        <v>185</v>
      </c>
      <c r="AT449" s="32">
        <v>4.548</v>
      </c>
      <c r="AU449" s="32">
        <v>0.60820072599999997</v>
      </c>
      <c r="AV449" s="32">
        <v>2022.467525</v>
      </c>
      <c r="AW449" s="32">
        <v>8464</v>
      </c>
      <c r="AX449" s="32">
        <v>2.2236130999999999E-2</v>
      </c>
      <c r="AY449" s="32">
        <v>4.9444599999999995E-4</v>
      </c>
      <c r="AZ449" s="32">
        <v>0.56461870999999997</v>
      </c>
      <c r="BA449" s="32">
        <v>0.651782741</v>
      </c>
      <c r="BB449" t="s">
        <v>142</v>
      </c>
      <c r="BC449">
        <v>106</v>
      </c>
      <c r="BD449">
        <v>22.9375</v>
      </c>
      <c r="BE449">
        <v>-30.5595</v>
      </c>
    </row>
    <row r="450" spans="1:57" ht="16" x14ac:dyDescent="0.2">
      <c r="A450" s="32">
        <v>147</v>
      </c>
      <c r="B450" s="32" t="s">
        <v>1733</v>
      </c>
      <c r="C450" s="32" t="s">
        <v>1734</v>
      </c>
      <c r="D450" t="s">
        <v>150</v>
      </c>
      <c r="E450" t="s">
        <v>151</v>
      </c>
      <c r="F450" t="s">
        <v>152</v>
      </c>
      <c r="G450" t="s">
        <v>152</v>
      </c>
      <c r="H450" t="s">
        <v>482</v>
      </c>
      <c r="I450" t="s">
        <v>202</v>
      </c>
      <c r="J450" t="s">
        <v>203</v>
      </c>
      <c r="K450" t="s">
        <v>121</v>
      </c>
      <c r="L450" t="s">
        <v>122</v>
      </c>
      <c r="M450" t="s">
        <v>123</v>
      </c>
      <c r="N450" t="s">
        <v>204</v>
      </c>
      <c r="P450" t="s">
        <v>205</v>
      </c>
      <c r="Q450">
        <v>10</v>
      </c>
      <c r="R450" t="s">
        <v>1488</v>
      </c>
      <c r="S450" t="s">
        <v>1726</v>
      </c>
      <c r="T450">
        <v>111</v>
      </c>
      <c r="V450" t="s">
        <v>994</v>
      </c>
      <c r="W450" t="s">
        <v>129</v>
      </c>
      <c r="X450" s="7" t="s">
        <v>130</v>
      </c>
      <c r="Y450" s="69">
        <v>-2.016</v>
      </c>
      <c r="Z450" s="67">
        <v>-2.0470000000000002</v>
      </c>
      <c r="AA450" s="67">
        <v>-1.9850000000000001</v>
      </c>
      <c r="AB450" s="7" t="s">
        <v>131</v>
      </c>
      <c r="AC450" s="7" t="s">
        <v>130</v>
      </c>
      <c r="AD450" s="7" t="s">
        <v>188</v>
      </c>
      <c r="AE450" s="7" t="s">
        <v>130</v>
      </c>
      <c r="AF450" t="s">
        <v>133</v>
      </c>
      <c r="AG450" t="s">
        <v>208</v>
      </c>
      <c r="AH450" t="s">
        <v>1727</v>
      </c>
      <c r="AI450" t="s">
        <v>162</v>
      </c>
      <c r="AJ450" t="s">
        <v>226</v>
      </c>
      <c r="AK450" t="s">
        <v>1728</v>
      </c>
      <c r="AL450">
        <v>36.066898000000002</v>
      </c>
      <c r="AM450" s="32">
        <v>120.382698</v>
      </c>
      <c r="AN450" s="32" t="s">
        <v>1729</v>
      </c>
      <c r="AO450">
        <v>2010</v>
      </c>
      <c r="AP450">
        <v>1</v>
      </c>
      <c r="AQ450" t="s">
        <v>130</v>
      </c>
      <c r="AR450" t="s">
        <v>1730</v>
      </c>
      <c r="AS450" t="s">
        <v>185</v>
      </c>
      <c r="AT450" s="32">
        <v>4.548</v>
      </c>
      <c r="AU450" s="32">
        <v>-3.9687619E-2</v>
      </c>
      <c r="AV450" s="32">
        <v>27.744461309999998</v>
      </c>
      <c r="AW450" s="32">
        <v>111</v>
      </c>
      <c r="AX450" s="32">
        <v>0.18985054600000001</v>
      </c>
      <c r="AY450" s="32">
        <v>3.6043230000000002E-2</v>
      </c>
      <c r="AZ450" s="32">
        <v>-0.41178785299999998</v>
      </c>
      <c r="BA450" s="32">
        <v>0.33241261500000002</v>
      </c>
      <c r="BB450" t="s">
        <v>142</v>
      </c>
      <c r="BC450">
        <v>200</v>
      </c>
      <c r="BD450">
        <v>120.382698</v>
      </c>
      <c r="BE450">
        <v>36.066898000000002</v>
      </c>
    </row>
    <row r="451" spans="1:57" ht="16" x14ac:dyDescent="0.2">
      <c r="A451" s="32">
        <v>147</v>
      </c>
      <c r="B451" s="32" t="s">
        <v>1724</v>
      </c>
      <c r="C451" s="32" t="s">
        <v>1725</v>
      </c>
      <c r="D451" t="s">
        <v>115</v>
      </c>
      <c r="E451" t="s">
        <v>151</v>
      </c>
      <c r="F451" t="s">
        <v>152</v>
      </c>
      <c r="G451" t="s">
        <v>152</v>
      </c>
      <c r="H451" t="s">
        <v>236</v>
      </c>
      <c r="I451" t="s">
        <v>202</v>
      </c>
      <c r="J451" t="s">
        <v>203</v>
      </c>
      <c r="K451" t="s">
        <v>121</v>
      </c>
      <c r="L451" t="s">
        <v>122</v>
      </c>
      <c r="M451" t="s">
        <v>123</v>
      </c>
      <c r="N451" t="s">
        <v>204</v>
      </c>
      <c r="P451" t="s">
        <v>205</v>
      </c>
      <c r="Q451">
        <v>10</v>
      </c>
      <c r="R451" t="s">
        <v>1488</v>
      </c>
      <c r="S451" t="s">
        <v>1726</v>
      </c>
      <c r="T451">
        <v>111</v>
      </c>
      <c r="V451" t="s">
        <v>994</v>
      </c>
      <c r="W451" t="s">
        <v>129</v>
      </c>
      <c r="X451" s="7" t="s">
        <v>130</v>
      </c>
      <c r="Y451" s="69">
        <v>-1.0960000000000001</v>
      </c>
      <c r="Z451" s="67">
        <v>-1.1299999999999999</v>
      </c>
      <c r="AA451" s="67">
        <v>-1.0629999999999999</v>
      </c>
      <c r="AB451" s="7" t="s">
        <v>131</v>
      </c>
      <c r="AC451" s="7" t="s">
        <v>130</v>
      </c>
      <c r="AD451" s="7" t="s">
        <v>188</v>
      </c>
      <c r="AE451" s="7" t="s">
        <v>130</v>
      </c>
      <c r="AF451" t="s">
        <v>133</v>
      </c>
      <c r="AG451" t="s">
        <v>208</v>
      </c>
      <c r="AH451" t="s">
        <v>1727</v>
      </c>
      <c r="AI451" t="s">
        <v>162</v>
      </c>
      <c r="AJ451" t="s">
        <v>226</v>
      </c>
      <c r="AK451" t="s">
        <v>1728</v>
      </c>
      <c r="AL451">
        <v>36.066898000000002</v>
      </c>
      <c r="AM451" s="32">
        <v>120.382698</v>
      </c>
      <c r="AN451" s="32" t="s">
        <v>1729</v>
      </c>
      <c r="AO451">
        <v>2010</v>
      </c>
      <c r="AP451">
        <v>1</v>
      </c>
      <c r="AQ451" t="s">
        <v>130</v>
      </c>
      <c r="AR451" t="s">
        <v>1730</v>
      </c>
      <c r="AS451" t="s">
        <v>185</v>
      </c>
      <c r="AT451" s="32">
        <v>4.548</v>
      </c>
      <c r="AU451" s="32">
        <v>-2.1573116E-2</v>
      </c>
      <c r="AV451" s="32">
        <v>27.74836324</v>
      </c>
      <c r="AW451" s="32">
        <v>111</v>
      </c>
      <c r="AX451" s="32">
        <v>0.18983719800000001</v>
      </c>
      <c r="AY451" s="32">
        <v>3.6038161999999999E-2</v>
      </c>
      <c r="AZ451" s="32">
        <v>-0.39364718700000001</v>
      </c>
      <c r="BA451" s="32">
        <v>0.35050095399999998</v>
      </c>
      <c r="BB451" t="s">
        <v>142</v>
      </c>
      <c r="BC451">
        <v>200</v>
      </c>
      <c r="BD451">
        <v>120.382698</v>
      </c>
      <c r="BE451">
        <v>36.066898000000002</v>
      </c>
    </row>
    <row r="452" spans="1:57" ht="16" x14ac:dyDescent="0.2">
      <c r="A452" s="32">
        <v>147</v>
      </c>
      <c r="B452" s="32" t="s">
        <v>1731</v>
      </c>
      <c r="C452" s="32" t="s">
        <v>1732</v>
      </c>
      <c r="D452" t="s">
        <v>145</v>
      </c>
      <c r="E452" t="s">
        <v>151</v>
      </c>
      <c r="F452" t="s">
        <v>152</v>
      </c>
      <c r="G452" t="s">
        <v>152</v>
      </c>
      <c r="H452" t="s">
        <v>245</v>
      </c>
      <c r="I452" t="s">
        <v>202</v>
      </c>
      <c r="J452" t="s">
        <v>203</v>
      </c>
      <c r="K452" t="s">
        <v>121</v>
      </c>
      <c r="L452" t="s">
        <v>122</v>
      </c>
      <c r="M452" t="s">
        <v>123</v>
      </c>
      <c r="N452" t="s">
        <v>204</v>
      </c>
      <c r="P452" t="s">
        <v>205</v>
      </c>
      <c r="Q452">
        <v>10</v>
      </c>
      <c r="R452" t="s">
        <v>1488</v>
      </c>
      <c r="S452" t="s">
        <v>1726</v>
      </c>
      <c r="T452">
        <v>111</v>
      </c>
      <c r="V452" t="s">
        <v>994</v>
      </c>
      <c r="W452" t="s">
        <v>129</v>
      </c>
      <c r="X452" s="7" t="s">
        <v>130</v>
      </c>
      <c r="Y452" s="69">
        <v>-0.33100000000000002</v>
      </c>
      <c r="Z452" s="67">
        <v>-0.33700000000000002</v>
      </c>
      <c r="AA452" s="67">
        <v>-0.32500000000000001</v>
      </c>
      <c r="AB452" s="7" t="s">
        <v>131</v>
      </c>
      <c r="AC452" s="7" t="s">
        <v>130</v>
      </c>
      <c r="AD452" s="7" t="s">
        <v>188</v>
      </c>
      <c r="AE452" s="7" t="s">
        <v>130</v>
      </c>
      <c r="AF452" t="s">
        <v>133</v>
      </c>
      <c r="AG452" t="s">
        <v>208</v>
      </c>
      <c r="AH452" t="s">
        <v>1727</v>
      </c>
      <c r="AI452" t="s">
        <v>162</v>
      </c>
      <c r="AJ452" t="s">
        <v>226</v>
      </c>
      <c r="AK452" t="s">
        <v>1728</v>
      </c>
      <c r="AL452">
        <v>36.066898000000002</v>
      </c>
      <c r="AM452" s="32">
        <v>120.382698</v>
      </c>
      <c r="AN452" s="32" t="s">
        <v>1729</v>
      </c>
      <c r="AO452">
        <v>2010</v>
      </c>
      <c r="AP452">
        <v>1</v>
      </c>
      <c r="AQ452" t="s">
        <v>130</v>
      </c>
      <c r="AR452" t="s">
        <v>1730</v>
      </c>
      <c r="AS452" t="s">
        <v>185</v>
      </c>
      <c r="AT452" s="32">
        <v>4.548</v>
      </c>
      <c r="AU452" s="32">
        <v>-6.514883E-3</v>
      </c>
      <c r="AV452" s="32">
        <v>27.749850720000001</v>
      </c>
      <c r="AW452" s="32">
        <v>111</v>
      </c>
      <c r="AX452" s="32">
        <v>0.18983211</v>
      </c>
      <c r="AY452" s="32">
        <v>3.6036230000000002E-2</v>
      </c>
      <c r="AZ452" s="32">
        <v>-0.37857898099999998</v>
      </c>
      <c r="BA452" s="32">
        <v>0.36554921499999998</v>
      </c>
      <c r="BB452" t="s">
        <v>142</v>
      </c>
      <c r="BC452">
        <v>200</v>
      </c>
      <c r="BD452">
        <v>120.382698</v>
      </c>
      <c r="BE452">
        <v>36.066898000000002</v>
      </c>
    </row>
    <row r="453" spans="1:57" ht="16" x14ac:dyDescent="0.2">
      <c r="A453" s="32">
        <v>158</v>
      </c>
      <c r="B453" s="32" t="s">
        <v>1810</v>
      </c>
      <c r="C453" s="32" t="s">
        <v>1811</v>
      </c>
      <c r="D453" t="s">
        <v>145</v>
      </c>
      <c r="E453" t="s">
        <v>151</v>
      </c>
      <c r="F453" t="s">
        <v>152</v>
      </c>
      <c r="G453" t="s">
        <v>200</v>
      </c>
      <c r="H453" t="s">
        <v>245</v>
      </c>
      <c r="I453" t="s">
        <v>173</v>
      </c>
      <c r="J453" t="s">
        <v>174</v>
      </c>
      <c r="K453" t="s">
        <v>154</v>
      </c>
      <c r="L453" t="s">
        <v>175</v>
      </c>
      <c r="M453" t="s">
        <v>176</v>
      </c>
      <c r="N453" t="s">
        <v>177</v>
      </c>
      <c r="O453" t="s">
        <v>178</v>
      </c>
      <c r="P453" t="s">
        <v>125</v>
      </c>
      <c r="Q453">
        <v>1</v>
      </c>
      <c r="R453" t="s">
        <v>126</v>
      </c>
      <c r="S453" t="s">
        <v>309</v>
      </c>
      <c r="T453">
        <v>23040</v>
      </c>
      <c r="V453" t="s">
        <v>327</v>
      </c>
      <c r="W453" t="s">
        <v>129</v>
      </c>
      <c r="X453" s="7">
        <v>0.25</v>
      </c>
      <c r="Y453" s="69">
        <v>1.02</v>
      </c>
      <c r="Z453" s="67">
        <v>1.01</v>
      </c>
      <c r="AA453" s="67">
        <v>1.02</v>
      </c>
      <c r="AB453" s="7" t="s">
        <v>131</v>
      </c>
      <c r="AC453" s="7" t="s">
        <v>130</v>
      </c>
      <c r="AD453" s="7" t="s">
        <v>462</v>
      </c>
      <c r="AE453" s="7" t="s">
        <v>130</v>
      </c>
      <c r="AF453" t="s">
        <v>160</v>
      </c>
      <c r="AG453" t="s">
        <v>208</v>
      </c>
      <c r="AH453" t="s">
        <v>1806</v>
      </c>
      <c r="AI453" t="s">
        <v>162</v>
      </c>
      <c r="AJ453" t="s">
        <v>1268</v>
      </c>
      <c r="AK453" t="s">
        <v>1807</v>
      </c>
      <c r="AL453">
        <v>19.827164</v>
      </c>
      <c r="AM453" s="32">
        <v>99.873448999999994</v>
      </c>
      <c r="AN453" s="32" t="s">
        <v>1808</v>
      </c>
      <c r="AO453">
        <v>2020</v>
      </c>
      <c r="AP453">
        <v>1</v>
      </c>
      <c r="AQ453" t="s">
        <v>130</v>
      </c>
      <c r="AR453" t="s">
        <v>1809</v>
      </c>
      <c r="AS453" t="s">
        <v>185</v>
      </c>
      <c r="AT453" s="32">
        <v>4.548</v>
      </c>
      <c r="AU453" s="32">
        <v>1.0917405E-2</v>
      </c>
      <c r="AV453" s="32">
        <v>505534.29690000002</v>
      </c>
      <c r="AW453" s="32">
        <v>23040</v>
      </c>
      <c r="AX453" s="32">
        <v>1.406451E-3</v>
      </c>
      <c r="AY453" s="50">
        <v>1.9800000000000001E-6</v>
      </c>
      <c r="AZ453" s="32">
        <v>8.1608110000000005E-3</v>
      </c>
      <c r="BA453" s="32">
        <v>1.3673998999999999E-2</v>
      </c>
      <c r="BB453" t="s">
        <v>142</v>
      </c>
      <c r="BC453">
        <v>46</v>
      </c>
      <c r="BD453">
        <v>99.873448999999994</v>
      </c>
      <c r="BE453">
        <v>19.827164</v>
      </c>
    </row>
    <row r="454" spans="1:57" ht="16" x14ac:dyDescent="0.2">
      <c r="A454" s="32">
        <v>158</v>
      </c>
      <c r="B454" s="32" t="s">
        <v>1804</v>
      </c>
      <c r="C454" s="32" t="s">
        <v>1805</v>
      </c>
      <c r="D454" t="s">
        <v>115</v>
      </c>
      <c r="E454" t="s">
        <v>151</v>
      </c>
      <c r="F454" t="s">
        <v>152</v>
      </c>
      <c r="G454" t="s">
        <v>200</v>
      </c>
      <c r="H454" t="s">
        <v>236</v>
      </c>
      <c r="I454" t="s">
        <v>173</v>
      </c>
      <c r="J454" t="s">
        <v>174</v>
      </c>
      <c r="K454" t="s">
        <v>154</v>
      </c>
      <c r="L454" t="s">
        <v>175</v>
      </c>
      <c r="M454" t="s">
        <v>176</v>
      </c>
      <c r="N454" t="s">
        <v>177</v>
      </c>
      <c r="O454" t="s">
        <v>178</v>
      </c>
      <c r="P454" t="s">
        <v>125</v>
      </c>
      <c r="Q454">
        <v>1</v>
      </c>
      <c r="R454" t="s">
        <v>126</v>
      </c>
      <c r="S454" t="s">
        <v>309</v>
      </c>
      <c r="T454">
        <v>23040</v>
      </c>
      <c r="V454" t="s">
        <v>327</v>
      </c>
      <c r="W454" t="s">
        <v>129</v>
      </c>
      <c r="X454" s="7">
        <v>0.25</v>
      </c>
      <c r="Y454" s="69">
        <v>1.87</v>
      </c>
      <c r="Z454" s="67">
        <v>1.44</v>
      </c>
      <c r="AA454" s="67">
        <v>2.42</v>
      </c>
      <c r="AB454" s="7" t="s">
        <v>131</v>
      </c>
      <c r="AC454" s="7" t="s">
        <v>130</v>
      </c>
      <c r="AD454" s="7" t="s">
        <v>462</v>
      </c>
      <c r="AE454" s="7" t="s">
        <v>130</v>
      </c>
      <c r="AF454" t="s">
        <v>160</v>
      </c>
      <c r="AG454" t="s">
        <v>208</v>
      </c>
      <c r="AH454" t="s">
        <v>1806</v>
      </c>
      <c r="AI454" t="s">
        <v>162</v>
      </c>
      <c r="AJ454" t="s">
        <v>1268</v>
      </c>
      <c r="AK454" t="s">
        <v>1807</v>
      </c>
      <c r="AL454">
        <v>19.827164</v>
      </c>
      <c r="AM454" s="32">
        <v>99.873448999999994</v>
      </c>
      <c r="AN454" s="32" t="s">
        <v>1808</v>
      </c>
      <c r="AO454">
        <v>2020</v>
      </c>
      <c r="AP454">
        <v>1</v>
      </c>
      <c r="AQ454" t="s">
        <v>130</v>
      </c>
      <c r="AR454" t="s">
        <v>1809</v>
      </c>
      <c r="AS454" t="s">
        <v>185</v>
      </c>
      <c r="AT454" s="32">
        <v>4.548</v>
      </c>
      <c r="AU454" s="32">
        <v>0.34508670899999999</v>
      </c>
      <c r="AV454" s="32">
        <v>52.637890140000003</v>
      </c>
      <c r="AW454" s="32">
        <v>23040</v>
      </c>
      <c r="AX454" s="32">
        <v>0.137832224</v>
      </c>
      <c r="AY454" s="32">
        <v>1.8997722000000002E-2</v>
      </c>
      <c r="AZ454" s="32">
        <v>7.4940514E-2</v>
      </c>
      <c r="BA454" s="32">
        <v>0.61523290399999997</v>
      </c>
      <c r="BB454" t="s">
        <v>142</v>
      </c>
      <c r="BC454">
        <v>46</v>
      </c>
      <c r="BD454">
        <v>99.873448999999994</v>
      </c>
      <c r="BE454">
        <v>19.827164</v>
      </c>
    </row>
    <row r="455" spans="1:57" ht="16" x14ac:dyDescent="0.2">
      <c r="A455" s="32">
        <v>173</v>
      </c>
      <c r="B455" s="32" t="s">
        <v>1937</v>
      </c>
      <c r="C455" s="32" t="s">
        <v>1938</v>
      </c>
      <c r="D455" t="s">
        <v>115</v>
      </c>
      <c r="E455" t="s">
        <v>151</v>
      </c>
      <c r="F455" t="s">
        <v>200</v>
      </c>
      <c r="G455" t="s">
        <v>1939</v>
      </c>
      <c r="H455" t="s">
        <v>260</v>
      </c>
      <c r="I455" t="s">
        <v>248</v>
      </c>
      <c r="J455" t="s">
        <v>249</v>
      </c>
      <c r="K455" t="s">
        <v>250</v>
      </c>
      <c r="L455" t="s">
        <v>122</v>
      </c>
      <c r="M455" t="s">
        <v>123</v>
      </c>
      <c r="N455" t="s">
        <v>251</v>
      </c>
      <c r="P455" t="s">
        <v>156</v>
      </c>
      <c r="Q455">
        <v>1</v>
      </c>
      <c r="R455" t="s">
        <v>126</v>
      </c>
      <c r="S455" t="s">
        <v>421</v>
      </c>
      <c r="T455">
        <v>180</v>
      </c>
      <c r="V455" t="s">
        <v>1940</v>
      </c>
      <c r="W455" t="s">
        <v>129</v>
      </c>
      <c r="X455" s="7" t="s">
        <v>130</v>
      </c>
      <c r="Y455" s="69">
        <v>0.7</v>
      </c>
      <c r="Z455" s="67">
        <v>0.6</v>
      </c>
      <c r="AA455" s="67">
        <v>0.82</v>
      </c>
      <c r="AB455" s="7" t="s">
        <v>131</v>
      </c>
      <c r="AC455" s="7" t="s">
        <v>130</v>
      </c>
      <c r="AD455" s="7" t="s">
        <v>147</v>
      </c>
      <c r="AE455" s="7" t="s">
        <v>130</v>
      </c>
      <c r="AF455" t="s">
        <v>133</v>
      </c>
      <c r="AG455" t="s">
        <v>134</v>
      </c>
      <c r="AH455" t="s">
        <v>1941</v>
      </c>
      <c r="AI455" t="s">
        <v>758</v>
      </c>
      <c r="AJ455" t="s">
        <v>1285</v>
      </c>
      <c r="AM455" s="32" t="s">
        <v>130</v>
      </c>
      <c r="AN455" s="32" t="s">
        <v>1286</v>
      </c>
      <c r="AO455">
        <v>2017</v>
      </c>
      <c r="AP455">
        <v>1</v>
      </c>
      <c r="AQ455" t="s">
        <v>130</v>
      </c>
      <c r="AR455" t="s">
        <v>1942</v>
      </c>
      <c r="AS455" t="s">
        <v>185</v>
      </c>
      <c r="AT455" s="32">
        <v>4.548</v>
      </c>
      <c r="AU455" s="32">
        <v>-0.19581547599999999</v>
      </c>
      <c r="AV455" s="32">
        <v>3510.6548400000001</v>
      </c>
      <c r="AW455" s="32">
        <v>180</v>
      </c>
      <c r="AX455" s="32">
        <v>1.6877415E-2</v>
      </c>
      <c r="AY455" s="32">
        <v>2.8484700000000002E-4</v>
      </c>
      <c r="AZ455" s="32">
        <v>-0.228894602</v>
      </c>
      <c r="BA455" s="32">
        <v>-0.16273635</v>
      </c>
      <c r="BB455" t="s">
        <v>142</v>
      </c>
      <c r="BC455">
        <v>200</v>
      </c>
      <c r="BD455">
        <v>-71.543000000000006</v>
      </c>
      <c r="BE455">
        <v>-35.674999999999997</v>
      </c>
    </row>
    <row r="456" spans="1:57" ht="16" x14ac:dyDescent="0.2">
      <c r="A456" s="32">
        <v>178</v>
      </c>
      <c r="B456" s="32" t="s">
        <v>2366</v>
      </c>
      <c r="C456" s="32" t="s">
        <v>2367</v>
      </c>
      <c r="D456" t="s">
        <v>145</v>
      </c>
      <c r="E456" t="s">
        <v>460</v>
      </c>
      <c r="F456" t="s">
        <v>321</v>
      </c>
      <c r="G456" t="s">
        <v>2363</v>
      </c>
      <c r="H456" t="s">
        <v>236</v>
      </c>
      <c r="I456" t="s">
        <v>248</v>
      </c>
      <c r="J456" t="s">
        <v>265</v>
      </c>
      <c r="K456" t="s">
        <v>250</v>
      </c>
      <c r="L456" t="s">
        <v>122</v>
      </c>
      <c r="M456" t="s">
        <v>123</v>
      </c>
      <c r="N456" t="s">
        <v>251</v>
      </c>
      <c r="P456" t="s">
        <v>125</v>
      </c>
      <c r="Q456">
        <v>1</v>
      </c>
      <c r="R456" t="s">
        <v>1047</v>
      </c>
      <c r="S456" t="s">
        <v>2364</v>
      </c>
      <c r="T456">
        <v>17589</v>
      </c>
      <c r="U456" t="s">
        <v>130</v>
      </c>
      <c r="W456" t="s">
        <v>2328</v>
      </c>
      <c r="X456" s="7" t="s">
        <v>130</v>
      </c>
      <c r="Y456" s="69" t="s">
        <v>130</v>
      </c>
      <c r="Z456" s="67" t="s">
        <v>130</v>
      </c>
      <c r="AA456" s="67" t="s">
        <v>130</v>
      </c>
      <c r="AB456" s="7" t="s">
        <v>2343</v>
      </c>
      <c r="AC456" s="7" t="s">
        <v>130</v>
      </c>
      <c r="AE456" s="7" t="s">
        <v>130</v>
      </c>
      <c r="AG456" t="s">
        <v>208</v>
      </c>
      <c r="AH456" t="s">
        <v>2365</v>
      </c>
      <c r="AI456" t="s">
        <v>162</v>
      </c>
      <c r="AJ456" t="s">
        <v>226</v>
      </c>
      <c r="AL456" t="s">
        <v>130</v>
      </c>
      <c r="AM456" s="32" t="s">
        <v>130</v>
      </c>
      <c r="AN456" s="32" t="s">
        <v>1580</v>
      </c>
      <c r="AO456">
        <v>2013</v>
      </c>
      <c r="AP456">
        <v>1</v>
      </c>
      <c r="AQ456" t="s">
        <v>130</v>
      </c>
      <c r="AS456" t="s">
        <v>185</v>
      </c>
      <c r="AT456" s="32">
        <v>4.548</v>
      </c>
      <c r="AU456" s="32" t="s">
        <v>130</v>
      </c>
      <c r="AV456" s="32" t="s">
        <v>130</v>
      </c>
      <c r="AW456" s="32" t="s">
        <v>130</v>
      </c>
      <c r="AX456" s="32" t="s">
        <v>130</v>
      </c>
      <c r="AY456" s="32" t="s">
        <v>130</v>
      </c>
      <c r="AZ456" s="32" t="s">
        <v>130</v>
      </c>
      <c r="BA456" s="32" t="s">
        <v>130</v>
      </c>
      <c r="BB456" t="s">
        <v>130</v>
      </c>
      <c r="BC456" t="s">
        <v>130</v>
      </c>
      <c r="BD456">
        <v>104.19540000000001</v>
      </c>
      <c r="BE456">
        <v>35.861699999999999</v>
      </c>
    </row>
    <row r="457" spans="1:57" ht="16" x14ac:dyDescent="0.2">
      <c r="A457" s="32">
        <v>178</v>
      </c>
      <c r="B457" s="32" t="s">
        <v>2361</v>
      </c>
      <c r="C457" s="32" t="s">
        <v>2362</v>
      </c>
      <c r="D457" t="s">
        <v>115</v>
      </c>
      <c r="E457" t="s">
        <v>460</v>
      </c>
      <c r="F457" t="s">
        <v>321</v>
      </c>
      <c r="G457" t="s">
        <v>2363</v>
      </c>
      <c r="H457" t="s">
        <v>236</v>
      </c>
      <c r="I457" t="s">
        <v>248</v>
      </c>
      <c r="J457" t="s">
        <v>265</v>
      </c>
      <c r="K457" t="s">
        <v>250</v>
      </c>
      <c r="L457" t="s">
        <v>122</v>
      </c>
      <c r="M457" t="s">
        <v>123</v>
      </c>
      <c r="N457" t="s">
        <v>251</v>
      </c>
      <c r="P457" t="s">
        <v>125</v>
      </c>
      <c r="Q457">
        <v>1</v>
      </c>
      <c r="R457" t="s">
        <v>1047</v>
      </c>
      <c r="S457" t="s">
        <v>2364</v>
      </c>
      <c r="T457">
        <v>17589</v>
      </c>
      <c r="U457" t="s">
        <v>130</v>
      </c>
      <c r="W457" t="s">
        <v>2328</v>
      </c>
      <c r="X457" s="7" t="s">
        <v>130</v>
      </c>
      <c r="Y457" s="69" t="s">
        <v>130</v>
      </c>
      <c r="Z457" s="67" t="s">
        <v>130</v>
      </c>
      <c r="AA457" s="67" t="s">
        <v>130</v>
      </c>
      <c r="AB457" s="7" t="s">
        <v>2343</v>
      </c>
      <c r="AC457" s="7" t="s">
        <v>130</v>
      </c>
      <c r="AE457" s="7" t="s">
        <v>130</v>
      </c>
      <c r="AG457" t="s">
        <v>208</v>
      </c>
      <c r="AH457" t="s">
        <v>2365</v>
      </c>
      <c r="AI457" t="s">
        <v>162</v>
      </c>
      <c r="AJ457" t="s">
        <v>226</v>
      </c>
      <c r="AL457" t="s">
        <v>130</v>
      </c>
      <c r="AM457" s="32" t="s">
        <v>130</v>
      </c>
      <c r="AN457" s="32" t="s">
        <v>1580</v>
      </c>
      <c r="AO457">
        <v>2013</v>
      </c>
      <c r="AP457">
        <v>1</v>
      </c>
      <c r="AQ457" t="s">
        <v>130</v>
      </c>
      <c r="AS457" t="s">
        <v>185</v>
      </c>
      <c r="AT457" s="32">
        <v>4.548</v>
      </c>
      <c r="AU457" s="32" t="s">
        <v>130</v>
      </c>
      <c r="AV457" s="32" t="s">
        <v>130</v>
      </c>
      <c r="AW457" s="32" t="s">
        <v>130</v>
      </c>
      <c r="AX457" s="32" t="s">
        <v>130</v>
      </c>
      <c r="AY457" s="32" t="s">
        <v>130</v>
      </c>
      <c r="AZ457" s="32" t="s">
        <v>130</v>
      </c>
      <c r="BA457" s="32" t="s">
        <v>130</v>
      </c>
      <c r="BB457" t="s">
        <v>130</v>
      </c>
      <c r="BC457" t="s">
        <v>130</v>
      </c>
      <c r="BD457">
        <v>104.19540000000001</v>
      </c>
      <c r="BE457">
        <v>35.861699999999999</v>
      </c>
    </row>
    <row r="458" spans="1:57" ht="16" x14ac:dyDescent="0.2">
      <c r="A458" s="32">
        <v>180</v>
      </c>
      <c r="B458" s="32" t="s">
        <v>2372</v>
      </c>
      <c r="C458" s="32" t="s">
        <v>2373</v>
      </c>
      <c r="D458" t="s">
        <v>145</v>
      </c>
      <c r="E458" t="s">
        <v>151</v>
      </c>
      <c r="F458" t="s">
        <v>152</v>
      </c>
      <c r="G458" t="s">
        <v>152</v>
      </c>
      <c r="H458" t="s">
        <v>632</v>
      </c>
      <c r="I458" t="s">
        <v>202</v>
      </c>
      <c r="J458" t="s">
        <v>203</v>
      </c>
      <c r="K458" t="s">
        <v>121</v>
      </c>
      <c r="L458" t="s">
        <v>122</v>
      </c>
      <c r="M458" t="s">
        <v>123</v>
      </c>
      <c r="N458" t="s">
        <v>204</v>
      </c>
      <c r="P458" t="s">
        <v>205</v>
      </c>
      <c r="Q458">
        <v>1</v>
      </c>
      <c r="R458" t="s">
        <v>874</v>
      </c>
      <c r="S458" t="s">
        <v>2338</v>
      </c>
      <c r="T458">
        <v>2751</v>
      </c>
      <c r="U458" t="s">
        <v>130</v>
      </c>
      <c r="V458" t="s">
        <v>207</v>
      </c>
      <c r="W458" t="s">
        <v>2328</v>
      </c>
      <c r="X458" s="7" t="s">
        <v>130</v>
      </c>
      <c r="Y458" s="69" t="s">
        <v>130</v>
      </c>
      <c r="Z458" s="67" t="s">
        <v>130</v>
      </c>
      <c r="AA458" s="67" t="s">
        <v>130</v>
      </c>
      <c r="AB458" s="7" t="s">
        <v>2343</v>
      </c>
      <c r="AC458" s="7" t="s">
        <v>130</v>
      </c>
      <c r="AE458" s="7" t="s">
        <v>130</v>
      </c>
      <c r="AG458" t="s">
        <v>134</v>
      </c>
      <c r="AH458" t="s">
        <v>2370</v>
      </c>
      <c r="AI458" t="s">
        <v>162</v>
      </c>
      <c r="AJ458" t="s">
        <v>226</v>
      </c>
      <c r="AK458" t="s">
        <v>1060</v>
      </c>
      <c r="AL458">
        <v>40.711052000000002</v>
      </c>
      <c r="AM458" s="32">
        <v>120.836929</v>
      </c>
      <c r="AN458" s="32" t="s">
        <v>2371</v>
      </c>
      <c r="AO458">
        <v>2021</v>
      </c>
      <c r="AP458">
        <v>1</v>
      </c>
      <c r="AQ458">
        <v>5</v>
      </c>
      <c r="AS458" t="s">
        <v>185</v>
      </c>
      <c r="AT458" s="32">
        <v>4.548</v>
      </c>
      <c r="AU458" s="32" t="s">
        <v>130</v>
      </c>
      <c r="AV458" s="32" t="s">
        <v>130</v>
      </c>
      <c r="AW458" s="32" t="s">
        <v>130</v>
      </c>
      <c r="AX458" s="32" t="s">
        <v>130</v>
      </c>
      <c r="AY458" s="32" t="s">
        <v>130</v>
      </c>
      <c r="AZ458" s="32" t="s">
        <v>130</v>
      </c>
      <c r="BA458" s="32" t="s">
        <v>130</v>
      </c>
      <c r="BB458" t="s">
        <v>130</v>
      </c>
      <c r="BC458" t="s">
        <v>130</v>
      </c>
      <c r="BD458">
        <v>120.836929</v>
      </c>
      <c r="BE458">
        <v>40.711052000000002</v>
      </c>
    </row>
    <row r="459" spans="1:57" ht="16" x14ac:dyDescent="0.2">
      <c r="A459" s="32">
        <v>180</v>
      </c>
      <c r="B459" s="32" t="s">
        <v>2374</v>
      </c>
      <c r="C459" s="32" t="s">
        <v>2375</v>
      </c>
      <c r="D459" t="s">
        <v>150</v>
      </c>
      <c r="E459" t="s">
        <v>151</v>
      </c>
      <c r="F459" t="s">
        <v>152</v>
      </c>
      <c r="G459" t="s">
        <v>152</v>
      </c>
      <c r="H459" t="s">
        <v>635</v>
      </c>
      <c r="I459" t="s">
        <v>202</v>
      </c>
      <c r="J459" t="s">
        <v>203</v>
      </c>
      <c r="K459" t="s">
        <v>121</v>
      </c>
      <c r="L459" t="s">
        <v>122</v>
      </c>
      <c r="M459" t="s">
        <v>123</v>
      </c>
      <c r="N459" t="s">
        <v>204</v>
      </c>
      <c r="P459" t="s">
        <v>205</v>
      </c>
      <c r="Q459">
        <v>1</v>
      </c>
      <c r="R459" t="s">
        <v>874</v>
      </c>
      <c r="S459" t="s">
        <v>2338</v>
      </c>
      <c r="T459">
        <v>2751</v>
      </c>
      <c r="U459" t="s">
        <v>130</v>
      </c>
      <c r="V459" t="s">
        <v>207</v>
      </c>
      <c r="W459" t="s">
        <v>2328</v>
      </c>
      <c r="X459" s="7" t="s">
        <v>130</v>
      </c>
      <c r="Y459" s="69" t="s">
        <v>130</v>
      </c>
      <c r="Z459" s="67" t="s">
        <v>130</v>
      </c>
      <c r="AA459" s="67" t="s">
        <v>130</v>
      </c>
      <c r="AB459" s="7" t="s">
        <v>2343</v>
      </c>
      <c r="AC459" s="7" t="s">
        <v>130</v>
      </c>
      <c r="AE459" s="7" t="s">
        <v>130</v>
      </c>
      <c r="AG459" t="s">
        <v>134</v>
      </c>
      <c r="AH459" t="s">
        <v>2370</v>
      </c>
      <c r="AI459" t="s">
        <v>162</v>
      </c>
      <c r="AJ459" t="s">
        <v>226</v>
      </c>
      <c r="AK459" t="s">
        <v>1060</v>
      </c>
      <c r="AL459">
        <v>40.711052000000002</v>
      </c>
      <c r="AM459" s="32">
        <v>120.836929</v>
      </c>
      <c r="AN459" s="32" t="s">
        <v>2371</v>
      </c>
      <c r="AO459">
        <v>2021</v>
      </c>
      <c r="AP459">
        <v>1</v>
      </c>
      <c r="AQ459">
        <v>10</v>
      </c>
      <c r="AS459" t="s">
        <v>185</v>
      </c>
      <c r="AT459" s="32">
        <v>4.548</v>
      </c>
      <c r="AU459" s="32" t="s">
        <v>130</v>
      </c>
      <c r="AV459" s="32" t="s">
        <v>130</v>
      </c>
      <c r="AW459" s="32" t="s">
        <v>130</v>
      </c>
      <c r="AX459" s="32" t="s">
        <v>130</v>
      </c>
      <c r="AY459" s="32" t="s">
        <v>130</v>
      </c>
      <c r="AZ459" s="32" t="s">
        <v>130</v>
      </c>
      <c r="BA459" s="32" t="s">
        <v>130</v>
      </c>
      <c r="BB459" t="s">
        <v>130</v>
      </c>
      <c r="BC459" t="s">
        <v>130</v>
      </c>
      <c r="BD459">
        <v>120.836929</v>
      </c>
      <c r="BE459">
        <v>40.711052000000002</v>
      </c>
    </row>
    <row r="460" spans="1:57" ht="16" x14ac:dyDescent="0.2">
      <c r="A460" s="32">
        <v>180</v>
      </c>
      <c r="B460" s="32" t="s">
        <v>2368</v>
      </c>
      <c r="C460" s="32" t="s">
        <v>2369</v>
      </c>
      <c r="D460" t="s">
        <v>115</v>
      </c>
      <c r="E460" t="s">
        <v>151</v>
      </c>
      <c r="F460" t="s">
        <v>152</v>
      </c>
      <c r="G460" t="s">
        <v>152</v>
      </c>
      <c r="H460" t="s">
        <v>701</v>
      </c>
      <c r="I460" t="s">
        <v>202</v>
      </c>
      <c r="J460" t="s">
        <v>203</v>
      </c>
      <c r="K460" t="s">
        <v>121</v>
      </c>
      <c r="L460" t="s">
        <v>122</v>
      </c>
      <c r="M460" t="s">
        <v>123</v>
      </c>
      <c r="N460" t="s">
        <v>204</v>
      </c>
      <c r="P460" t="s">
        <v>205</v>
      </c>
      <c r="Q460">
        <v>1</v>
      </c>
      <c r="R460" t="s">
        <v>874</v>
      </c>
      <c r="S460" t="s">
        <v>2338</v>
      </c>
      <c r="T460">
        <v>2751</v>
      </c>
      <c r="U460" t="s">
        <v>130</v>
      </c>
      <c r="V460" t="s">
        <v>207</v>
      </c>
      <c r="W460" t="s">
        <v>2328</v>
      </c>
      <c r="X460" s="7" t="s">
        <v>130</v>
      </c>
      <c r="Y460" s="69" t="s">
        <v>130</v>
      </c>
      <c r="Z460" s="67" t="s">
        <v>130</v>
      </c>
      <c r="AA460" s="67" t="s">
        <v>130</v>
      </c>
      <c r="AB460" s="7" t="s">
        <v>2343</v>
      </c>
      <c r="AC460" s="7" t="s">
        <v>130</v>
      </c>
      <c r="AE460" s="7" t="s">
        <v>130</v>
      </c>
      <c r="AG460" t="s">
        <v>134</v>
      </c>
      <c r="AH460" t="s">
        <v>2370</v>
      </c>
      <c r="AI460" t="s">
        <v>162</v>
      </c>
      <c r="AJ460" t="s">
        <v>226</v>
      </c>
      <c r="AK460" t="s">
        <v>1060</v>
      </c>
      <c r="AL460">
        <v>40.711052000000002</v>
      </c>
      <c r="AM460" s="32">
        <v>120.836929</v>
      </c>
      <c r="AN460" s="32" t="s">
        <v>2371</v>
      </c>
      <c r="AO460">
        <v>2021</v>
      </c>
      <c r="AP460">
        <v>1</v>
      </c>
      <c r="AQ460">
        <v>5</v>
      </c>
      <c r="AS460" t="s">
        <v>185</v>
      </c>
      <c r="AT460" s="32">
        <v>4.548</v>
      </c>
      <c r="AU460" s="32" t="s">
        <v>130</v>
      </c>
      <c r="AV460" s="32" t="s">
        <v>130</v>
      </c>
      <c r="AW460" s="32" t="s">
        <v>130</v>
      </c>
      <c r="AX460" s="32" t="s">
        <v>130</v>
      </c>
      <c r="AY460" s="32" t="s">
        <v>130</v>
      </c>
      <c r="AZ460" s="32" t="s">
        <v>130</v>
      </c>
      <c r="BA460" s="32" t="s">
        <v>130</v>
      </c>
      <c r="BB460" t="s">
        <v>130</v>
      </c>
      <c r="BC460" t="s">
        <v>130</v>
      </c>
      <c r="BD460">
        <v>120.836929</v>
      </c>
      <c r="BE460">
        <v>40.711052000000002</v>
      </c>
    </row>
    <row r="461" spans="1:57" ht="16" x14ac:dyDescent="0.2">
      <c r="A461" s="32">
        <v>201</v>
      </c>
      <c r="B461" s="32" t="s">
        <v>2010</v>
      </c>
      <c r="C461" s="32" t="s">
        <v>2011</v>
      </c>
      <c r="D461" t="s">
        <v>145</v>
      </c>
      <c r="E461" t="s">
        <v>151</v>
      </c>
      <c r="F461" t="s">
        <v>200</v>
      </c>
      <c r="G461" t="s">
        <v>2012</v>
      </c>
      <c r="H461" t="s">
        <v>323</v>
      </c>
      <c r="I461" t="s">
        <v>434</v>
      </c>
      <c r="J461" t="s">
        <v>434</v>
      </c>
      <c r="K461" t="s">
        <v>154</v>
      </c>
      <c r="L461" t="s">
        <v>175</v>
      </c>
      <c r="M461" t="s">
        <v>176</v>
      </c>
      <c r="N461" t="s">
        <v>435</v>
      </c>
      <c r="O461" t="s">
        <v>195</v>
      </c>
      <c r="P461" t="s">
        <v>205</v>
      </c>
      <c r="Q461">
        <v>1</v>
      </c>
      <c r="R461" t="s">
        <v>1795</v>
      </c>
      <c r="S461" t="s">
        <v>2013</v>
      </c>
      <c r="T461">
        <v>29</v>
      </c>
      <c r="V461" t="s">
        <v>1490</v>
      </c>
      <c r="W461" t="s">
        <v>129</v>
      </c>
      <c r="X461" s="7" t="s">
        <v>130</v>
      </c>
      <c r="Y461" s="69">
        <v>6.01</v>
      </c>
      <c r="Z461" s="67" t="s">
        <v>130</v>
      </c>
      <c r="AA461" s="67" t="s">
        <v>130</v>
      </c>
      <c r="AC461" s="7" t="s">
        <v>130</v>
      </c>
      <c r="AD461" s="7" t="s">
        <v>147</v>
      </c>
      <c r="AE461" s="7">
        <v>2.1000000000000001E-2</v>
      </c>
      <c r="AF461" t="s">
        <v>160</v>
      </c>
      <c r="AG461" t="s">
        <v>134</v>
      </c>
      <c r="AH461" t="s">
        <v>2014</v>
      </c>
      <c r="AI461" t="s">
        <v>423</v>
      </c>
      <c r="AJ461" t="s">
        <v>929</v>
      </c>
      <c r="AM461" s="32" t="s">
        <v>130</v>
      </c>
      <c r="AN461" s="32" t="s">
        <v>2015</v>
      </c>
      <c r="AO461">
        <v>2014</v>
      </c>
      <c r="AP461">
        <v>1</v>
      </c>
      <c r="AQ461" t="s">
        <v>130</v>
      </c>
      <c r="AR461" t="s">
        <v>2016</v>
      </c>
      <c r="AS461" t="s">
        <v>185</v>
      </c>
      <c r="AT461" s="32">
        <v>4.548</v>
      </c>
      <c r="AU461" s="32">
        <v>0.88494808599999997</v>
      </c>
      <c r="AV461" s="32">
        <v>6.5692860489999996</v>
      </c>
      <c r="AW461" s="32">
        <v>29</v>
      </c>
      <c r="AX461" s="32">
        <v>0.39015835700000001</v>
      </c>
      <c r="AY461" s="32">
        <v>0.15222354299999999</v>
      </c>
      <c r="AZ461" s="32">
        <v>0.120251758</v>
      </c>
      <c r="BA461" s="32">
        <v>1.6496444139999999</v>
      </c>
      <c r="BB461" t="s">
        <v>142</v>
      </c>
      <c r="BC461">
        <v>3</v>
      </c>
      <c r="BD461">
        <v>46.869100000000003</v>
      </c>
      <c r="BE461">
        <v>-18.7669</v>
      </c>
    </row>
    <row r="462" spans="1:57" ht="16" x14ac:dyDescent="0.2">
      <c r="A462" s="32">
        <v>209</v>
      </c>
      <c r="B462" s="32" t="s">
        <v>2510</v>
      </c>
      <c r="C462" s="32" t="s">
        <v>2511</v>
      </c>
      <c r="D462" t="s">
        <v>145</v>
      </c>
      <c r="E462" t="s">
        <v>151</v>
      </c>
      <c r="F462" t="s">
        <v>200</v>
      </c>
      <c r="G462" t="s">
        <v>200</v>
      </c>
      <c r="H462" t="s">
        <v>236</v>
      </c>
      <c r="I462" t="s">
        <v>173</v>
      </c>
      <c r="J462" t="s">
        <v>174</v>
      </c>
      <c r="K462" t="s">
        <v>154</v>
      </c>
      <c r="L462" t="s">
        <v>175</v>
      </c>
      <c r="M462" t="s">
        <v>176</v>
      </c>
      <c r="N462" t="s">
        <v>177</v>
      </c>
      <c r="O462" t="s">
        <v>2326</v>
      </c>
      <c r="P462" t="s">
        <v>125</v>
      </c>
      <c r="Q462">
        <v>10</v>
      </c>
      <c r="R462" t="s">
        <v>874</v>
      </c>
      <c r="S462" t="s">
        <v>2338</v>
      </c>
      <c r="T462">
        <v>108</v>
      </c>
      <c r="U462" t="s">
        <v>130</v>
      </c>
      <c r="V462" t="s">
        <v>994</v>
      </c>
      <c r="W462" t="s">
        <v>2328</v>
      </c>
      <c r="X462" s="7" t="s">
        <v>130</v>
      </c>
      <c r="Y462" s="69">
        <v>0.9</v>
      </c>
      <c r="Z462" s="67">
        <v>0.6</v>
      </c>
      <c r="AA462" s="67">
        <v>1.2</v>
      </c>
      <c r="AB462" s="7" t="s">
        <v>131</v>
      </c>
      <c r="AC462" s="7" t="s">
        <v>130</v>
      </c>
      <c r="AD462" s="7" t="s">
        <v>147</v>
      </c>
      <c r="AE462" s="7" t="s">
        <v>130</v>
      </c>
      <c r="AF462" t="s">
        <v>160</v>
      </c>
      <c r="AG462" t="s">
        <v>208</v>
      </c>
      <c r="AH462" t="s">
        <v>2507</v>
      </c>
      <c r="AI462" t="s">
        <v>162</v>
      </c>
      <c r="AJ462" t="s">
        <v>226</v>
      </c>
      <c r="AK462" t="s">
        <v>1237</v>
      </c>
      <c r="AL462">
        <v>23.128993999999999</v>
      </c>
      <c r="AM462" s="32">
        <v>113.25324999999999</v>
      </c>
      <c r="AN462" s="32" t="s">
        <v>2508</v>
      </c>
      <c r="AO462">
        <v>2017</v>
      </c>
      <c r="AP462">
        <v>1</v>
      </c>
      <c r="AQ462">
        <v>4</v>
      </c>
      <c r="AS462" t="s">
        <v>185</v>
      </c>
      <c r="AT462" s="32">
        <v>4.548</v>
      </c>
      <c r="AU462" s="32" t="s">
        <v>130</v>
      </c>
      <c r="AV462" s="32" t="s">
        <v>130</v>
      </c>
      <c r="AW462" s="32" t="s">
        <v>130</v>
      </c>
      <c r="AX462" s="32" t="s">
        <v>130</v>
      </c>
      <c r="AY462" s="32" t="s">
        <v>130</v>
      </c>
      <c r="AZ462" s="32" t="s">
        <v>130</v>
      </c>
      <c r="BA462" s="32" t="s">
        <v>130</v>
      </c>
      <c r="BB462" t="s">
        <v>130</v>
      </c>
      <c r="BC462" t="s">
        <v>130</v>
      </c>
      <c r="BD462">
        <v>113.25324999999999</v>
      </c>
      <c r="BE462">
        <v>23.128993999999999</v>
      </c>
    </row>
    <row r="463" spans="1:57" ht="16" x14ac:dyDescent="0.2">
      <c r="A463" s="32">
        <v>209</v>
      </c>
      <c r="B463" s="32" t="s">
        <v>2505</v>
      </c>
      <c r="C463" s="32" t="s">
        <v>2506</v>
      </c>
      <c r="D463" t="s">
        <v>115</v>
      </c>
      <c r="E463" t="s">
        <v>151</v>
      </c>
      <c r="F463" t="s">
        <v>200</v>
      </c>
      <c r="G463" t="s">
        <v>200</v>
      </c>
      <c r="H463" t="s">
        <v>236</v>
      </c>
      <c r="I463" t="s">
        <v>173</v>
      </c>
      <c r="J463" t="s">
        <v>174</v>
      </c>
      <c r="K463" t="s">
        <v>154</v>
      </c>
      <c r="L463" t="s">
        <v>175</v>
      </c>
      <c r="M463" t="s">
        <v>176</v>
      </c>
      <c r="N463" t="s">
        <v>177</v>
      </c>
      <c r="O463" t="s">
        <v>2326</v>
      </c>
      <c r="P463" t="s">
        <v>125</v>
      </c>
      <c r="Q463">
        <v>1</v>
      </c>
      <c r="R463" t="s">
        <v>874</v>
      </c>
      <c r="S463" t="s">
        <v>2338</v>
      </c>
      <c r="T463">
        <v>108</v>
      </c>
      <c r="U463" t="s">
        <v>130</v>
      </c>
      <c r="V463" t="s">
        <v>994</v>
      </c>
      <c r="W463" t="s">
        <v>2328</v>
      </c>
      <c r="X463" s="7" t="s">
        <v>130</v>
      </c>
      <c r="Y463" s="69">
        <v>3.8</v>
      </c>
      <c r="Z463" s="67">
        <v>0.4</v>
      </c>
      <c r="AA463" s="67">
        <v>7.5</v>
      </c>
      <c r="AB463" s="7" t="s">
        <v>131</v>
      </c>
      <c r="AC463" s="7" t="s">
        <v>130</v>
      </c>
      <c r="AD463" s="7" t="s">
        <v>147</v>
      </c>
      <c r="AE463" s="7" t="s">
        <v>130</v>
      </c>
      <c r="AF463" t="s">
        <v>160</v>
      </c>
      <c r="AG463" t="s">
        <v>208</v>
      </c>
      <c r="AH463" t="s">
        <v>2507</v>
      </c>
      <c r="AI463" t="s">
        <v>162</v>
      </c>
      <c r="AJ463" t="s">
        <v>226</v>
      </c>
      <c r="AK463" t="s">
        <v>1237</v>
      </c>
      <c r="AL463">
        <v>23.128993999999999</v>
      </c>
      <c r="AM463" s="32">
        <v>113.25324999999999</v>
      </c>
      <c r="AN463" s="32" t="s">
        <v>2508</v>
      </c>
      <c r="AO463">
        <v>2017</v>
      </c>
      <c r="AP463">
        <v>1</v>
      </c>
      <c r="AQ463" t="s">
        <v>130</v>
      </c>
      <c r="AR463" t="s">
        <v>2509</v>
      </c>
      <c r="AS463" t="s">
        <v>185</v>
      </c>
      <c r="AT463" s="32">
        <v>4.548</v>
      </c>
      <c r="AU463" s="32" t="s">
        <v>130</v>
      </c>
      <c r="AV463" s="32" t="s">
        <v>130</v>
      </c>
      <c r="AW463" s="32" t="s">
        <v>130</v>
      </c>
      <c r="AX463" s="32" t="s">
        <v>130</v>
      </c>
      <c r="AY463" s="32" t="s">
        <v>130</v>
      </c>
      <c r="AZ463" s="32" t="s">
        <v>130</v>
      </c>
      <c r="BA463" s="32" t="s">
        <v>130</v>
      </c>
      <c r="BB463" t="s">
        <v>130</v>
      </c>
      <c r="BC463" t="s">
        <v>130</v>
      </c>
      <c r="BD463">
        <v>113.25324999999999</v>
      </c>
      <c r="BE463">
        <v>23.128993999999999</v>
      </c>
    </row>
    <row r="464" spans="1:57" ht="16" x14ac:dyDescent="0.2">
      <c r="A464" s="32">
        <v>209</v>
      </c>
      <c r="B464" s="32" t="s">
        <v>2512</v>
      </c>
      <c r="C464" s="32" t="s">
        <v>2513</v>
      </c>
      <c r="D464" t="s">
        <v>150</v>
      </c>
      <c r="E464" t="s">
        <v>151</v>
      </c>
      <c r="F464" t="s">
        <v>200</v>
      </c>
      <c r="G464" t="s">
        <v>200</v>
      </c>
      <c r="H464" t="s">
        <v>245</v>
      </c>
      <c r="I464" t="s">
        <v>173</v>
      </c>
      <c r="J464" t="s">
        <v>174</v>
      </c>
      <c r="K464" t="s">
        <v>154</v>
      </c>
      <c r="L464" t="s">
        <v>175</v>
      </c>
      <c r="M464" t="s">
        <v>176</v>
      </c>
      <c r="N464" t="s">
        <v>177</v>
      </c>
      <c r="O464" t="s">
        <v>2326</v>
      </c>
      <c r="P464" t="s">
        <v>125</v>
      </c>
      <c r="Q464">
        <v>10</v>
      </c>
      <c r="R464" t="s">
        <v>874</v>
      </c>
      <c r="S464" t="s">
        <v>2338</v>
      </c>
      <c r="T464">
        <v>108</v>
      </c>
      <c r="U464" t="s">
        <v>130</v>
      </c>
      <c r="V464" t="s">
        <v>994</v>
      </c>
      <c r="W464" t="s">
        <v>2328</v>
      </c>
      <c r="X464" s="7" t="s">
        <v>130</v>
      </c>
      <c r="Y464" s="69">
        <v>8.5</v>
      </c>
      <c r="Z464" s="67">
        <v>2.7</v>
      </c>
      <c r="AA464" s="67">
        <v>14.5</v>
      </c>
      <c r="AB464" s="7" t="s">
        <v>131</v>
      </c>
      <c r="AC464" s="7" t="s">
        <v>130</v>
      </c>
      <c r="AD464" s="7" t="s">
        <v>147</v>
      </c>
      <c r="AE464" s="7" t="s">
        <v>130</v>
      </c>
      <c r="AF464" t="s">
        <v>160</v>
      </c>
      <c r="AG464" t="s">
        <v>208</v>
      </c>
      <c r="AH464" t="s">
        <v>2507</v>
      </c>
      <c r="AI464" t="s">
        <v>162</v>
      </c>
      <c r="AJ464" t="s">
        <v>226</v>
      </c>
      <c r="AK464" t="s">
        <v>1237</v>
      </c>
      <c r="AL464">
        <v>23.128993999999999</v>
      </c>
      <c r="AM464" s="32">
        <v>113.25324999999999</v>
      </c>
      <c r="AN464" s="32" t="s">
        <v>2508</v>
      </c>
      <c r="AO464">
        <v>2017</v>
      </c>
      <c r="AP464">
        <v>1</v>
      </c>
      <c r="AQ464">
        <v>4</v>
      </c>
      <c r="AR464" t="s">
        <v>140</v>
      </c>
      <c r="AS464" t="s">
        <v>185</v>
      </c>
      <c r="AT464" s="32">
        <v>4.548</v>
      </c>
      <c r="AU464" s="32" t="s">
        <v>130</v>
      </c>
      <c r="AV464" s="32" t="s">
        <v>130</v>
      </c>
      <c r="AW464" s="32" t="s">
        <v>130</v>
      </c>
      <c r="AX464" s="32" t="s">
        <v>130</v>
      </c>
      <c r="AY464" s="32" t="s">
        <v>130</v>
      </c>
      <c r="AZ464" s="32" t="s">
        <v>130</v>
      </c>
      <c r="BA464" s="32" t="s">
        <v>130</v>
      </c>
      <c r="BB464" t="s">
        <v>130</v>
      </c>
      <c r="BC464" t="s">
        <v>130</v>
      </c>
      <c r="BD464">
        <v>113.25324999999999</v>
      </c>
      <c r="BE464">
        <v>23.128993999999999</v>
      </c>
    </row>
    <row r="465" spans="1:57" ht="16" x14ac:dyDescent="0.2">
      <c r="A465" s="32">
        <v>238</v>
      </c>
      <c r="B465" s="32" t="s">
        <v>2296</v>
      </c>
      <c r="C465" s="32" t="s">
        <v>2297</v>
      </c>
      <c r="D465" t="s">
        <v>145</v>
      </c>
      <c r="E465" t="s">
        <v>1360</v>
      </c>
      <c r="F465" t="s">
        <v>321</v>
      </c>
      <c r="G465" t="s">
        <v>1975</v>
      </c>
      <c r="H465" t="s">
        <v>2298</v>
      </c>
      <c r="I465" t="s">
        <v>505</v>
      </c>
      <c r="J465" t="s">
        <v>505</v>
      </c>
      <c r="K465" t="s">
        <v>154</v>
      </c>
      <c r="L465" t="s">
        <v>122</v>
      </c>
      <c r="M465" t="s">
        <v>123</v>
      </c>
      <c r="N465" t="s">
        <v>506</v>
      </c>
      <c r="P465" t="s">
        <v>205</v>
      </c>
      <c r="Q465">
        <v>1</v>
      </c>
      <c r="R465" t="s">
        <v>126</v>
      </c>
      <c r="S465" t="s">
        <v>394</v>
      </c>
      <c r="T465">
        <v>2152</v>
      </c>
      <c r="V465" t="s">
        <v>327</v>
      </c>
      <c r="W465" t="s">
        <v>129</v>
      </c>
      <c r="X465" s="7" t="s">
        <v>130</v>
      </c>
      <c r="Y465" s="69">
        <v>1.0029999999999999</v>
      </c>
      <c r="Z465" s="67">
        <v>1.0009999999999999</v>
      </c>
      <c r="AA465" s="67">
        <v>1.0049999999999999</v>
      </c>
      <c r="AB465" s="7" t="s">
        <v>131</v>
      </c>
      <c r="AC465" s="7" t="s">
        <v>130</v>
      </c>
      <c r="AD465" s="7" t="s">
        <v>132</v>
      </c>
      <c r="AE465" s="7">
        <v>2E-3</v>
      </c>
      <c r="AF465" t="s">
        <v>160</v>
      </c>
      <c r="AG465" t="s">
        <v>134</v>
      </c>
      <c r="AH465" t="s">
        <v>2299</v>
      </c>
      <c r="AI465" t="s">
        <v>329</v>
      </c>
      <c r="AJ465" t="s">
        <v>2300</v>
      </c>
      <c r="AL465">
        <v>-17.76925</v>
      </c>
      <c r="AM465" s="32">
        <v>178.04431500000001</v>
      </c>
      <c r="AN465" s="32">
        <v>2013</v>
      </c>
      <c r="AO465">
        <v>2016</v>
      </c>
      <c r="AP465">
        <v>1</v>
      </c>
      <c r="AQ465" t="s">
        <v>130</v>
      </c>
      <c r="AR465" t="s">
        <v>2301</v>
      </c>
      <c r="AS465" t="s">
        <v>185</v>
      </c>
      <c r="AT465" s="32">
        <v>4.548</v>
      </c>
      <c r="AU465" s="32">
        <v>1.650934E-3</v>
      </c>
      <c r="AV465" s="32">
        <v>3159589.3560000001</v>
      </c>
      <c r="AW465" s="32">
        <v>2152</v>
      </c>
      <c r="AX465" s="32">
        <v>5.6258100000000004E-4</v>
      </c>
      <c r="AY465" s="50">
        <v>3.1600000000000002E-7</v>
      </c>
      <c r="AZ465" s="32">
        <v>5.48297E-4</v>
      </c>
      <c r="BA465" s="32">
        <v>2.7535720000000001E-3</v>
      </c>
      <c r="BB465" t="s">
        <v>142</v>
      </c>
      <c r="BC465">
        <v>46</v>
      </c>
      <c r="BD465">
        <v>178.04431500000001</v>
      </c>
      <c r="BE465">
        <v>-17.76925</v>
      </c>
    </row>
    <row r="466" spans="1:57" ht="16" x14ac:dyDescent="0.2">
      <c r="A466" s="32">
        <v>38</v>
      </c>
      <c r="B466" s="32" t="s">
        <v>534</v>
      </c>
      <c r="C466" s="32" t="s">
        <v>535</v>
      </c>
      <c r="D466" t="s">
        <v>115</v>
      </c>
      <c r="E466" t="s">
        <v>151</v>
      </c>
      <c r="F466" t="s">
        <v>152</v>
      </c>
      <c r="G466" t="s">
        <v>152</v>
      </c>
      <c r="H466" t="s">
        <v>236</v>
      </c>
      <c r="I466" t="s">
        <v>519</v>
      </c>
      <c r="J466" t="s">
        <v>536</v>
      </c>
      <c r="K466" t="s">
        <v>154</v>
      </c>
      <c r="L466" t="s">
        <v>521</v>
      </c>
      <c r="M466" t="s">
        <v>123</v>
      </c>
      <c r="N466" t="s">
        <v>537</v>
      </c>
      <c r="P466" t="s">
        <v>523</v>
      </c>
      <c r="Q466">
        <v>1</v>
      </c>
      <c r="R466" t="s">
        <v>237</v>
      </c>
      <c r="S466" t="s">
        <v>524</v>
      </c>
      <c r="T466">
        <v>132</v>
      </c>
      <c r="V466" t="s">
        <v>5101</v>
      </c>
      <c r="W466" t="s">
        <v>129</v>
      </c>
      <c r="X466" s="7" t="s">
        <v>130</v>
      </c>
      <c r="Y466" s="69">
        <v>0.01</v>
      </c>
      <c r="Z466" s="67">
        <v>0</v>
      </c>
      <c r="AA466" s="67">
        <v>0.02</v>
      </c>
      <c r="AB466" s="7" t="s">
        <v>179</v>
      </c>
      <c r="AC466" s="7">
        <v>0.01</v>
      </c>
      <c r="AD466" s="7" t="s">
        <v>159</v>
      </c>
      <c r="AE466" s="7">
        <v>0.48</v>
      </c>
      <c r="AF466" t="s">
        <v>160</v>
      </c>
      <c r="AG466" t="s">
        <v>134</v>
      </c>
      <c r="AH466" t="s">
        <v>525</v>
      </c>
      <c r="AI466" t="s">
        <v>329</v>
      </c>
      <c r="AJ466" t="s">
        <v>526</v>
      </c>
      <c r="AM466" s="32" t="s">
        <v>130</v>
      </c>
      <c r="AN466" s="32" t="s">
        <v>527</v>
      </c>
      <c r="AO466">
        <v>2013</v>
      </c>
      <c r="AP466">
        <v>1</v>
      </c>
      <c r="AQ466">
        <v>2</v>
      </c>
      <c r="AR466" t="s">
        <v>528</v>
      </c>
      <c r="AS466" t="s">
        <v>529</v>
      </c>
      <c r="AT466" s="32">
        <v>3.2719999999999998</v>
      </c>
      <c r="AU466" s="32">
        <v>1.9734165000000001E-2</v>
      </c>
      <c r="AV466" s="32">
        <v>32.998374920000003</v>
      </c>
      <c r="AW466" s="32">
        <v>132</v>
      </c>
      <c r="AX466" s="32">
        <v>0.17408194199999999</v>
      </c>
      <c r="AY466" s="32">
        <v>3.0304523E-2</v>
      </c>
      <c r="AZ466" s="32">
        <v>-0.32146017199999999</v>
      </c>
      <c r="BA466" s="32">
        <v>0.36092850300000001</v>
      </c>
      <c r="BB466" t="s">
        <v>142</v>
      </c>
      <c r="BC466">
        <v>106</v>
      </c>
      <c r="BD466">
        <v>174.886</v>
      </c>
      <c r="BE466">
        <v>-40.900599999999997</v>
      </c>
    </row>
    <row r="467" spans="1:57" ht="16" x14ac:dyDescent="0.2">
      <c r="A467" s="32">
        <v>38</v>
      </c>
      <c r="B467" s="32" t="s">
        <v>517</v>
      </c>
      <c r="C467" s="32" t="s">
        <v>518</v>
      </c>
      <c r="D467" t="s">
        <v>115</v>
      </c>
      <c r="E467" t="s">
        <v>151</v>
      </c>
      <c r="F467" t="s">
        <v>152</v>
      </c>
      <c r="G467" t="s">
        <v>152</v>
      </c>
      <c r="H467" t="s">
        <v>236</v>
      </c>
      <c r="I467" t="s">
        <v>519</v>
      </c>
      <c r="J467" t="s">
        <v>520</v>
      </c>
      <c r="K467" t="s">
        <v>154</v>
      </c>
      <c r="L467" t="s">
        <v>521</v>
      </c>
      <c r="M467" t="s">
        <v>123</v>
      </c>
      <c r="N467" t="s">
        <v>522</v>
      </c>
      <c r="P467" t="s">
        <v>523</v>
      </c>
      <c r="Q467">
        <v>1</v>
      </c>
      <c r="R467" t="s">
        <v>237</v>
      </c>
      <c r="S467" t="s">
        <v>524</v>
      </c>
      <c r="T467">
        <v>132</v>
      </c>
      <c r="V467" t="s">
        <v>5101</v>
      </c>
      <c r="W467" t="s">
        <v>129</v>
      </c>
      <c r="X467" s="7" t="s">
        <v>130</v>
      </c>
      <c r="Y467" s="69">
        <v>0.11</v>
      </c>
      <c r="Z467" s="67">
        <v>0.09</v>
      </c>
      <c r="AA467" s="67">
        <v>0.13</v>
      </c>
      <c r="AB467" s="7" t="s">
        <v>179</v>
      </c>
      <c r="AC467" s="7">
        <v>0.02</v>
      </c>
      <c r="AD467" s="7" t="s">
        <v>188</v>
      </c>
      <c r="AE467" s="7" t="s">
        <v>130</v>
      </c>
      <c r="AF467" t="s">
        <v>160</v>
      </c>
      <c r="AG467" t="s">
        <v>134</v>
      </c>
      <c r="AH467" t="s">
        <v>525</v>
      </c>
      <c r="AI467" t="s">
        <v>329</v>
      </c>
      <c r="AJ467" t="s">
        <v>526</v>
      </c>
      <c r="AM467" s="32" t="s">
        <v>130</v>
      </c>
      <c r="AN467" s="32" t="s">
        <v>527</v>
      </c>
      <c r="AO467">
        <v>2013</v>
      </c>
      <c r="AP467">
        <v>1</v>
      </c>
      <c r="AQ467" t="s">
        <v>130</v>
      </c>
      <c r="AR467" t="s">
        <v>528</v>
      </c>
      <c r="AS467" t="s">
        <v>529</v>
      </c>
      <c r="AT467" s="32">
        <v>3.2719999999999998</v>
      </c>
      <c r="AU467" s="32">
        <v>0.21839024800000001</v>
      </c>
      <c r="AV467" s="32">
        <v>32.802159930000002</v>
      </c>
      <c r="AW467" s="32">
        <v>132</v>
      </c>
      <c r="AX467" s="32">
        <v>0.17460182499999999</v>
      </c>
      <c r="AY467" s="32">
        <v>3.0485796999999999E-2</v>
      </c>
      <c r="AZ467" s="32">
        <v>-0.12382304</v>
      </c>
      <c r="BA467" s="32">
        <v>0.56060353699999999</v>
      </c>
      <c r="BB467" t="s">
        <v>142</v>
      </c>
      <c r="BC467">
        <v>106</v>
      </c>
      <c r="BD467">
        <v>174.886</v>
      </c>
      <c r="BE467">
        <v>-40.900599999999997</v>
      </c>
    </row>
    <row r="468" spans="1:57" ht="16" x14ac:dyDescent="0.2">
      <c r="A468" s="32">
        <v>38</v>
      </c>
      <c r="B468" s="32" t="s">
        <v>530</v>
      </c>
      <c r="C468" s="32" t="s">
        <v>531</v>
      </c>
      <c r="D468" t="s">
        <v>115</v>
      </c>
      <c r="E468" t="s">
        <v>151</v>
      </c>
      <c r="F468" t="s">
        <v>152</v>
      </c>
      <c r="G468" t="s">
        <v>152</v>
      </c>
      <c r="H468" t="s">
        <v>236</v>
      </c>
      <c r="I468" t="s">
        <v>519</v>
      </c>
      <c r="J468" t="s">
        <v>532</v>
      </c>
      <c r="K468" t="s">
        <v>250</v>
      </c>
      <c r="L468" t="s">
        <v>521</v>
      </c>
      <c r="M468" t="s">
        <v>123</v>
      </c>
      <c r="N468" t="s">
        <v>533</v>
      </c>
      <c r="P468" t="s">
        <v>125</v>
      </c>
      <c r="Q468">
        <v>1</v>
      </c>
      <c r="R468" t="s">
        <v>237</v>
      </c>
      <c r="S468" t="s">
        <v>524</v>
      </c>
      <c r="T468">
        <v>132</v>
      </c>
      <c r="V468" t="s">
        <v>5101</v>
      </c>
      <c r="W468" t="s">
        <v>129</v>
      </c>
      <c r="X468" s="7" t="s">
        <v>130</v>
      </c>
      <c r="Y468" s="69">
        <v>0.13</v>
      </c>
      <c r="Z468" s="67">
        <v>0.09</v>
      </c>
      <c r="AA468" s="67">
        <v>0.17</v>
      </c>
      <c r="AB468" s="7" t="s">
        <v>179</v>
      </c>
      <c r="AC468" s="7">
        <v>0.04</v>
      </c>
      <c r="AD468" s="7" t="s">
        <v>132</v>
      </c>
      <c r="AE468" s="7" t="s">
        <v>130</v>
      </c>
      <c r="AF468" t="s">
        <v>160</v>
      </c>
      <c r="AG468" t="s">
        <v>134</v>
      </c>
      <c r="AH468" t="s">
        <v>525</v>
      </c>
      <c r="AI468" t="s">
        <v>329</v>
      </c>
      <c r="AJ468" t="s">
        <v>526</v>
      </c>
      <c r="AM468" s="32" t="s">
        <v>130</v>
      </c>
      <c r="AN468" s="32" t="s">
        <v>527</v>
      </c>
      <c r="AO468">
        <v>2013</v>
      </c>
      <c r="AP468">
        <v>1</v>
      </c>
      <c r="AQ468">
        <v>1</v>
      </c>
      <c r="AR468" t="s">
        <v>528</v>
      </c>
      <c r="AS468" t="s">
        <v>529</v>
      </c>
      <c r="AT468" s="32">
        <v>3.2719999999999998</v>
      </c>
      <c r="AU468" s="32">
        <v>0.25872688199999999</v>
      </c>
      <c r="AV468" s="32">
        <v>32.722998879999999</v>
      </c>
      <c r="AW468" s="32">
        <v>132</v>
      </c>
      <c r="AX468" s="32">
        <v>0.174812889</v>
      </c>
      <c r="AY468" s="32">
        <v>3.0559546E-2</v>
      </c>
      <c r="AZ468" s="32">
        <v>-8.3900085999999999E-2</v>
      </c>
      <c r="BA468" s="32">
        <v>0.601353849</v>
      </c>
      <c r="BB468" t="s">
        <v>142</v>
      </c>
      <c r="BC468">
        <v>106</v>
      </c>
      <c r="BD468">
        <v>174.886</v>
      </c>
      <c r="BE468">
        <v>-40.900599999999997</v>
      </c>
    </row>
    <row r="469" spans="1:57" ht="16" x14ac:dyDescent="0.2">
      <c r="A469" s="32">
        <v>56</v>
      </c>
      <c r="B469" s="32" t="s">
        <v>713</v>
      </c>
      <c r="C469" s="32" t="s">
        <v>714</v>
      </c>
      <c r="D469" t="s">
        <v>115</v>
      </c>
      <c r="E469" t="s">
        <v>151</v>
      </c>
      <c r="F469" t="s">
        <v>200</v>
      </c>
      <c r="G469" t="s">
        <v>201</v>
      </c>
      <c r="H469" t="s">
        <v>236</v>
      </c>
      <c r="I469" t="s">
        <v>202</v>
      </c>
      <c r="J469" t="s">
        <v>203</v>
      </c>
      <c r="K469" t="s">
        <v>121</v>
      </c>
      <c r="L469" t="s">
        <v>122</v>
      </c>
      <c r="M469" t="s">
        <v>123</v>
      </c>
      <c r="N469" t="s">
        <v>204</v>
      </c>
      <c r="P469" t="s">
        <v>205</v>
      </c>
      <c r="Q469">
        <v>1</v>
      </c>
      <c r="R469" t="s">
        <v>126</v>
      </c>
      <c r="S469" t="s">
        <v>127</v>
      </c>
      <c r="T469">
        <v>399</v>
      </c>
      <c r="V469" t="s">
        <v>128</v>
      </c>
      <c r="W469" t="s">
        <v>129</v>
      </c>
      <c r="X469" s="7" t="s">
        <v>130</v>
      </c>
      <c r="Y469" s="69">
        <v>-4.5900000000000003E-2</v>
      </c>
      <c r="Z469" s="67">
        <v>-8.5000000000000006E-2</v>
      </c>
      <c r="AA469" s="67">
        <v>-7.0000000000000001E-3</v>
      </c>
      <c r="AB469" s="7" t="s">
        <v>131</v>
      </c>
      <c r="AC469" s="7" t="s">
        <v>130</v>
      </c>
      <c r="AD469" s="7" t="s">
        <v>147</v>
      </c>
      <c r="AE469" s="7">
        <v>0.02</v>
      </c>
      <c r="AF469" t="s">
        <v>133</v>
      </c>
      <c r="AG469" t="s">
        <v>134</v>
      </c>
      <c r="AH469" t="s">
        <v>715</v>
      </c>
      <c r="AI469" t="s">
        <v>162</v>
      </c>
      <c r="AJ469" t="s">
        <v>226</v>
      </c>
      <c r="AK469" t="s">
        <v>716</v>
      </c>
      <c r="AL469">
        <v>29.439325</v>
      </c>
      <c r="AM469" s="32">
        <v>106.887703</v>
      </c>
      <c r="AN469" s="32" t="s">
        <v>527</v>
      </c>
      <c r="AO469">
        <v>2015</v>
      </c>
      <c r="AP469">
        <v>1</v>
      </c>
      <c r="AQ469" t="s">
        <v>130</v>
      </c>
      <c r="AR469" t="s">
        <v>165</v>
      </c>
      <c r="AS469" t="s">
        <v>529</v>
      </c>
      <c r="AT469" s="32">
        <v>3.2719999999999998</v>
      </c>
      <c r="AU469" s="32">
        <v>-0.11531258</v>
      </c>
      <c r="AV469" s="32">
        <v>99.583851730000006</v>
      </c>
      <c r="AW469" s="32">
        <v>399</v>
      </c>
      <c r="AX469" s="32">
        <v>0.100208726</v>
      </c>
      <c r="AY469" s="32">
        <v>1.0041789000000001E-2</v>
      </c>
      <c r="AZ469" s="32">
        <v>-0.31171807400000001</v>
      </c>
      <c r="BA469" s="32">
        <v>8.1092913000000003E-2</v>
      </c>
      <c r="BB469" t="s">
        <v>142</v>
      </c>
      <c r="BC469">
        <v>106</v>
      </c>
      <c r="BD469">
        <v>106.887703</v>
      </c>
      <c r="BE469">
        <v>29.439325</v>
      </c>
    </row>
    <row r="470" spans="1:57" ht="16" x14ac:dyDescent="0.2">
      <c r="A470" s="32">
        <v>56</v>
      </c>
      <c r="B470" s="32" t="s">
        <v>717</v>
      </c>
      <c r="C470" s="32" t="s">
        <v>718</v>
      </c>
      <c r="D470" t="s">
        <v>145</v>
      </c>
      <c r="E470" t="s">
        <v>151</v>
      </c>
      <c r="F470" t="s">
        <v>200</v>
      </c>
      <c r="G470" t="s">
        <v>201</v>
      </c>
      <c r="H470" t="s">
        <v>245</v>
      </c>
      <c r="I470" t="s">
        <v>202</v>
      </c>
      <c r="J470" t="s">
        <v>203</v>
      </c>
      <c r="K470" t="s">
        <v>121</v>
      </c>
      <c r="L470" t="s">
        <v>122</v>
      </c>
      <c r="M470" t="s">
        <v>123</v>
      </c>
      <c r="N470" t="s">
        <v>204</v>
      </c>
      <c r="P470" t="s">
        <v>205</v>
      </c>
      <c r="Q470">
        <v>1</v>
      </c>
      <c r="R470" t="s">
        <v>126</v>
      </c>
      <c r="S470" t="s">
        <v>127</v>
      </c>
      <c r="T470">
        <v>399</v>
      </c>
      <c r="V470" t="s">
        <v>128</v>
      </c>
      <c r="W470" t="s">
        <v>129</v>
      </c>
      <c r="X470" s="7" t="s">
        <v>130</v>
      </c>
      <c r="Y470" s="69">
        <v>2.8E-3</v>
      </c>
      <c r="Z470" s="67">
        <v>1E-3</v>
      </c>
      <c r="AA470" s="67">
        <v>5.0000000000000001E-3</v>
      </c>
      <c r="AB470" s="7" t="s">
        <v>131</v>
      </c>
      <c r="AC470" s="7" t="s">
        <v>130</v>
      </c>
      <c r="AD470" s="7" t="s">
        <v>132</v>
      </c>
      <c r="AE470" s="7">
        <v>7.0000000000000001E-3</v>
      </c>
      <c r="AF470" t="s">
        <v>160</v>
      </c>
      <c r="AG470" t="s">
        <v>134</v>
      </c>
      <c r="AH470" t="s">
        <v>715</v>
      </c>
      <c r="AI470" t="s">
        <v>162</v>
      </c>
      <c r="AJ470" t="s">
        <v>226</v>
      </c>
      <c r="AK470" t="s">
        <v>716</v>
      </c>
      <c r="AL470">
        <v>29.439325</v>
      </c>
      <c r="AM470" s="32">
        <v>106.887703</v>
      </c>
      <c r="AN470" s="32" t="s">
        <v>527</v>
      </c>
      <c r="AO470">
        <v>2015</v>
      </c>
      <c r="AP470">
        <v>1</v>
      </c>
      <c r="AQ470">
        <v>2</v>
      </c>
      <c r="AR470" t="s">
        <v>165</v>
      </c>
      <c r="AS470" t="s">
        <v>529</v>
      </c>
      <c r="AT470" s="32">
        <v>3.2719999999999998</v>
      </c>
      <c r="AU470" s="32">
        <v>0.13726476900000001</v>
      </c>
      <c r="AV470" s="32">
        <v>99.514734050000001</v>
      </c>
      <c r="AW470" s="32">
        <v>399</v>
      </c>
      <c r="AX470" s="32">
        <v>0.10024352</v>
      </c>
      <c r="AY470" s="32">
        <v>1.0048763E-2</v>
      </c>
      <c r="AZ470" s="32">
        <v>-5.9208918999999999E-2</v>
      </c>
      <c r="BA470" s="32">
        <v>0.33373845800000002</v>
      </c>
      <c r="BB470" t="s">
        <v>142</v>
      </c>
      <c r="BC470">
        <v>106</v>
      </c>
      <c r="BD470">
        <v>106.887703</v>
      </c>
      <c r="BE470">
        <v>29.439325</v>
      </c>
    </row>
    <row r="471" spans="1:57" ht="16" x14ac:dyDescent="0.2">
      <c r="A471" s="32">
        <v>76</v>
      </c>
      <c r="B471" s="32" t="s">
        <v>911</v>
      </c>
      <c r="C471" s="32" t="s">
        <v>912</v>
      </c>
      <c r="D471" t="s">
        <v>150</v>
      </c>
      <c r="E471" t="s">
        <v>116</v>
      </c>
      <c r="F471" t="s">
        <v>369</v>
      </c>
      <c r="G471" t="s">
        <v>118</v>
      </c>
      <c r="H471" t="s">
        <v>913</v>
      </c>
      <c r="I471" t="s">
        <v>390</v>
      </c>
      <c r="J471" t="s">
        <v>402</v>
      </c>
      <c r="K471" t="s">
        <v>121</v>
      </c>
      <c r="L471" t="s">
        <v>122</v>
      </c>
      <c r="M471" t="s">
        <v>123</v>
      </c>
      <c r="N471" t="s">
        <v>392</v>
      </c>
      <c r="P471" t="s">
        <v>393</v>
      </c>
      <c r="Q471">
        <v>1</v>
      </c>
      <c r="R471" t="s">
        <v>126</v>
      </c>
      <c r="S471" t="s">
        <v>906</v>
      </c>
      <c r="T471">
        <v>1229</v>
      </c>
      <c r="V471" t="s">
        <v>158</v>
      </c>
      <c r="W471" t="s">
        <v>129</v>
      </c>
      <c r="X471" s="7" t="s">
        <v>130</v>
      </c>
      <c r="Y471" s="69">
        <v>0.14000000000000001</v>
      </c>
      <c r="Z471" s="67">
        <v>0.11</v>
      </c>
      <c r="AA471" s="67">
        <v>0.17</v>
      </c>
      <c r="AB471" s="7" t="s">
        <v>179</v>
      </c>
      <c r="AC471" s="7">
        <v>0.03</v>
      </c>
      <c r="AD471" s="7" t="s">
        <v>147</v>
      </c>
      <c r="AE471" s="7" t="s">
        <v>130</v>
      </c>
      <c r="AF471" t="s">
        <v>160</v>
      </c>
      <c r="AG471" t="s">
        <v>383</v>
      </c>
      <c r="AH471" t="s">
        <v>907</v>
      </c>
      <c r="AI471" t="s">
        <v>329</v>
      </c>
      <c r="AJ471" t="s">
        <v>330</v>
      </c>
      <c r="AK471" t="s">
        <v>908</v>
      </c>
      <c r="AM471" s="32" t="s">
        <v>130</v>
      </c>
      <c r="AN471" s="32" t="s">
        <v>909</v>
      </c>
      <c r="AO471">
        <v>2014</v>
      </c>
      <c r="AP471">
        <v>1</v>
      </c>
      <c r="AQ471" t="s">
        <v>130</v>
      </c>
      <c r="AR471" t="s">
        <v>910</v>
      </c>
      <c r="AS471" t="s">
        <v>529</v>
      </c>
      <c r="AT471" s="32">
        <v>3.2719999999999998</v>
      </c>
      <c r="AU471" s="32">
        <v>0.28238207399999998</v>
      </c>
      <c r="AV471" s="32">
        <v>304.2140493</v>
      </c>
      <c r="AW471" s="32">
        <v>1229</v>
      </c>
      <c r="AX471" s="32">
        <v>5.7333752000000002E-2</v>
      </c>
      <c r="AY471" s="32">
        <v>3.287159E-3</v>
      </c>
      <c r="AZ471" s="32">
        <v>0.170009984</v>
      </c>
      <c r="BA471" s="32">
        <v>0.39475416400000002</v>
      </c>
      <c r="BB471" t="s">
        <v>142</v>
      </c>
      <c r="BC471">
        <v>106</v>
      </c>
      <c r="BD471">
        <v>146.9211</v>
      </c>
      <c r="BE471">
        <v>-31.2532</v>
      </c>
    </row>
    <row r="472" spans="1:57" ht="16" x14ac:dyDescent="0.2">
      <c r="A472" s="32">
        <v>76</v>
      </c>
      <c r="B472" s="32" t="s">
        <v>904</v>
      </c>
      <c r="C472" s="32" t="s">
        <v>905</v>
      </c>
      <c r="D472" t="s">
        <v>115</v>
      </c>
      <c r="E472" t="s">
        <v>116</v>
      </c>
      <c r="F472" t="s">
        <v>369</v>
      </c>
      <c r="G472" t="s">
        <v>118</v>
      </c>
      <c r="H472" t="s">
        <v>260</v>
      </c>
      <c r="I472" t="s">
        <v>390</v>
      </c>
      <c r="J472" t="s">
        <v>402</v>
      </c>
      <c r="K472" t="s">
        <v>121</v>
      </c>
      <c r="L472" t="s">
        <v>122</v>
      </c>
      <c r="M472" t="s">
        <v>123</v>
      </c>
      <c r="N472" t="s">
        <v>392</v>
      </c>
      <c r="P472" t="s">
        <v>393</v>
      </c>
      <c r="Q472">
        <v>1</v>
      </c>
      <c r="R472" t="s">
        <v>126</v>
      </c>
      <c r="S472" t="s">
        <v>906</v>
      </c>
      <c r="T472">
        <v>1229</v>
      </c>
      <c r="V472" t="s">
        <v>158</v>
      </c>
      <c r="W472" t="s">
        <v>129</v>
      </c>
      <c r="X472" s="7" t="s">
        <v>130</v>
      </c>
      <c r="Y472" s="69">
        <v>0.2</v>
      </c>
      <c r="Z472" s="67">
        <v>-0.02</v>
      </c>
      <c r="AA472" s="67">
        <v>0.42</v>
      </c>
      <c r="AB472" s="7" t="s">
        <v>179</v>
      </c>
      <c r="AC472" s="7">
        <v>0.22</v>
      </c>
      <c r="AD472" s="7" t="s">
        <v>159</v>
      </c>
      <c r="AE472" s="7" t="s">
        <v>130</v>
      </c>
      <c r="AF472" t="s">
        <v>160</v>
      </c>
      <c r="AG472" t="s">
        <v>208</v>
      </c>
      <c r="AH472" t="s">
        <v>907</v>
      </c>
      <c r="AI472" t="s">
        <v>329</v>
      </c>
      <c r="AJ472" t="s">
        <v>330</v>
      </c>
      <c r="AK472" t="s">
        <v>908</v>
      </c>
      <c r="AM472" s="32" t="s">
        <v>130</v>
      </c>
      <c r="AN472" s="32" t="s">
        <v>909</v>
      </c>
      <c r="AO472">
        <v>2014</v>
      </c>
      <c r="AP472">
        <v>1</v>
      </c>
      <c r="AQ472" t="s">
        <v>130</v>
      </c>
      <c r="AR472" t="s">
        <v>910</v>
      </c>
      <c r="AS472" t="s">
        <v>529</v>
      </c>
      <c r="AT472" s="32">
        <v>3.2719999999999998</v>
      </c>
      <c r="AU472" s="32">
        <v>0.407666588</v>
      </c>
      <c r="AV472" s="32">
        <v>300.98958800000003</v>
      </c>
      <c r="AW472" s="32">
        <v>1229</v>
      </c>
      <c r="AX472" s="32">
        <v>5.7640038999999997E-2</v>
      </c>
      <c r="AY472" s="32">
        <v>3.3223739999999999E-3</v>
      </c>
      <c r="AZ472" s="32">
        <v>0.29469418800000002</v>
      </c>
      <c r="BA472" s="32">
        <v>0.52063898799999997</v>
      </c>
      <c r="BB472" t="s">
        <v>142</v>
      </c>
      <c r="BC472">
        <v>106</v>
      </c>
      <c r="BD472">
        <v>146.9211</v>
      </c>
      <c r="BE472">
        <v>-31.2532</v>
      </c>
    </row>
    <row r="473" spans="1:57" ht="16" x14ac:dyDescent="0.2">
      <c r="A473" s="32">
        <v>77</v>
      </c>
      <c r="B473" s="32" t="s">
        <v>914</v>
      </c>
      <c r="C473" s="32" t="s">
        <v>915</v>
      </c>
      <c r="D473" t="s">
        <v>115</v>
      </c>
      <c r="E473" t="s">
        <v>151</v>
      </c>
      <c r="F473" t="s">
        <v>200</v>
      </c>
      <c r="G473" t="s">
        <v>200</v>
      </c>
      <c r="H473" t="s">
        <v>236</v>
      </c>
      <c r="I473" t="s">
        <v>153</v>
      </c>
      <c r="J473" t="s">
        <v>153</v>
      </c>
      <c r="K473" t="s">
        <v>154</v>
      </c>
      <c r="L473" t="s">
        <v>122</v>
      </c>
      <c r="M473" t="s">
        <v>123</v>
      </c>
      <c r="N473" t="s">
        <v>155</v>
      </c>
      <c r="P473" t="s">
        <v>156</v>
      </c>
      <c r="Q473">
        <v>1</v>
      </c>
      <c r="R473" t="s">
        <v>223</v>
      </c>
      <c r="S473" t="s">
        <v>623</v>
      </c>
      <c r="T473">
        <v>108</v>
      </c>
      <c r="V473" t="s">
        <v>128</v>
      </c>
      <c r="W473" t="s">
        <v>129</v>
      </c>
      <c r="X473" s="7" t="s">
        <v>130</v>
      </c>
      <c r="Y473" s="69">
        <v>0.33</v>
      </c>
      <c r="Z473" s="67" t="s">
        <v>130</v>
      </c>
      <c r="AA473" s="67" t="s">
        <v>130</v>
      </c>
      <c r="AC473" s="7" t="s">
        <v>130</v>
      </c>
      <c r="AD473" s="7" t="s">
        <v>188</v>
      </c>
      <c r="AE473" s="7">
        <v>1E-3</v>
      </c>
      <c r="AF473" t="s">
        <v>160</v>
      </c>
      <c r="AG473" t="s">
        <v>134</v>
      </c>
      <c r="AH473" t="s">
        <v>916</v>
      </c>
      <c r="AI473" t="s">
        <v>162</v>
      </c>
      <c r="AJ473" t="s">
        <v>163</v>
      </c>
      <c r="AK473" t="s">
        <v>917</v>
      </c>
      <c r="AL473">
        <v>36.269362999999998</v>
      </c>
      <c r="AM473" s="32">
        <v>50.003200999999997</v>
      </c>
      <c r="AN473" s="32" t="s">
        <v>918</v>
      </c>
      <c r="AO473">
        <v>2020</v>
      </c>
      <c r="AP473">
        <v>1</v>
      </c>
      <c r="AQ473" t="s">
        <v>130</v>
      </c>
      <c r="AR473" t="s">
        <v>140</v>
      </c>
      <c r="AS473" t="s">
        <v>529</v>
      </c>
      <c r="AT473" s="32">
        <v>3.2719999999999998</v>
      </c>
      <c r="AU473" s="32">
        <v>0.65531914899999999</v>
      </c>
      <c r="AV473" s="32" t="s">
        <v>130</v>
      </c>
      <c r="AW473" s="32" t="s">
        <v>130</v>
      </c>
      <c r="AX473" s="32" t="s">
        <v>130</v>
      </c>
      <c r="AY473" s="32" t="s">
        <v>130</v>
      </c>
      <c r="AZ473" s="32" t="s">
        <v>130</v>
      </c>
      <c r="BA473" s="32" t="s">
        <v>130</v>
      </c>
      <c r="BB473" t="s">
        <v>130</v>
      </c>
      <c r="BC473">
        <v>200</v>
      </c>
      <c r="BD473">
        <v>50.003200999999997</v>
      </c>
      <c r="BE473">
        <v>36.269362999999998</v>
      </c>
    </row>
    <row r="474" spans="1:57" ht="16" x14ac:dyDescent="0.2">
      <c r="A474" s="32">
        <v>82</v>
      </c>
      <c r="B474" s="32" t="s">
        <v>965</v>
      </c>
      <c r="C474" s="32" t="s">
        <v>966</v>
      </c>
      <c r="D474" t="s">
        <v>115</v>
      </c>
      <c r="E474" t="s">
        <v>151</v>
      </c>
      <c r="F474" t="s">
        <v>200</v>
      </c>
      <c r="G474" t="s">
        <v>200</v>
      </c>
      <c r="H474" t="s">
        <v>260</v>
      </c>
      <c r="I474" t="s">
        <v>173</v>
      </c>
      <c r="J474" t="s">
        <v>957</v>
      </c>
      <c r="K474" t="s">
        <v>154</v>
      </c>
      <c r="L474" t="s">
        <v>175</v>
      </c>
      <c r="M474" t="s">
        <v>176</v>
      </c>
      <c r="N474" t="s">
        <v>177</v>
      </c>
      <c r="O474" t="s">
        <v>541</v>
      </c>
      <c r="P474" t="s">
        <v>125</v>
      </c>
      <c r="Q474">
        <v>1</v>
      </c>
      <c r="R474" t="s">
        <v>126</v>
      </c>
      <c r="S474" t="s">
        <v>958</v>
      </c>
      <c r="T474">
        <v>4081</v>
      </c>
      <c r="V474" t="s">
        <v>959</v>
      </c>
      <c r="W474" t="s">
        <v>129</v>
      </c>
      <c r="X474" s="7" t="s">
        <v>130</v>
      </c>
      <c r="Y474" s="69">
        <v>-1.05</v>
      </c>
      <c r="Z474" s="67">
        <v>-1.58</v>
      </c>
      <c r="AA474" s="67">
        <v>-0.52</v>
      </c>
      <c r="AB474" s="7" t="s">
        <v>179</v>
      </c>
      <c r="AC474" s="7">
        <v>0.53</v>
      </c>
      <c r="AD474" s="7" t="s">
        <v>159</v>
      </c>
      <c r="AE474" s="7">
        <v>0.2</v>
      </c>
      <c r="AF474" t="s">
        <v>133</v>
      </c>
      <c r="AG474" t="s">
        <v>960</v>
      </c>
      <c r="AH474" t="s">
        <v>961</v>
      </c>
      <c r="AI474" t="s">
        <v>136</v>
      </c>
      <c r="AJ474" t="s">
        <v>137</v>
      </c>
      <c r="AK474" t="s">
        <v>962</v>
      </c>
      <c r="AM474" s="32" t="s">
        <v>130</v>
      </c>
      <c r="AN474" s="32" t="s">
        <v>963</v>
      </c>
      <c r="AO474">
        <v>2016</v>
      </c>
      <c r="AP474">
        <v>1</v>
      </c>
      <c r="AQ474" t="s">
        <v>130</v>
      </c>
      <c r="AR474" t="s">
        <v>967</v>
      </c>
      <c r="AS474" t="s">
        <v>529</v>
      </c>
      <c r="AT474" s="32">
        <v>3.2719999999999998</v>
      </c>
      <c r="AU474" s="32">
        <v>-1.049806926</v>
      </c>
      <c r="AV474" s="32" t="s">
        <v>130</v>
      </c>
      <c r="AW474" s="32" t="s">
        <v>130</v>
      </c>
      <c r="AX474" s="32" t="s">
        <v>130</v>
      </c>
      <c r="AY474" s="32" t="s">
        <v>130</v>
      </c>
      <c r="AZ474" s="32" t="s">
        <v>130</v>
      </c>
      <c r="BA474" s="32" t="s">
        <v>130</v>
      </c>
      <c r="BB474" t="s">
        <v>130</v>
      </c>
      <c r="BC474">
        <v>8</v>
      </c>
      <c r="BD474">
        <v>-98.484200000000001</v>
      </c>
      <c r="BE474">
        <v>39.011899999999997</v>
      </c>
    </row>
    <row r="475" spans="1:57" ht="16" x14ac:dyDescent="0.2">
      <c r="A475" s="32">
        <v>82</v>
      </c>
      <c r="B475" s="32" t="s">
        <v>955</v>
      </c>
      <c r="C475" s="32" t="s">
        <v>956</v>
      </c>
      <c r="D475" t="s">
        <v>115</v>
      </c>
      <c r="E475" t="s">
        <v>151</v>
      </c>
      <c r="F475" t="s">
        <v>200</v>
      </c>
      <c r="G475" t="s">
        <v>200</v>
      </c>
      <c r="H475" t="s">
        <v>260</v>
      </c>
      <c r="I475" t="s">
        <v>173</v>
      </c>
      <c r="J475" t="s">
        <v>957</v>
      </c>
      <c r="K475" t="s">
        <v>154</v>
      </c>
      <c r="L475" t="s">
        <v>175</v>
      </c>
      <c r="M475" t="s">
        <v>176</v>
      </c>
      <c r="N475" t="s">
        <v>177</v>
      </c>
      <c r="O475" t="s">
        <v>541</v>
      </c>
      <c r="P475" t="s">
        <v>125</v>
      </c>
      <c r="Q475">
        <v>1</v>
      </c>
      <c r="R475" t="s">
        <v>126</v>
      </c>
      <c r="S475" t="s">
        <v>958</v>
      </c>
      <c r="T475">
        <v>4081</v>
      </c>
      <c r="V475" t="s">
        <v>959</v>
      </c>
      <c r="W475" t="s">
        <v>129</v>
      </c>
      <c r="X475" s="7">
        <v>0.57999999999999996</v>
      </c>
      <c r="Y475" s="69">
        <v>-0.61</v>
      </c>
      <c r="Z475" s="67">
        <v>-0.74</v>
      </c>
      <c r="AA475" s="67">
        <v>-0.48</v>
      </c>
      <c r="AB475" s="7" t="s">
        <v>179</v>
      </c>
      <c r="AC475" s="7">
        <v>0.13</v>
      </c>
      <c r="AD475" s="7" t="s">
        <v>147</v>
      </c>
      <c r="AE475" s="7">
        <v>0.03</v>
      </c>
      <c r="AF475" t="s">
        <v>133</v>
      </c>
      <c r="AG475" t="s">
        <v>960</v>
      </c>
      <c r="AH475" t="s">
        <v>961</v>
      </c>
      <c r="AI475" t="s">
        <v>136</v>
      </c>
      <c r="AJ475" t="s">
        <v>137</v>
      </c>
      <c r="AK475" t="s">
        <v>962</v>
      </c>
      <c r="AM475" s="32" t="s">
        <v>130</v>
      </c>
      <c r="AN475" s="32" t="s">
        <v>963</v>
      </c>
      <c r="AO475">
        <v>2016</v>
      </c>
      <c r="AP475">
        <v>1</v>
      </c>
      <c r="AQ475" t="s">
        <v>130</v>
      </c>
      <c r="AR475" t="s">
        <v>964</v>
      </c>
      <c r="AS475" t="s">
        <v>529</v>
      </c>
      <c r="AT475" s="32">
        <v>3.2719999999999998</v>
      </c>
      <c r="AU475" s="32">
        <v>-0.60988783300000005</v>
      </c>
      <c r="AV475" s="32" t="s">
        <v>130</v>
      </c>
      <c r="AW475" s="32" t="s">
        <v>130</v>
      </c>
      <c r="AX475" s="32" t="s">
        <v>130</v>
      </c>
      <c r="AY475" s="32" t="s">
        <v>130</v>
      </c>
      <c r="AZ475" s="32" t="s">
        <v>130</v>
      </c>
      <c r="BA475" s="32" t="s">
        <v>130</v>
      </c>
      <c r="BB475" t="s">
        <v>130</v>
      </c>
      <c r="BC475">
        <v>8</v>
      </c>
      <c r="BD475">
        <v>-98.484200000000001</v>
      </c>
      <c r="BE475">
        <v>39.011899999999997</v>
      </c>
    </row>
    <row r="476" spans="1:57" ht="16" x14ac:dyDescent="0.2">
      <c r="A476" s="32">
        <v>82</v>
      </c>
      <c r="B476" s="32" t="s">
        <v>971</v>
      </c>
      <c r="C476" s="32" t="s">
        <v>972</v>
      </c>
      <c r="D476" t="s">
        <v>150</v>
      </c>
      <c r="E476" t="s">
        <v>151</v>
      </c>
      <c r="F476" t="s">
        <v>200</v>
      </c>
      <c r="G476" t="s">
        <v>200</v>
      </c>
      <c r="H476" t="s">
        <v>973</v>
      </c>
      <c r="I476" t="s">
        <v>173</v>
      </c>
      <c r="J476" t="s">
        <v>957</v>
      </c>
      <c r="K476" t="s">
        <v>154</v>
      </c>
      <c r="L476" t="s">
        <v>175</v>
      </c>
      <c r="M476" t="s">
        <v>176</v>
      </c>
      <c r="N476" t="s">
        <v>177</v>
      </c>
      <c r="O476" t="s">
        <v>541</v>
      </c>
      <c r="P476" t="s">
        <v>125</v>
      </c>
      <c r="Q476">
        <v>1</v>
      </c>
      <c r="R476" t="s">
        <v>126</v>
      </c>
      <c r="S476" t="s">
        <v>958</v>
      </c>
      <c r="T476">
        <v>4081</v>
      </c>
      <c r="V476" t="s">
        <v>959</v>
      </c>
      <c r="W476" t="s">
        <v>129</v>
      </c>
      <c r="X476" s="7" t="s">
        <v>130</v>
      </c>
      <c r="Y476" s="69">
        <v>0.62</v>
      </c>
      <c r="Z476" s="67">
        <v>0.5</v>
      </c>
      <c r="AA476" s="67">
        <v>0.74</v>
      </c>
      <c r="AB476" s="7" t="s">
        <v>179</v>
      </c>
      <c r="AC476" s="7">
        <v>0.12</v>
      </c>
      <c r="AD476" s="7" t="s">
        <v>147</v>
      </c>
      <c r="AE476" s="7">
        <v>0.03</v>
      </c>
      <c r="AF476" t="s">
        <v>160</v>
      </c>
      <c r="AG476" t="s">
        <v>960</v>
      </c>
      <c r="AH476" t="s">
        <v>961</v>
      </c>
      <c r="AI476" t="s">
        <v>136</v>
      </c>
      <c r="AJ476" t="s">
        <v>137</v>
      </c>
      <c r="AK476" t="s">
        <v>962</v>
      </c>
      <c r="AM476" s="32" t="s">
        <v>130</v>
      </c>
      <c r="AN476" s="32" t="s">
        <v>963</v>
      </c>
      <c r="AO476">
        <v>2016</v>
      </c>
      <c r="AP476">
        <v>1</v>
      </c>
      <c r="AQ476" t="s">
        <v>130</v>
      </c>
      <c r="AR476" t="s">
        <v>974</v>
      </c>
      <c r="AS476" t="s">
        <v>529</v>
      </c>
      <c r="AT476" s="32">
        <v>3.2719999999999998</v>
      </c>
      <c r="AU476" s="32">
        <v>0.619885994</v>
      </c>
      <c r="AV476" s="32" t="s">
        <v>130</v>
      </c>
      <c r="AW476" s="32" t="s">
        <v>130</v>
      </c>
      <c r="AX476" s="32" t="s">
        <v>130</v>
      </c>
      <c r="AY476" s="32" t="s">
        <v>130</v>
      </c>
      <c r="AZ476" s="32" t="s">
        <v>130</v>
      </c>
      <c r="BA476" s="32" t="s">
        <v>130</v>
      </c>
      <c r="BB476" t="s">
        <v>130</v>
      </c>
      <c r="BC476">
        <v>62</v>
      </c>
      <c r="BD476">
        <v>-98.484200000000001</v>
      </c>
      <c r="BE476">
        <v>39.011899999999997</v>
      </c>
    </row>
    <row r="477" spans="1:57" ht="16" x14ac:dyDescent="0.2">
      <c r="A477" s="32">
        <v>82</v>
      </c>
      <c r="B477" s="32" t="s">
        <v>968</v>
      </c>
      <c r="C477" s="32" t="s">
        <v>969</v>
      </c>
      <c r="D477" t="s">
        <v>115</v>
      </c>
      <c r="E477" t="s">
        <v>151</v>
      </c>
      <c r="F477" t="s">
        <v>200</v>
      </c>
      <c r="G477" t="s">
        <v>200</v>
      </c>
      <c r="H477" t="s">
        <v>260</v>
      </c>
      <c r="I477" t="s">
        <v>173</v>
      </c>
      <c r="J477" t="s">
        <v>957</v>
      </c>
      <c r="K477" t="s">
        <v>154</v>
      </c>
      <c r="L477" t="s">
        <v>175</v>
      </c>
      <c r="M477" t="s">
        <v>176</v>
      </c>
      <c r="N477" t="s">
        <v>177</v>
      </c>
      <c r="O477" t="s">
        <v>541</v>
      </c>
      <c r="P477" t="s">
        <v>125</v>
      </c>
      <c r="Q477">
        <v>1</v>
      </c>
      <c r="R477" t="s">
        <v>126</v>
      </c>
      <c r="S477" t="s">
        <v>958</v>
      </c>
      <c r="T477">
        <v>4081</v>
      </c>
      <c r="V477" t="s">
        <v>959</v>
      </c>
      <c r="W477" t="s">
        <v>129</v>
      </c>
      <c r="X477" s="7" t="s">
        <v>130</v>
      </c>
      <c r="Y477" s="69">
        <v>0.92</v>
      </c>
      <c r="Z477" s="67">
        <v>0.46</v>
      </c>
      <c r="AA477" s="67">
        <v>1.38</v>
      </c>
      <c r="AB477" s="7" t="s">
        <v>179</v>
      </c>
      <c r="AC477" s="7">
        <v>0.46</v>
      </c>
      <c r="AD477" s="7" t="s">
        <v>159</v>
      </c>
      <c r="AE477" s="7">
        <v>0.19</v>
      </c>
      <c r="AF477" t="s">
        <v>160</v>
      </c>
      <c r="AG477" t="s">
        <v>960</v>
      </c>
      <c r="AH477" t="s">
        <v>961</v>
      </c>
      <c r="AI477" t="s">
        <v>136</v>
      </c>
      <c r="AJ477" t="s">
        <v>137</v>
      </c>
      <c r="AK477" t="s">
        <v>962</v>
      </c>
      <c r="AM477" s="32" t="s">
        <v>130</v>
      </c>
      <c r="AN477" s="32" t="s">
        <v>963</v>
      </c>
      <c r="AO477">
        <v>2016</v>
      </c>
      <c r="AP477">
        <v>1</v>
      </c>
      <c r="AQ477" t="s">
        <v>130</v>
      </c>
      <c r="AR477" t="s">
        <v>970</v>
      </c>
      <c r="AS477" t="s">
        <v>529</v>
      </c>
      <c r="AT477" s="32">
        <v>3.2719999999999998</v>
      </c>
      <c r="AU477" s="32">
        <v>0.91983083099999996</v>
      </c>
      <c r="AV477" s="32" t="s">
        <v>130</v>
      </c>
      <c r="AW477" s="32" t="s">
        <v>130</v>
      </c>
      <c r="AX477" s="32" t="s">
        <v>130</v>
      </c>
      <c r="AY477" s="32" t="s">
        <v>130</v>
      </c>
      <c r="AZ477" s="32" t="s">
        <v>130</v>
      </c>
      <c r="BA477" s="32" t="s">
        <v>130</v>
      </c>
      <c r="BB477" t="s">
        <v>130</v>
      </c>
      <c r="BC477">
        <v>62</v>
      </c>
      <c r="BD477">
        <v>-98.484200000000001</v>
      </c>
      <c r="BE477">
        <v>39.011899999999997</v>
      </c>
    </row>
    <row r="478" spans="1:57" ht="16" x14ac:dyDescent="0.2">
      <c r="A478" s="32">
        <v>99</v>
      </c>
      <c r="B478" s="32" t="s">
        <v>1079</v>
      </c>
      <c r="C478" s="32" t="s">
        <v>1080</v>
      </c>
      <c r="D478" t="s">
        <v>145</v>
      </c>
      <c r="E478" t="s">
        <v>116</v>
      </c>
      <c r="F478" t="s">
        <v>369</v>
      </c>
      <c r="G478" t="s">
        <v>116</v>
      </c>
      <c r="H478" t="s">
        <v>245</v>
      </c>
      <c r="I478" t="s">
        <v>202</v>
      </c>
      <c r="J478" t="s">
        <v>203</v>
      </c>
      <c r="K478" t="s">
        <v>121</v>
      </c>
      <c r="L478" t="s">
        <v>122</v>
      </c>
      <c r="M478" t="s">
        <v>123</v>
      </c>
      <c r="N478" t="s">
        <v>204</v>
      </c>
      <c r="P478" t="s">
        <v>205</v>
      </c>
      <c r="Q478">
        <v>1</v>
      </c>
      <c r="R478" t="s">
        <v>223</v>
      </c>
      <c r="S478" t="s">
        <v>224</v>
      </c>
      <c r="T478">
        <v>84</v>
      </c>
      <c r="V478" t="s">
        <v>128</v>
      </c>
      <c r="W478" t="s">
        <v>129</v>
      </c>
      <c r="X478" s="7" t="s">
        <v>130</v>
      </c>
      <c r="Y478" s="69">
        <v>0.214</v>
      </c>
      <c r="Z478" s="67" t="s">
        <v>130</v>
      </c>
      <c r="AA478" s="67" t="s">
        <v>130</v>
      </c>
      <c r="AC478" s="7" t="s">
        <v>130</v>
      </c>
      <c r="AD478" s="7" t="s">
        <v>147</v>
      </c>
      <c r="AE478" s="7" t="s">
        <v>130</v>
      </c>
      <c r="AF478" t="s">
        <v>160</v>
      </c>
      <c r="AG478" t="s">
        <v>134</v>
      </c>
      <c r="AH478" t="s">
        <v>1077</v>
      </c>
      <c r="AI478" t="s">
        <v>162</v>
      </c>
      <c r="AJ478" t="s">
        <v>226</v>
      </c>
      <c r="AK478" t="s">
        <v>312</v>
      </c>
      <c r="AL478">
        <v>28.228000999999999</v>
      </c>
      <c r="AM478" s="32">
        <v>112.939003</v>
      </c>
      <c r="AN478" s="32" t="s">
        <v>1078</v>
      </c>
      <c r="AO478">
        <v>2013</v>
      </c>
      <c r="AP478">
        <v>1</v>
      </c>
      <c r="AQ478">
        <v>1</v>
      </c>
      <c r="AR478" t="s">
        <v>140</v>
      </c>
      <c r="AS478" t="s">
        <v>529</v>
      </c>
      <c r="AT478" s="32">
        <v>3.2719999999999998</v>
      </c>
      <c r="AU478" s="32">
        <v>0.42407339399999999</v>
      </c>
      <c r="AV478" s="32" t="s">
        <v>130</v>
      </c>
      <c r="AW478" s="32" t="s">
        <v>130</v>
      </c>
      <c r="AX478" s="32" t="s">
        <v>130</v>
      </c>
      <c r="AY478" s="32" t="s">
        <v>130</v>
      </c>
      <c r="AZ478" s="32" t="s">
        <v>130</v>
      </c>
      <c r="BA478" s="32" t="s">
        <v>130</v>
      </c>
      <c r="BB478" t="s">
        <v>130</v>
      </c>
      <c r="BC478">
        <v>62</v>
      </c>
      <c r="BD478">
        <v>112.939003</v>
      </c>
      <c r="BE478">
        <v>28.228000999999999</v>
      </c>
    </row>
    <row r="479" spans="1:57" ht="16" x14ac:dyDescent="0.2">
      <c r="A479" s="32">
        <v>99</v>
      </c>
      <c r="B479" s="32" t="s">
        <v>1075</v>
      </c>
      <c r="C479" s="32" t="s">
        <v>1076</v>
      </c>
      <c r="D479" t="s">
        <v>115</v>
      </c>
      <c r="E479" t="s">
        <v>116</v>
      </c>
      <c r="F479" t="s">
        <v>369</v>
      </c>
      <c r="G479" t="s">
        <v>116</v>
      </c>
      <c r="H479" t="s">
        <v>236</v>
      </c>
      <c r="I479" t="s">
        <v>202</v>
      </c>
      <c r="J479" t="s">
        <v>203</v>
      </c>
      <c r="K479" t="s">
        <v>121</v>
      </c>
      <c r="L479" t="s">
        <v>122</v>
      </c>
      <c r="M479" t="s">
        <v>123</v>
      </c>
      <c r="N479" t="s">
        <v>204</v>
      </c>
      <c r="P479" t="s">
        <v>205</v>
      </c>
      <c r="Q479">
        <v>1</v>
      </c>
      <c r="R479" t="s">
        <v>223</v>
      </c>
      <c r="S479" t="s">
        <v>224</v>
      </c>
      <c r="T479">
        <v>84</v>
      </c>
      <c r="V479" t="s">
        <v>128</v>
      </c>
      <c r="W479" t="s">
        <v>129</v>
      </c>
      <c r="X479" s="7" t="s">
        <v>130</v>
      </c>
      <c r="Y479" s="69">
        <v>0.23300000000000001</v>
      </c>
      <c r="Z479" s="67" t="s">
        <v>130</v>
      </c>
      <c r="AA479" s="67" t="s">
        <v>130</v>
      </c>
      <c r="AC479" s="7" t="s">
        <v>130</v>
      </c>
      <c r="AD479" s="7" t="s">
        <v>147</v>
      </c>
      <c r="AE479" s="7" t="s">
        <v>130</v>
      </c>
      <c r="AF479" t="s">
        <v>160</v>
      </c>
      <c r="AG479" t="s">
        <v>134</v>
      </c>
      <c r="AH479" t="s">
        <v>1077</v>
      </c>
      <c r="AI479" t="s">
        <v>162</v>
      </c>
      <c r="AJ479" t="s">
        <v>226</v>
      </c>
      <c r="AK479" t="s">
        <v>312</v>
      </c>
      <c r="AL479">
        <v>28.228000999999999</v>
      </c>
      <c r="AM479" s="32">
        <v>112.939003</v>
      </c>
      <c r="AN479" s="32" t="s">
        <v>1078</v>
      </c>
      <c r="AO479">
        <v>2013</v>
      </c>
      <c r="AP479">
        <v>1</v>
      </c>
      <c r="AQ479" t="s">
        <v>130</v>
      </c>
      <c r="AR479" t="s">
        <v>140</v>
      </c>
      <c r="AS479" t="s">
        <v>529</v>
      </c>
      <c r="AT479" s="32">
        <v>3.2719999999999998</v>
      </c>
      <c r="AU479" s="32">
        <v>0.46172477099999998</v>
      </c>
      <c r="AV479" s="32" t="s">
        <v>130</v>
      </c>
      <c r="AW479" s="32" t="s">
        <v>130</v>
      </c>
      <c r="AX479" s="32" t="s">
        <v>130</v>
      </c>
      <c r="AY479" s="32" t="s">
        <v>130</v>
      </c>
      <c r="AZ479" s="32" t="s">
        <v>130</v>
      </c>
      <c r="BA479" s="32" t="s">
        <v>130</v>
      </c>
      <c r="BB479" t="s">
        <v>130</v>
      </c>
      <c r="BC479">
        <v>62</v>
      </c>
      <c r="BD479">
        <v>112.939003</v>
      </c>
      <c r="BE479">
        <v>28.228000999999999</v>
      </c>
    </row>
    <row r="480" spans="1:57" ht="16" x14ac:dyDescent="0.2">
      <c r="A480" s="32">
        <v>119</v>
      </c>
      <c r="B480" s="32" t="s">
        <v>1353</v>
      </c>
      <c r="C480" s="32" t="s">
        <v>1354</v>
      </c>
      <c r="D480" t="s">
        <v>145</v>
      </c>
      <c r="E480" t="s">
        <v>388</v>
      </c>
      <c r="F480" t="s">
        <v>152</v>
      </c>
      <c r="G480" t="s">
        <v>1355</v>
      </c>
      <c r="H480" t="s">
        <v>236</v>
      </c>
      <c r="I480" t="s">
        <v>288</v>
      </c>
      <c r="J480" t="s">
        <v>419</v>
      </c>
      <c r="K480" t="s">
        <v>121</v>
      </c>
      <c r="L480" t="s">
        <v>175</v>
      </c>
      <c r="M480" t="s">
        <v>176</v>
      </c>
      <c r="N480" t="s">
        <v>420</v>
      </c>
      <c r="O480" t="s">
        <v>291</v>
      </c>
      <c r="P480" t="s">
        <v>156</v>
      </c>
      <c r="Q480">
        <v>1</v>
      </c>
      <c r="R480" t="s">
        <v>126</v>
      </c>
      <c r="S480" t="s">
        <v>461</v>
      </c>
      <c r="T480">
        <v>69</v>
      </c>
      <c r="V480" t="s">
        <v>327</v>
      </c>
      <c r="W480" t="s">
        <v>129</v>
      </c>
      <c r="X480" s="7" t="s">
        <v>130</v>
      </c>
      <c r="Y480" s="69">
        <v>1.0900000000000001</v>
      </c>
      <c r="Z480" s="67">
        <v>1.07</v>
      </c>
      <c r="AA480" s="67">
        <v>1.1100000000000001</v>
      </c>
      <c r="AB480" s="7" t="s">
        <v>131</v>
      </c>
      <c r="AC480" s="7" t="s">
        <v>130</v>
      </c>
      <c r="AD480" s="7" t="s">
        <v>462</v>
      </c>
      <c r="AE480" s="7">
        <v>0</v>
      </c>
      <c r="AF480" t="s">
        <v>160</v>
      </c>
      <c r="AG480" t="s">
        <v>134</v>
      </c>
      <c r="AH480" t="s">
        <v>1356</v>
      </c>
      <c r="AI480" t="s">
        <v>423</v>
      </c>
      <c r="AJ480" t="s">
        <v>660</v>
      </c>
      <c r="AM480" s="32" t="s">
        <v>130</v>
      </c>
      <c r="AN480" s="32" t="s">
        <v>1357</v>
      </c>
      <c r="AO480">
        <v>2016</v>
      </c>
      <c r="AP480">
        <v>1</v>
      </c>
      <c r="AQ480" t="s">
        <v>130</v>
      </c>
      <c r="AS480" t="s">
        <v>529</v>
      </c>
      <c r="AT480" s="32">
        <v>3.2719999999999998</v>
      </c>
      <c r="AU480" s="32">
        <v>4.6978408999999999E-2</v>
      </c>
      <c r="AV480" s="32">
        <v>31595.89356</v>
      </c>
      <c r="AW480" s="32">
        <v>69</v>
      </c>
      <c r="AX480" s="32">
        <v>5.6258050000000002E-3</v>
      </c>
      <c r="AY480" s="50">
        <v>3.1600000000000002E-5</v>
      </c>
      <c r="AZ480" s="32">
        <v>3.5952033000000001E-2</v>
      </c>
      <c r="BA480" s="32">
        <v>5.8004783999999997E-2</v>
      </c>
      <c r="BB480" t="s">
        <v>142</v>
      </c>
      <c r="BC480">
        <v>46</v>
      </c>
      <c r="BD480">
        <v>37.905999999999999</v>
      </c>
      <c r="BE480">
        <v>-2.3E-2</v>
      </c>
    </row>
    <row r="481" spans="1:57" ht="16" x14ac:dyDescent="0.2">
      <c r="A481" s="32">
        <v>123</v>
      </c>
      <c r="B481" s="32" t="s">
        <v>1408</v>
      </c>
      <c r="C481" s="32" t="s">
        <v>1409</v>
      </c>
      <c r="D481" t="s">
        <v>145</v>
      </c>
      <c r="E481" t="s">
        <v>151</v>
      </c>
      <c r="F481" t="s">
        <v>152</v>
      </c>
      <c r="G481" t="s">
        <v>152</v>
      </c>
      <c r="H481" t="s">
        <v>245</v>
      </c>
      <c r="I481" t="s">
        <v>288</v>
      </c>
      <c r="J481" t="s">
        <v>289</v>
      </c>
      <c r="K481" t="s">
        <v>121</v>
      </c>
      <c r="L481" t="s">
        <v>175</v>
      </c>
      <c r="M481" t="s">
        <v>176</v>
      </c>
      <c r="N481" t="s">
        <v>290</v>
      </c>
      <c r="O481" t="s">
        <v>291</v>
      </c>
      <c r="P481" t="s">
        <v>292</v>
      </c>
      <c r="Q481">
        <v>1</v>
      </c>
      <c r="R481" t="s">
        <v>126</v>
      </c>
      <c r="S481" t="s">
        <v>1395</v>
      </c>
      <c r="T481">
        <v>132</v>
      </c>
      <c r="V481" t="s">
        <v>5101</v>
      </c>
      <c r="W481" t="s">
        <v>129</v>
      </c>
      <c r="X481" s="7" t="s">
        <v>130</v>
      </c>
      <c r="Y481" s="69">
        <v>-6.4000000000000003E-3</v>
      </c>
      <c r="Z481" s="67" t="s">
        <v>130</v>
      </c>
      <c r="AA481" s="67" t="s">
        <v>130</v>
      </c>
      <c r="AC481" s="7" t="s">
        <v>130</v>
      </c>
      <c r="AD481" s="7" t="s">
        <v>188</v>
      </c>
      <c r="AE481" s="7" t="s">
        <v>130</v>
      </c>
      <c r="AF481" t="s">
        <v>133</v>
      </c>
      <c r="AG481" t="s">
        <v>134</v>
      </c>
      <c r="AH481" t="s">
        <v>1396</v>
      </c>
      <c r="AI481" t="s">
        <v>162</v>
      </c>
      <c r="AJ481" t="s">
        <v>226</v>
      </c>
      <c r="AK481" t="s">
        <v>1407</v>
      </c>
      <c r="AL481">
        <v>29.747603999999999</v>
      </c>
      <c r="AM481" s="32">
        <v>106.719419</v>
      </c>
      <c r="AN481" s="32" t="s">
        <v>527</v>
      </c>
      <c r="AO481">
        <v>2014</v>
      </c>
      <c r="AP481">
        <v>1</v>
      </c>
      <c r="AQ481">
        <v>4</v>
      </c>
      <c r="AR481" t="s">
        <v>140</v>
      </c>
      <c r="AS481" t="s">
        <v>529</v>
      </c>
      <c r="AT481" s="32">
        <v>3.2719999999999998</v>
      </c>
      <c r="AU481" s="32">
        <v>-1.2726012E-2</v>
      </c>
      <c r="AV481" s="32" t="s">
        <v>130</v>
      </c>
      <c r="AW481" s="32" t="s">
        <v>130</v>
      </c>
      <c r="AX481" s="32" t="s">
        <v>130</v>
      </c>
      <c r="AY481" s="32" t="s">
        <v>130</v>
      </c>
      <c r="AZ481" s="32" t="s">
        <v>130</v>
      </c>
      <c r="BA481" s="32" t="s">
        <v>130</v>
      </c>
      <c r="BB481" t="s">
        <v>130</v>
      </c>
      <c r="BC481">
        <v>64</v>
      </c>
      <c r="BD481">
        <v>106.719419</v>
      </c>
      <c r="BE481">
        <v>29.747603999999999</v>
      </c>
    </row>
    <row r="482" spans="1:57" ht="16" x14ac:dyDescent="0.2">
      <c r="A482" s="32">
        <v>123</v>
      </c>
      <c r="B482" s="32" t="s">
        <v>1403</v>
      </c>
      <c r="C482" s="32" t="s">
        <v>1404</v>
      </c>
      <c r="D482" t="s">
        <v>145</v>
      </c>
      <c r="E482" t="s">
        <v>151</v>
      </c>
      <c r="F482" t="s">
        <v>152</v>
      </c>
      <c r="G482" t="s">
        <v>152</v>
      </c>
      <c r="H482" t="s">
        <v>245</v>
      </c>
      <c r="I482" t="s">
        <v>288</v>
      </c>
      <c r="J482" t="s">
        <v>289</v>
      </c>
      <c r="K482" t="s">
        <v>121</v>
      </c>
      <c r="L482" t="s">
        <v>175</v>
      </c>
      <c r="M482" t="s">
        <v>176</v>
      </c>
      <c r="N482" t="s">
        <v>290</v>
      </c>
      <c r="O482" t="s">
        <v>291</v>
      </c>
      <c r="P482" t="s">
        <v>292</v>
      </c>
      <c r="Q482">
        <v>1</v>
      </c>
      <c r="R482" t="s">
        <v>126</v>
      </c>
      <c r="S482" t="s">
        <v>1395</v>
      </c>
      <c r="T482">
        <v>132</v>
      </c>
      <c r="V482" t="s">
        <v>5101</v>
      </c>
      <c r="W482" t="s">
        <v>129</v>
      </c>
      <c r="X482" s="7" t="s">
        <v>130</v>
      </c>
      <c r="Y482" s="69">
        <v>-3.0999999999999999E-3</v>
      </c>
      <c r="Z482" s="67" t="s">
        <v>130</v>
      </c>
      <c r="AA482" s="67" t="s">
        <v>130</v>
      </c>
      <c r="AC482" s="7" t="s">
        <v>130</v>
      </c>
      <c r="AD482" s="7" t="s">
        <v>188</v>
      </c>
      <c r="AE482" s="7" t="s">
        <v>130</v>
      </c>
      <c r="AF482" t="s">
        <v>133</v>
      </c>
      <c r="AG482" t="s">
        <v>134</v>
      </c>
      <c r="AH482" t="s">
        <v>1396</v>
      </c>
      <c r="AI482" t="s">
        <v>162</v>
      </c>
      <c r="AJ482" t="s">
        <v>226</v>
      </c>
      <c r="AK482" t="s">
        <v>1402</v>
      </c>
      <c r="AL482">
        <v>29.843532</v>
      </c>
      <c r="AM482" s="32">
        <v>107.661767</v>
      </c>
      <c r="AN482" s="32" t="s">
        <v>527</v>
      </c>
      <c r="AO482">
        <v>2014</v>
      </c>
      <c r="AP482">
        <v>1</v>
      </c>
      <c r="AQ482">
        <v>0</v>
      </c>
      <c r="AR482" t="s">
        <v>140</v>
      </c>
      <c r="AS482" t="s">
        <v>529</v>
      </c>
      <c r="AT482" s="32">
        <v>3.2719999999999998</v>
      </c>
      <c r="AU482" s="32">
        <v>-6.1641619999999999E-3</v>
      </c>
      <c r="AV482" s="32" t="s">
        <v>130</v>
      </c>
      <c r="AW482" s="32" t="s">
        <v>130</v>
      </c>
      <c r="AX482" s="32" t="s">
        <v>130</v>
      </c>
      <c r="AY482" s="32" t="s">
        <v>130</v>
      </c>
      <c r="AZ482" s="32" t="s">
        <v>130</v>
      </c>
      <c r="BA482" s="32" t="s">
        <v>130</v>
      </c>
      <c r="BB482" t="s">
        <v>130</v>
      </c>
      <c r="BC482">
        <v>64</v>
      </c>
      <c r="BD482">
        <v>107.661767</v>
      </c>
      <c r="BE482">
        <v>29.843532</v>
      </c>
    </row>
    <row r="483" spans="1:57" ht="16" x14ac:dyDescent="0.2">
      <c r="A483" s="32">
        <v>123</v>
      </c>
      <c r="B483" s="32" t="s">
        <v>1398</v>
      </c>
      <c r="C483" s="32" t="s">
        <v>1399</v>
      </c>
      <c r="D483" t="s">
        <v>145</v>
      </c>
      <c r="E483" t="s">
        <v>151</v>
      </c>
      <c r="F483" t="s">
        <v>152</v>
      </c>
      <c r="G483" t="s">
        <v>152</v>
      </c>
      <c r="H483" t="s">
        <v>245</v>
      </c>
      <c r="I483" t="s">
        <v>288</v>
      </c>
      <c r="J483" t="s">
        <v>289</v>
      </c>
      <c r="K483" t="s">
        <v>121</v>
      </c>
      <c r="L483" t="s">
        <v>175</v>
      </c>
      <c r="M483" t="s">
        <v>176</v>
      </c>
      <c r="N483" t="s">
        <v>290</v>
      </c>
      <c r="O483" t="s">
        <v>291</v>
      </c>
      <c r="P483" t="s">
        <v>292</v>
      </c>
      <c r="Q483">
        <v>1</v>
      </c>
      <c r="R483" t="s">
        <v>126</v>
      </c>
      <c r="S483" t="s">
        <v>1395</v>
      </c>
      <c r="T483">
        <v>132</v>
      </c>
      <c r="V483" t="s">
        <v>5101</v>
      </c>
      <c r="W483" t="s">
        <v>129</v>
      </c>
      <c r="X483" s="7" t="s">
        <v>130</v>
      </c>
      <c r="Y483" s="69">
        <v>-1.8E-3</v>
      </c>
      <c r="Z483" s="67" t="s">
        <v>130</v>
      </c>
      <c r="AA483" s="67" t="s">
        <v>130</v>
      </c>
      <c r="AC483" s="7" t="s">
        <v>130</v>
      </c>
      <c r="AD483" s="7" t="s">
        <v>188</v>
      </c>
      <c r="AE483" s="7" t="s">
        <v>130</v>
      </c>
      <c r="AF483" t="s">
        <v>133</v>
      </c>
      <c r="AG483" t="s">
        <v>134</v>
      </c>
      <c r="AH483" t="s">
        <v>1396</v>
      </c>
      <c r="AI483" t="s">
        <v>162</v>
      </c>
      <c r="AJ483" t="s">
        <v>226</v>
      </c>
      <c r="AK483" t="s">
        <v>1397</v>
      </c>
      <c r="AL483">
        <v>30.967821000000001</v>
      </c>
      <c r="AM483" s="32">
        <v>109.393953</v>
      </c>
      <c r="AN483" s="32" t="s">
        <v>527</v>
      </c>
      <c r="AO483">
        <v>2014</v>
      </c>
      <c r="AP483">
        <v>1</v>
      </c>
      <c r="AQ483">
        <v>0</v>
      </c>
      <c r="AR483" t="s">
        <v>140</v>
      </c>
      <c r="AS483" t="s">
        <v>529</v>
      </c>
      <c r="AT483" s="32">
        <v>3.2719999999999998</v>
      </c>
      <c r="AU483" s="32">
        <v>-3.5791909999999998E-3</v>
      </c>
      <c r="AV483" s="32" t="s">
        <v>130</v>
      </c>
      <c r="AW483" s="32" t="s">
        <v>130</v>
      </c>
      <c r="AX483" s="32" t="s">
        <v>130</v>
      </c>
      <c r="AY483" s="32" t="s">
        <v>130</v>
      </c>
      <c r="AZ483" s="32" t="s">
        <v>130</v>
      </c>
      <c r="BA483" s="32" t="s">
        <v>130</v>
      </c>
      <c r="BB483" t="s">
        <v>130</v>
      </c>
      <c r="BC483">
        <v>64</v>
      </c>
      <c r="BD483">
        <v>109.393953</v>
      </c>
      <c r="BE483">
        <v>30.967821000000001</v>
      </c>
    </row>
    <row r="484" spans="1:57" ht="16" x14ac:dyDescent="0.2">
      <c r="A484" s="32">
        <v>123</v>
      </c>
      <c r="B484" s="32" t="s">
        <v>1405</v>
      </c>
      <c r="C484" s="32" t="s">
        <v>1406</v>
      </c>
      <c r="D484" t="s">
        <v>115</v>
      </c>
      <c r="E484" t="s">
        <v>151</v>
      </c>
      <c r="F484" t="s">
        <v>152</v>
      </c>
      <c r="G484" t="s">
        <v>152</v>
      </c>
      <c r="H484" t="s">
        <v>236</v>
      </c>
      <c r="I484" t="s">
        <v>288</v>
      </c>
      <c r="J484" t="s">
        <v>289</v>
      </c>
      <c r="K484" t="s">
        <v>121</v>
      </c>
      <c r="L484" t="s">
        <v>175</v>
      </c>
      <c r="M484" t="s">
        <v>176</v>
      </c>
      <c r="N484" t="s">
        <v>290</v>
      </c>
      <c r="O484" t="s">
        <v>291</v>
      </c>
      <c r="P484" t="s">
        <v>292</v>
      </c>
      <c r="Q484">
        <v>1</v>
      </c>
      <c r="R484" t="s">
        <v>126</v>
      </c>
      <c r="S484" t="s">
        <v>1395</v>
      </c>
      <c r="T484">
        <v>132</v>
      </c>
      <c r="V484" t="s">
        <v>5101</v>
      </c>
      <c r="W484" t="s">
        <v>129</v>
      </c>
      <c r="X484" s="7" t="s">
        <v>130</v>
      </c>
      <c r="Y484" s="69">
        <v>0.2369</v>
      </c>
      <c r="Z484" s="67" t="s">
        <v>130</v>
      </c>
      <c r="AA484" s="67" t="s">
        <v>130</v>
      </c>
      <c r="AC484" s="7" t="s">
        <v>130</v>
      </c>
      <c r="AD484" s="7" t="s">
        <v>188</v>
      </c>
      <c r="AE484" s="7" t="s">
        <v>130</v>
      </c>
      <c r="AF484" t="s">
        <v>160</v>
      </c>
      <c r="AG484" t="s">
        <v>134</v>
      </c>
      <c r="AH484" t="s">
        <v>1396</v>
      </c>
      <c r="AI484" t="s">
        <v>162</v>
      </c>
      <c r="AJ484" t="s">
        <v>226</v>
      </c>
      <c r="AK484" t="s">
        <v>1407</v>
      </c>
      <c r="AL484">
        <v>29.747603999999999</v>
      </c>
      <c r="AM484" s="32">
        <v>106.719419</v>
      </c>
      <c r="AN484" s="32" t="s">
        <v>527</v>
      </c>
      <c r="AO484">
        <v>2014</v>
      </c>
      <c r="AP484">
        <v>1</v>
      </c>
      <c r="AQ484">
        <v>1</v>
      </c>
      <c r="AR484" t="s">
        <v>140</v>
      </c>
      <c r="AS484" t="s">
        <v>529</v>
      </c>
      <c r="AT484" s="32">
        <v>3.2719999999999998</v>
      </c>
      <c r="AU484" s="32">
        <v>0.47106127199999998</v>
      </c>
      <c r="AV484" s="32" t="s">
        <v>130</v>
      </c>
      <c r="AW484" s="32" t="s">
        <v>130</v>
      </c>
      <c r="AX484" s="32" t="s">
        <v>130</v>
      </c>
      <c r="AY484" s="32" t="s">
        <v>130</v>
      </c>
      <c r="AZ484" s="32" t="s">
        <v>130</v>
      </c>
      <c r="BA484" s="32" t="s">
        <v>130</v>
      </c>
      <c r="BB484" t="s">
        <v>130</v>
      </c>
      <c r="BC484">
        <v>64</v>
      </c>
      <c r="BD484">
        <v>106.719419</v>
      </c>
      <c r="BE484">
        <v>29.747603999999999</v>
      </c>
    </row>
    <row r="485" spans="1:57" ht="16" x14ac:dyDescent="0.2">
      <c r="A485" s="32">
        <v>123</v>
      </c>
      <c r="B485" s="32" t="s">
        <v>1400</v>
      </c>
      <c r="C485" s="32" t="s">
        <v>1401</v>
      </c>
      <c r="D485" t="s">
        <v>115</v>
      </c>
      <c r="E485" t="s">
        <v>151</v>
      </c>
      <c r="F485" t="s">
        <v>152</v>
      </c>
      <c r="G485" t="s">
        <v>152</v>
      </c>
      <c r="H485" t="s">
        <v>236</v>
      </c>
      <c r="I485" t="s">
        <v>288</v>
      </c>
      <c r="J485" t="s">
        <v>289</v>
      </c>
      <c r="K485" t="s">
        <v>121</v>
      </c>
      <c r="L485" t="s">
        <v>175</v>
      </c>
      <c r="M485" t="s">
        <v>176</v>
      </c>
      <c r="N485" t="s">
        <v>290</v>
      </c>
      <c r="O485" t="s">
        <v>291</v>
      </c>
      <c r="P485" t="s">
        <v>292</v>
      </c>
      <c r="Q485">
        <v>1</v>
      </c>
      <c r="R485" t="s">
        <v>126</v>
      </c>
      <c r="S485" t="s">
        <v>1395</v>
      </c>
      <c r="T485">
        <v>132</v>
      </c>
      <c r="V485" t="s">
        <v>5101</v>
      </c>
      <c r="W485" t="s">
        <v>129</v>
      </c>
      <c r="X485" s="7" t="s">
        <v>130</v>
      </c>
      <c r="Y485" s="69">
        <v>0.26869999999999999</v>
      </c>
      <c r="Z485" s="67" t="s">
        <v>130</v>
      </c>
      <c r="AA485" s="67" t="s">
        <v>130</v>
      </c>
      <c r="AC485" s="7" t="s">
        <v>130</v>
      </c>
      <c r="AD485" s="7" t="s">
        <v>188</v>
      </c>
      <c r="AE485" s="7" t="s">
        <v>130</v>
      </c>
      <c r="AF485" t="s">
        <v>160</v>
      </c>
      <c r="AG485" t="s">
        <v>134</v>
      </c>
      <c r="AH485" t="s">
        <v>1396</v>
      </c>
      <c r="AI485" t="s">
        <v>162</v>
      </c>
      <c r="AJ485" t="s">
        <v>226</v>
      </c>
      <c r="AK485" t="s">
        <v>1402</v>
      </c>
      <c r="AL485">
        <v>29.843532</v>
      </c>
      <c r="AM485" s="32">
        <v>107.661767</v>
      </c>
      <c r="AN485" s="32" t="s">
        <v>527</v>
      </c>
      <c r="AO485">
        <v>2014</v>
      </c>
      <c r="AP485">
        <v>1</v>
      </c>
      <c r="AQ485">
        <v>1</v>
      </c>
      <c r="AR485" t="s">
        <v>140</v>
      </c>
      <c r="AS485" t="s">
        <v>529</v>
      </c>
      <c r="AT485" s="32">
        <v>3.2719999999999998</v>
      </c>
      <c r="AU485" s="32">
        <v>0.53429364199999996</v>
      </c>
      <c r="AV485" s="32" t="s">
        <v>130</v>
      </c>
      <c r="AW485" s="32" t="s">
        <v>130</v>
      </c>
      <c r="AX485" s="32" t="s">
        <v>130</v>
      </c>
      <c r="AY485" s="32" t="s">
        <v>130</v>
      </c>
      <c r="AZ485" s="32" t="s">
        <v>130</v>
      </c>
      <c r="BA485" s="32" t="s">
        <v>130</v>
      </c>
      <c r="BB485" t="s">
        <v>130</v>
      </c>
      <c r="BC485">
        <v>64</v>
      </c>
      <c r="BD485">
        <v>107.661767</v>
      </c>
      <c r="BE485">
        <v>29.843532</v>
      </c>
    </row>
    <row r="486" spans="1:57" ht="16" x14ac:dyDescent="0.2">
      <c r="A486" s="32">
        <v>123</v>
      </c>
      <c r="B486" s="32" t="s">
        <v>1393</v>
      </c>
      <c r="C486" s="32" t="s">
        <v>1394</v>
      </c>
      <c r="D486" t="s">
        <v>115</v>
      </c>
      <c r="E486" t="s">
        <v>151</v>
      </c>
      <c r="F486" t="s">
        <v>152</v>
      </c>
      <c r="G486" t="s">
        <v>152</v>
      </c>
      <c r="H486" t="s">
        <v>236</v>
      </c>
      <c r="I486" t="s">
        <v>288</v>
      </c>
      <c r="J486" t="s">
        <v>289</v>
      </c>
      <c r="K486" t="s">
        <v>121</v>
      </c>
      <c r="L486" t="s">
        <v>175</v>
      </c>
      <c r="M486" t="s">
        <v>176</v>
      </c>
      <c r="N486" t="s">
        <v>290</v>
      </c>
      <c r="O486" t="s">
        <v>291</v>
      </c>
      <c r="P486" t="s">
        <v>292</v>
      </c>
      <c r="Q486">
        <v>1</v>
      </c>
      <c r="R486" t="s">
        <v>126</v>
      </c>
      <c r="S486" t="s">
        <v>1395</v>
      </c>
      <c r="T486">
        <v>132</v>
      </c>
      <c r="V486" t="s">
        <v>5101</v>
      </c>
      <c r="W486" t="s">
        <v>129</v>
      </c>
      <c r="X486" s="7" t="s">
        <v>130</v>
      </c>
      <c r="Y486" s="69">
        <v>0.37540000000000001</v>
      </c>
      <c r="Z486" s="67" t="s">
        <v>130</v>
      </c>
      <c r="AA486" s="67" t="s">
        <v>130</v>
      </c>
      <c r="AC486" s="7" t="s">
        <v>130</v>
      </c>
      <c r="AD486" s="7" t="s">
        <v>188</v>
      </c>
      <c r="AE486" s="7" t="s">
        <v>130</v>
      </c>
      <c r="AF486" t="s">
        <v>160</v>
      </c>
      <c r="AG486" t="s">
        <v>134</v>
      </c>
      <c r="AH486" t="s">
        <v>1396</v>
      </c>
      <c r="AI486" t="s">
        <v>162</v>
      </c>
      <c r="AJ486" t="s">
        <v>226</v>
      </c>
      <c r="AK486" t="s">
        <v>1397</v>
      </c>
      <c r="AL486">
        <v>30.967821000000001</v>
      </c>
      <c r="AM486" s="32">
        <v>109.393953</v>
      </c>
      <c r="AN486" s="32" t="s">
        <v>527</v>
      </c>
      <c r="AO486">
        <v>2014</v>
      </c>
      <c r="AP486">
        <v>1</v>
      </c>
      <c r="AQ486">
        <v>1</v>
      </c>
      <c r="AR486" t="s">
        <v>140</v>
      </c>
      <c r="AS486" t="s">
        <v>529</v>
      </c>
      <c r="AT486" s="32">
        <v>3.2719999999999998</v>
      </c>
      <c r="AU486" s="32">
        <v>0.74646011599999995</v>
      </c>
      <c r="AV486" s="32" t="s">
        <v>130</v>
      </c>
      <c r="AW486" s="32" t="s">
        <v>130</v>
      </c>
      <c r="AX486" s="32" t="s">
        <v>130</v>
      </c>
      <c r="AY486" s="32" t="s">
        <v>130</v>
      </c>
      <c r="AZ486" s="32" t="s">
        <v>130</v>
      </c>
      <c r="BA486" s="32" t="s">
        <v>130</v>
      </c>
      <c r="BB486" t="s">
        <v>130</v>
      </c>
      <c r="BC486">
        <v>64</v>
      </c>
      <c r="BD486">
        <v>109.393953</v>
      </c>
      <c r="BE486">
        <v>30.967821000000001</v>
      </c>
    </row>
    <row r="487" spans="1:57" ht="16" x14ac:dyDescent="0.2">
      <c r="A487" s="32">
        <v>132</v>
      </c>
      <c r="B487" s="32" t="s">
        <v>1566</v>
      </c>
      <c r="C487" s="32" t="s">
        <v>1567</v>
      </c>
      <c r="D487" t="s">
        <v>115</v>
      </c>
      <c r="E487" t="s">
        <v>151</v>
      </c>
      <c r="F487" t="s">
        <v>200</v>
      </c>
      <c r="G487" t="s">
        <v>200</v>
      </c>
      <c r="H487" t="s">
        <v>236</v>
      </c>
      <c r="I487" t="s">
        <v>505</v>
      </c>
      <c r="J487" t="s">
        <v>505</v>
      </c>
      <c r="K487" t="s">
        <v>154</v>
      </c>
      <c r="L487" t="s">
        <v>122</v>
      </c>
      <c r="M487" t="s">
        <v>123</v>
      </c>
      <c r="N487" t="s">
        <v>506</v>
      </c>
      <c r="P487" t="s">
        <v>205</v>
      </c>
      <c r="Q487">
        <v>1</v>
      </c>
      <c r="R487" t="s">
        <v>237</v>
      </c>
      <c r="S487" t="s">
        <v>1568</v>
      </c>
      <c r="T487">
        <v>131</v>
      </c>
      <c r="V487" t="s">
        <v>5101</v>
      </c>
      <c r="W487" t="s">
        <v>129</v>
      </c>
      <c r="X487" s="7" t="s">
        <v>130</v>
      </c>
      <c r="Y487" s="69">
        <v>0.14499999999999999</v>
      </c>
      <c r="Z487" s="67">
        <v>7.5999999999999998E-2</v>
      </c>
      <c r="AA487" s="67">
        <v>0.214</v>
      </c>
      <c r="AB487" s="7" t="s">
        <v>179</v>
      </c>
      <c r="AC487" s="7">
        <v>6.9000000000000006E-2</v>
      </c>
      <c r="AD487" s="7" t="s">
        <v>147</v>
      </c>
      <c r="AE487" s="7">
        <v>3.4299999999999997E-2</v>
      </c>
      <c r="AF487" t="s">
        <v>160</v>
      </c>
      <c r="AG487" t="s">
        <v>208</v>
      </c>
      <c r="AH487" t="s">
        <v>1569</v>
      </c>
      <c r="AI487" t="s">
        <v>423</v>
      </c>
      <c r="AJ487" t="s">
        <v>610</v>
      </c>
      <c r="AK487" t="s">
        <v>611</v>
      </c>
      <c r="AL487">
        <v>-21.133831000000001</v>
      </c>
      <c r="AM487" s="32">
        <v>55.535504000000003</v>
      </c>
      <c r="AN487" s="32" t="s">
        <v>1570</v>
      </c>
      <c r="AO487">
        <v>2011</v>
      </c>
      <c r="AP487">
        <v>1</v>
      </c>
      <c r="AQ487" t="s">
        <v>130</v>
      </c>
      <c r="AR487" t="s">
        <v>364</v>
      </c>
      <c r="AS487" t="s">
        <v>529</v>
      </c>
      <c r="AT487" s="32">
        <v>3.2719999999999998</v>
      </c>
      <c r="AU487" s="32">
        <v>0.28915728400000001</v>
      </c>
      <c r="AV487" s="32">
        <v>32.407314390000003</v>
      </c>
      <c r="AW487" s="32">
        <v>131</v>
      </c>
      <c r="AX487" s="32">
        <v>0.17566226500000001</v>
      </c>
      <c r="AY487" s="32">
        <v>3.0857230999999999E-2</v>
      </c>
      <c r="AZ487" s="32">
        <v>-5.5134429999999998E-2</v>
      </c>
      <c r="BA487" s="32">
        <v>0.63344899700000001</v>
      </c>
      <c r="BB487" t="s">
        <v>142</v>
      </c>
      <c r="BC487">
        <v>106</v>
      </c>
      <c r="BD487">
        <v>55.535504000000003</v>
      </c>
      <c r="BE487">
        <v>-21.133831000000001</v>
      </c>
    </row>
    <row r="488" spans="1:57" ht="16" x14ac:dyDescent="0.2">
      <c r="A488" s="32">
        <v>132</v>
      </c>
      <c r="B488" s="32" t="s">
        <v>1571</v>
      </c>
      <c r="C488" s="32" t="s">
        <v>1572</v>
      </c>
      <c r="D488" t="s">
        <v>145</v>
      </c>
      <c r="E488" t="s">
        <v>151</v>
      </c>
      <c r="F488" t="s">
        <v>200</v>
      </c>
      <c r="G488" t="s">
        <v>200</v>
      </c>
      <c r="H488" t="s">
        <v>245</v>
      </c>
      <c r="I488" t="s">
        <v>505</v>
      </c>
      <c r="J488" t="s">
        <v>505</v>
      </c>
      <c r="K488" t="s">
        <v>154</v>
      </c>
      <c r="L488" t="s">
        <v>122</v>
      </c>
      <c r="M488" t="s">
        <v>123</v>
      </c>
      <c r="N488" t="s">
        <v>506</v>
      </c>
      <c r="P488" t="s">
        <v>205</v>
      </c>
      <c r="Q488">
        <v>1</v>
      </c>
      <c r="R488" t="s">
        <v>237</v>
      </c>
      <c r="S488" t="s">
        <v>1568</v>
      </c>
      <c r="T488">
        <v>131</v>
      </c>
      <c r="V488" t="s">
        <v>5101</v>
      </c>
      <c r="W488" t="s">
        <v>129</v>
      </c>
      <c r="X488" s="7" t="s">
        <v>130</v>
      </c>
      <c r="Y488" s="69">
        <v>3.8359999999999999</v>
      </c>
      <c r="Z488" s="67">
        <v>2.391</v>
      </c>
      <c r="AA488" s="67">
        <v>5.282</v>
      </c>
      <c r="AB488" s="7" t="s">
        <v>179</v>
      </c>
      <c r="AC488" s="7">
        <v>1.4450000000000001</v>
      </c>
      <c r="AD488" s="7" t="s">
        <v>132</v>
      </c>
      <c r="AE488" s="7">
        <v>7.9000000000000008E-3</v>
      </c>
      <c r="AF488" t="s">
        <v>160</v>
      </c>
      <c r="AG488" t="s">
        <v>208</v>
      </c>
      <c r="AH488" t="s">
        <v>1569</v>
      </c>
      <c r="AI488" t="s">
        <v>423</v>
      </c>
      <c r="AJ488" t="s">
        <v>610</v>
      </c>
      <c r="AK488" t="s">
        <v>611</v>
      </c>
      <c r="AL488">
        <v>-21.133831000000001</v>
      </c>
      <c r="AM488" s="32">
        <v>55.535504000000003</v>
      </c>
      <c r="AN488" s="32" t="s">
        <v>1570</v>
      </c>
      <c r="AO488">
        <v>2011</v>
      </c>
      <c r="AP488">
        <v>1</v>
      </c>
      <c r="AQ488">
        <v>2</v>
      </c>
      <c r="AR488" t="s">
        <v>364</v>
      </c>
      <c r="AS488" t="s">
        <v>529</v>
      </c>
      <c r="AT488" s="32">
        <v>3.2719999999999998</v>
      </c>
      <c r="AU488" s="32">
        <v>2.0437806080000001</v>
      </c>
      <c r="AV488" s="32">
        <v>21.429508080000002</v>
      </c>
      <c r="AW488" s="32">
        <v>131</v>
      </c>
      <c r="AX488" s="32">
        <v>0.21601996900000001</v>
      </c>
      <c r="AY488" s="32">
        <v>4.6664627E-2</v>
      </c>
      <c r="AZ488" s="32">
        <v>1.620389249</v>
      </c>
      <c r="BA488" s="32">
        <v>2.4671719670000001</v>
      </c>
      <c r="BB488" t="s">
        <v>142</v>
      </c>
      <c r="BC488">
        <v>106</v>
      </c>
      <c r="BD488">
        <v>55.535504000000003</v>
      </c>
      <c r="BE488">
        <v>-21.133831000000001</v>
      </c>
    </row>
    <row r="489" spans="1:57" ht="16" x14ac:dyDescent="0.2">
      <c r="A489" s="32">
        <v>146</v>
      </c>
      <c r="B489" s="32" t="s">
        <v>1715</v>
      </c>
      <c r="C489" s="32" t="s">
        <v>1716</v>
      </c>
      <c r="D489" t="s">
        <v>115</v>
      </c>
      <c r="E489" t="s">
        <v>151</v>
      </c>
      <c r="F489" t="s">
        <v>152</v>
      </c>
      <c r="G489" t="s">
        <v>1412</v>
      </c>
      <c r="H489" t="s">
        <v>236</v>
      </c>
      <c r="I489" t="s">
        <v>202</v>
      </c>
      <c r="J489" t="s">
        <v>203</v>
      </c>
      <c r="K489" t="s">
        <v>121</v>
      </c>
      <c r="L489" t="s">
        <v>122</v>
      </c>
      <c r="M489" t="s">
        <v>123</v>
      </c>
      <c r="N489" t="s">
        <v>204</v>
      </c>
      <c r="P489" t="s">
        <v>205</v>
      </c>
      <c r="Q489">
        <v>1</v>
      </c>
      <c r="R489" t="s">
        <v>223</v>
      </c>
      <c r="S489" t="s">
        <v>542</v>
      </c>
      <c r="T489">
        <v>4104</v>
      </c>
      <c r="V489" t="s">
        <v>128</v>
      </c>
      <c r="W489" t="s">
        <v>129</v>
      </c>
      <c r="X489" s="7" t="s">
        <v>130</v>
      </c>
      <c r="Y489" s="69">
        <v>1.0999999999999999E-2</v>
      </c>
      <c r="Z489" s="67" t="s">
        <v>130</v>
      </c>
      <c r="AA489" s="67" t="s">
        <v>130</v>
      </c>
      <c r="AC489" s="7" t="s">
        <v>130</v>
      </c>
      <c r="AD489" s="7" t="s">
        <v>159</v>
      </c>
      <c r="AE489" s="7">
        <v>0.41699999999999998</v>
      </c>
      <c r="AF489" t="s">
        <v>160</v>
      </c>
      <c r="AG489" t="s">
        <v>208</v>
      </c>
      <c r="AH489" t="s">
        <v>1717</v>
      </c>
      <c r="AI489" t="s">
        <v>162</v>
      </c>
      <c r="AJ489" t="s">
        <v>226</v>
      </c>
      <c r="AK489" t="s">
        <v>1718</v>
      </c>
      <c r="AL489">
        <v>30.966662800000002</v>
      </c>
      <c r="AM489" s="32">
        <v>112.23333239999999</v>
      </c>
      <c r="AN489" s="32" t="s">
        <v>963</v>
      </c>
      <c r="AO489">
        <v>2016</v>
      </c>
      <c r="AP489">
        <v>1</v>
      </c>
      <c r="AQ489" t="s">
        <v>130</v>
      </c>
      <c r="AR489" t="s">
        <v>1719</v>
      </c>
      <c r="AS489" t="s">
        <v>529</v>
      </c>
      <c r="AT489" s="32">
        <v>3.2719999999999998</v>
      </c>
      <c r="AU489" s="32">
        <v>2.1995977E-2</v>
      </c>
      <c r="AV489" s="32" t="s">
        <v>130</v>
      </c>
      <c r="AW489" s="32" t="s">
        <v>130</v>
      </c>
      <c r="AX489" s="32" t="s">
        <v>130</v>
      </c>
      <c r="AY489" s="32" t="s">
        <v>130</v>
      </c>
      <c r="AZ489" s="32" t="s">
        <v>130</v>
      </c>
      <c r="BA489" s="32" t="s">
        <v>130</v>
      </c>
      <c r="BB489" t="s">
        <v>130</v>
      </c>
      <c r="BC489">
        <v>27</v>
      </c>
      <c r="BD489">
        <v>112.23333239999999</v>
      </c>
      <c r="BE489">
        <v>30.966662800000002</v>
      </c>
    </row>
    <row r="490" spans="1:57" ht="16" x14ac:dyDescent="0.2">
      <c r="A490" s="32">
        <v>146</v>
      </c>
      <c r="B490" s="32" t="s">
        <v>1720</v>
      </c>
      <c r="C490" s="32" t="s">
        <v>1721</v>
      </c>
      <c r="D490" t="s">
        <v>145</v>
      </c>
      <c r="E490" t="s">
        <v>151</v>
      </c>
      <c r="F490" t="s">
        <v>152</v>
      </c>
      <c r="G490" t="s">
        <v>1412</v>
      </c>
      <c r="H490" t="s">
        <v>236</v>
      </c>
      <c r="I490" t="s">
        <v>202</v>
      </c>
      <c r="J490" t="s">
        <v>203</v>
      </c>
      <c r="K490" t="s">
        <v>121</v>
      </c>
      <c r="L490" t="s">
        <v>122</v>
      </c>
      <c r="M490" t="s">
        <v>123</v>
      </c>
      <c r="N490" t="s">
        <v>204</v>
      </c>
      <c r="P490" t="s">
        <v>205</v>
      </c>
      <c r="Q490">
        <v>1</v>
      </c>
      <c r="R490" t="s">
        <v>223</v>
      </c>
      <c r="S490" t="s">
        <v>542</v>
      </c>
      <c r="T490">
        <v>4104</v>
      </c>
      <c r="V490" t="s">
        <v>128</v>
      </c>
      <c r="W490" t="s">
        <v>129</v>
      </c>
      <c r="X490" s="7" t="s">
        <v>130</v>
      </c>
      <c r="Y490" s="69">
        <v>1.4999999999999999E-2</v>
      </c>
      <c r="Z490" s="67" t="s">
        <v>130</v>
      </c>
      <c r="AA490" s="67" t="s">
        <v>130</v>
      </c>
      <c r="AC490" s="7" t="s">
        <v>130</v>
      </c>
      <c r="AD490" s="7" t="s">
        <v>159</v>
      </c>
      <c r="AE490" s="7">
        <v>0.23400000000000001</v>
      </c>
      <c r="AF490" t="s">
        <v>160</v>
      </c>
      <c r="AG490" t="s">
        <v>208</v>
      </c>
      <c r="AH490" t="s">
        <v>1717</v>
      </c>
      <c r="AI490" t="s">
        <v>162</v>
      </c>
      <c r="AJ490" t="s">
        <v>226</v>
      </c>
      <c r="AK490" t="s">
        <v>1718</v>
      </c>
      <c r="AL490">
        <v>30.966662800000002</v>
      </c>
      <c r="AM490" s="32">
        <v>112.23333239999999</v>
      </c>
      <c r="AN490" s="32" t="s">
        <v>963</v>
      </c>
      <c r="AO490">
        <v>2016</v>
      </c>
      <c r="AP490">
        <v>1</v>
      </c>
      <c r="AQ490" t="s">
        <v>130</v>
      </c>
      <c r="AR490" t="s">
        <v>1719</v>
      </c>
      <c r="AS490" t="s">
        <v>529</v>
      </c>
      <c r="AT490" s="32">
        <v>3.2719999999999998</v>
      </c>
      <c r="AU490" s="32">
        <v>2.9994514999999999E-2</v>
      </c>
      <c r="AV490" s="32" t="s">
        <v>130</v>
      </c>
      <c r="AW490" s="32" t="s">
        <v>130</v>
      </c>
      <c r="AX490" s="32" t="s">
        <v>130</v>
      </c>
      <c r="AY490" s="32" t="s">
        <v>130</v>
      </c>
      <c r="AZ490" s="32" t="s">
        <v>130</v>
      </c>
      <c r="BA490" s="32" t="s">
        <v>130</v>
      </c>
      <c r="BB490" t="s">
        <v>130</v>
      </c>
      <c r="BC490">
        <v>27</v>
      </c>
      <c r="BD490">
        <v>112.23333239999999</v>
      </c>
      <c r="BE490">
        <v>30.966662800000002</v>
      </c>
    </row>
    <row r="491" spans="1:57" ht="16" x14ac:dyDescent="0.2">
      <c r="A491" s="32">
        <v>146</v>
      </c>
      <c r="B491" s="32" t="s">
        <v>1722</v>
      </c>
      <c r="C491" s="32" t="s">
        <v>1723</v>
      </c>
      <c r="D491" t="s">
        <v>150</v>
      </c>
      <c r="E491" t="s">
        <v>151</v>
      </c>
      <c r="F491" t="s">
        <v>152</v>
      </c>
      <c r="G491" t="s">
        <v>1412</v>
      </c>
      <c r="H491" t="s">
        <v>236</v>
      </c>
      <c r="I491" t="s">
        <v>202</v>
      </c>
      <c r="J491" t="s">
        <v>203</v>
      </c>
      <c r="K491" t="s">
        <v>121</v>
      </c>
      <c r="L491" t="s">
        <v>122</v>
      </c>
      <c r="M491" t="s">
        <v>123</v>
      </c>
      <c r="N491" t="s">
        <v>204</v>
      </c>
      <c r="P491" t="s">
        <v>205</v>
      </c>
      <c r="Q491">
        <v>1</v>
      </c>
      <c r="R491" t="s">
        <v>223</v>
      </c>
      <c r="S491" t="s">
        <v>542</v>
      </c>
      <c r="T491">
        <v>4104</v>
      </c>
      <c r="V491" t="s">
        <v>128</v>
      </c>
      <c r="W491" t="s">
        <v>129</v>
      </c>
      <c r="X491" s="7" t="s">
        <v>130</v>
      </c>
      <c r="Y491" s="69">
        <v>4.1000000000000002E-2</v>
      </c>
      <c r="Z491" s="67" t="s">
        <v>130</v>
      </c>
      <c r="AA491" s="67" t="s">
        <v>130</v>
      </c>
      <c r="AC491" s="7" t="s">
        <v>130</v>
      </c>
      <c r="AD491" s="7" t="s">
        <v>188</v>
      </c>
      <c r="AE491" s="7">
        <v>1E-3</v>
      </c>
      <c r="AF491" t="s">
        <v>160</v>
      </c>
      <c r="AG491" t="s">
        <v>208</v>
      </c>
      <c r="AH491" t="s">
        <v>1717</v>
      </c>
      <c r="AI491" t="s">
        <v>162</v>
      </c>
      <c r="AJ491" t="s">
        <v>226</v>
      </c>
      <c r="AK491" t="s">
        <v>1718</v>
      </c>
      <c r="AL491">
        <v>30.966662800000002</v>
      </c>
      <c r="AM491" s="32">
        <v>112.23333239999999</v>
      </c>
      <c r="AN491" s="32" t="s">
        <v>963</v>
      </c>
      <c r="AO491">
        <v>2016</v>
      </c>
      <c r="AP491">
        <v>1</v>
      </c>
      <c r="AQ491" t="s">
        <v>130</v>
      </c>
      <c r="AR491" t="s">
        <v>1719</v>
      </c>
      <c r="AS491" t="s">
        <v>529</v>
      </c>
      <c r="AT491" s="32">
        <v>3.2719999999999998</v>
      </c>
      <c r="AU491" s="32">
        <v>8.1985005999999999E-2</v>
      </c>
      <c r="AV491" s="32" t="s">
        <v>130</v>
      </c>
      <c r="AW491" s="32" t="s">
        <v>130</v>
      </c>
      <c r="AX491" s="32" t="s">
        <v>130</v>
      </c>
      <c r="AY491" s="32" t="s">
        <v>130</v>
      </c>
      <c r="AZ491" s="32" t="s">
        <v>130</v>
      </c>
      <c r="BA491" s="32" t="s">
        <v>130</v>
      </c>
      <c r="BB491" t="s">
        <v>130</v>
      </c>
      <c r="BC491">
        <v>27</v>
      </c>
      <c r="BD491">
        <v>112.23333239999999</v>
      </c>
      <c r="BE491">
        <v>30.966662800000002</v>
      </c>
    </row>
    <row r="492" spans="1:57" ht="16" x14ac:dyDescent="0.2">
      <c r="A492" s="32">
        <v>170</v>
      </c>
      <c r="B492" s="32" t="s">
        <v>1899</v>
      </c>
      <c r="C492" s="32" t="s">
        <v>1900</v>
      </c>
      <c r="D492" t="s">
        <v>145</v>
      </c>
      <c r="E492" t="s">
        <v>151</v>
      </c>
      <c r="F492" t="s">
        <v>152</v>
      </c>
      <c r="G492" t="s">
        <v>1894</v>
      </c>
      <c r="H492" t="s">
        <v>260</v>
      </c>
      <c r="I492" t="s">
        <v>288</v>
      </c>
      <c r="J492" t="s">
        <v>289</v>
      </c>
      <c r="K492" t="s">
        <v>121</v>
      </c>
      <c r="L492" t="s">
        <v>175</v>
      </c>
      <c r="M492" t="s">
        <v>176</v>
      </c>
      <c r="N492" t="s">
        <v>290</v>
      </c>
      <c r="O492" t="s">
        <v>291</v>
      </c>
      <c r="P492" t="s">
        <v>292</v>
      </c>
      <c r="Q492">
        <v>10</v>
      </c>
      <c r="R492" t="s">
        <v>829</v>
      </c>
      <c r="S492" t="s">
        <v>1895</v>
      </c>
      <c r="T492">
        <v>669</v>
      </c>
      <c r="V492" t="s">
        <v>5101</v>
      </c>
      <c r="W492" t="s">
        <v>129</v>
      </c>
      <c r="X492" s="7">
        <v>0.79320000000000002</v>
      </c>
      <c r="Y492" s="69">
        <v>-3.6000000000000002E-4</v>
      </c>
      <c r="Z492" s="67" t="s">
        <v>130</v>
      </c>
      <c r="AA492" s="67" t="s">
        <v>130</v>
      </c>
      <c r="AC492" s="7" t="s">
        <v>130</v>
      </c>
      <c r="AD492" s="7" t="s">
        <v>159</v>
      </c>
      <c r="AE492" s="7">
        <v>0.1</v>
      </c>
      <c r="AF492" t="s">
        <v>133</v>
      </c>
      <c r="AG492" t="s">
        <v>134</v>
      </c>
      <c r="AH492" t="s">
        <v>1896</v>
      </c>
      <c r="AI492" t="s">
        <v>162</v>
      </c>
      <c r="AJ492" t="s">
        <v>1897</v>
      </c>
      <c r="AM492" s="32" t="s">
        <v>130</v>
      </c>
      <c r="AN492" s="32">
        <v>2005</v>
      </c>
      <c r="AO492">
        <v>2011</v>
      </c>
      <c r="AP492">
        <v>1</v>
      </c>
      <c r="AQ492" t="s">
        <v>130</v>
      </c>
      <c r="AR492" t="s">
        <v>1898</v>
      </c>
      <c r="AS492" t="s">
        <v>529</v>
      </c>
      <c r="AT492" s="32">
        <v>3.2719999999999998</v>
      </c>
      <c r="AU492" s="32">
        <v>-7.1918999999999998E-4</v>
      </c>
      <c r="AV492" s="32" t="s">
        <v>130</v>
      </c>
      <c r="AW492" s="32" t="s">
        <v>130</v>
      </c>
      <c r="AX492" s="32" t="s">
        <v>130</v>
      </c>
      <c r="AY492" s="32" t="s">
        <v>130</v>
      </c>
      <c r="AZ492" s="32" t="s">
        <v>130</v>
      </c>
      <c r="BA492" s="32" t="s">
        <v>130</v>
      </c>
      <c r="BB492" t="s">
        <v>130</v>
      </c>
      <c r="BC492">
        <v>64</v>
      </c>
      <c r="BD492">
        <v>84.123999999999995</v>
      </c>
      <c r="BE492">
        <v>28.3949</v>
      </c>
    </row>
    <row r="493" spans="1:57" ht="16" x14ac:dyDescent="0.2">
      <c r="A493" s="32">
        <v>170</v>
      </c>
      <c r="B493" s="32" t="s">
        <v>1892</v>
      </c>
      <c r="C493" s="32" t="s">
        <v>1893</v>
      </c>
      <c r="D493" t="s">
        <v>115</v>
      </c>
      <c r="E493" t="s">
        <v>151</v>
      </c>
      <c r="F493" t="s">
        <v>152</v>
      </c>
      <c r="G493" t="s">
        <v>1894</v>
      </c>
      <c r="H493" t="s">
        <v>260</v>
      </c>
      <c r="I493" t="s">
        <v>288</v>
      </c>
      <c r="J493" t="s">
        <v>289</v>
      </c>
      <c r="K493" t="s">
        <v>121</v>
      </c>
      <c r="L493" t="s">
        <v>175</v>
      </c>
      <c r="M493" t="s">
        <v>176</v>
      </c>
      <c r="N493" t="s">
        <v>290</v>
      </c>
      <c r="O493" t="s">
        <v>291</v>
      </c>
      <c r="P493" t="s">
        <v>292</v>
      </c>
      <c r="Q493">
        <v>1</v>
      </c>
      <c r="R493" t="s">
        <v>829</v>
      </c>
      <c r="S493" t="s">
        <v>1895</v>
      </c>
      <c r="T493">
        <v>669</v>
      </c>
      <c r="V493" t="s">
        <v>5101</v>
      </c>
      <c r="W493" t="s">
        <v>129</v>
      </c>
      <c r="X493" s="7">
        <v>0.79320000000000002</v>
      </c>
      <c r="Y493" s="69">
        <v>1.2800000000000001E-2</v>
      </c>
      <c r="Z493" s="67" t="s">
        <v>130</v>
      </c>
      <c r="AA493" s="67" t="s">
        <v>130</v>
      </c>
      <c r="AC493" s="7" t="s">
        <v>130</v>
      </c>
      <c r="AD493" s="7" t="s">
        <v>132</v>
      </c>
      <c r="AE493" s="7" t="s">
        <v>130</v>
      </c>
      <c r="AF493" t="s">
        <v>160</v>
      </c>
      <c r="AG493" t="s">
        <v>134</v>
      </c>
      <c r="AH493" t="s">
        <v>1896</v>
      </c>
      <c r="AI493" t="s">
        <v>162</v>
      </c>
      <c r="AJ493" t="s">
        <v>1897</v>
      </c>
      <c r="AM493" s="32" t="s">
        <v>130</v>
      </c>
      <c r="AN493" s="32">
        <v>2005</v>
      </c>
      <c r="AO493">
        <v>2011</v>
      </c>
      <c r="AP493">
        <v>1</v>
      </c>
      <c r="AQ493" t="s">
        <v>130</v>
      </c>
      <c r="AR493" t="s">
        <v>1898</v>
      </c>
      <c r="AS493" t="s">
        <v>529</v>
      </c>
      <c r="AT493" s="32">
        <v>3.2719999999999998</v>
      </c>
      <c r="AU493" s="32">
        <v>2.5571204E-2</v>
      </c>
      <c r="AV493" s="32" t="s">
        <v>130</v>
      </c>
      <c r="AW493" s="32" t="s">
        <v>130</v>
      </c>
      <c r="AX493" s="32" t="s">
        <v>130</v>
      </c>
      <c r="AY493" s="32" t="s">
        <v>130</v>
      </c>
      <c r="AZ493" s="32" t="s">
        <v>130</v>
      </c>
      <c r="BA493" s="32" t="s">
        <v>130</v>
      </c>
      <c r="BB493" t="s">
        <v>130</v>
      </c>
      <c r="BC493">
        <v>64</v>
      </c>
      <c r="BD493">
        <v>84.123999999999995</v>
      </c>
      <c r="BE493">
        <v>28.3949</v>
      </c>
    </row>
    <row r="494" spans="1:57" ht="16" x14ac:dyDescent="0.2">
      <c r="A494" s="32">
        <v>172</v>
      </c>
      <c r="B494" s="32" t="s">
        <v>1921</v>
      </c>
      <c r="C494" s="32" t="s">
        <v>1922</v>
      </c>
      <c r="D494" t="s">
        <v>150</v>
      </c>
      <c r="E494" t="s">
        <v>151</v>
      </c>
      <c r="F494" t="s">
        <v>152</v>
      </c>
      <c r="G494" t="s">
        <v>1912</v>
      </c>
      <c r="H494" t="s">
        <v>482</v>
      </c>
      <c r="I494" t="s">
        <v>505</v>
      </c>
      <c r="J494" t="s">
        <v>505</v>
      </c>
      <c r="K494" t="s">
        <v>154</v>
      </c>
      <c r="L494" t="s">
        <v>122</v>
      </c>
      <c r="M494" t="s">
        <v>123</v>
      </c>
      <c r="N494" t="s">
        <v>506</v>
      </c>
      <c r="P494" t="s">
        <v>205</v>
      </c>
      <c r="Q494">
        <v>1</v>
      </c>
      <c r="R494" t="s">
        <v>874</v>
      </c>
      <c r="S494" t="s">
        <v>1913</v>
      </c>
      <c r="T494">
        <v>1716</v>
      </c>
      <c r="U494" t="s">
        <v>253</v>
      </c>
      <c r="V494" t="s">
        <v>5101</v>
      </c>
      <c r="W494" t="s">
        <v>129</v>
      </c>
      <c r="X494" s="7">
        <v>0.53</v>
      </c>
      <c r="Y494" s="69">
        <v>-2.6242999999999999E-2</v>
      </c>
      <c r="Z494" s="67" t="s">
        <v>130</v>
      </c>
      <c r="AA494" s="67" t="s">
        <v>130</v>
      </c>
      <c r="AC494" s="7" t="s">
        <v>130</v>
      </c>
      <c r="AD494" s="7" t="s">
        <v>159</v>
      </c>
      <c r="AE494" s="7">
        <v>0.3856</v>
      </c>
      <c r="AF494" t="s">
        <v>133</v>
      </c>
      <c r="AG494" t="s">
        <v>134</v>
      </c>
      <c r="AH494" t="s">
        <v>1914</v>
      </c>
      <c r="AI494" t="s">
        <v>162</v>
      </c>
      <c r="AJ494" t="s">
        <v>1915</v>
      </c>
      <c r="AK494" t="s">
        <v>1916</v>
      </c>
      <c r="AL494">
        <v>8.3375240000000002</v>
      </c>
      <c r="AM494" s="32">
        <v>80.403306999999998</v>
      </c>
      <c r="AN494" s="32" t="s">
        <v>1917</v>
      </c>
      <c r="AO494">
        <v>2021</v>
      </c>
      <c r="AP494">
        <v>1</v>
      </c>
      <c r="AQ494" t="s">
        <v>130</v>
      </c>
      <c r="AR494" t="s">
        <v>1918</v>
      </c>
      <c r="AS494" t="s">
        <v>529</v>
      </c>
      <c r="AT494" s="32">
        <v>3.2719999999999998</v>
      </c>
      <c r="AU494" s="32">
        <v>-5.2463030000000001E-2</v>
      </c>
      <c r="AV494" s="32" t="s">
        <v>130</v>
      </c>
      <c r="AW494" s="32" t="s">
        <v>130</v>
      </c>
      <c r="AX494" s="32" t="s">
        <v>130</v>
      </c>
      <c r="AY494" s="32" t="s">
        <v>130</v>
      </c>
      <c r="AZ494" s="32" t="s">
        <v>130</v>
      </c>
      <c r="BA494" s="32" t="s">
        <v>130</v>
      </c>
      <c r="BB494" t="s">
        <v>130</v>
      </c>
      <c r="BC494">
        <v>64</v>
      </c>
      <c r="BD494">
        <v>80.403306999999998</v>
      </c>
      <c r="BE494">
        <v>8.3375240000000002</v>
      </c>
    </row>
    <row r="495" spans="1:57" ht="16" x14ac:dyDescent="0.2">
      <c r="A495" s="32">
        <v>172</v>
      </c>
      <c r="B495" s="32" t="s">
        <v>1926</v>
      </c>
      <c r="C495" s="32" t="s">
        <v>1927</v>
      </c>
      <c r="D495" t="s">
        <v>145</v>
      </c>
      <c r="E495" t="s">
        <v>151</v>
      </c>
      <c r="F495" t="s">
        <v>152</v>
      </c>
      <c r="G495" t="s">
        <v>1912</v>
      </c>
      <c r="H495" t="s">
        <v>236</v>
      </c>
      <c r="I495" t="s">
        <v>505</v>
      </c>
      <c r="J495" t="s">
        <v>505</v>
      </c>
      <c r="K495" t="s">
        <v>154</v>
      </c>
      <c r="L495" t="s">
        <v>122</v>
      </c>
      <c r="M495" t="s">
        <v>123</v>
      </c>
      <c r="N495" t="s">
        <v>506</v>
      </c>
      <c r="P495" t="s">
        <v>205</v>
      </c>
      <c r="Q495">
        <v>1</v>
      </c>
      <c r="R495" t="s">
        <v>874</v>
      </c>
      <c r="S495" t="s">
        <v>1913</v>
      </c>
      <c r="T495">
        <v>780</v>
      </c>
      <c r="V495" t="s">
        <v>5101</v>
      </c>
      <c r="W495" t="s">
        <v>129</v>
      </c>
      <c r="X495" s="7">
        <v>0.61</v>
      </c>
      <c r="Y495" s="69">
        <v>-9.4899999999999997E-4</v>
      </c>
      <c r="Z495" s="67" t="s">
        <v>130</v>
      </c>
      <c r="AA495" s="67" t="s">
        <v>130</v>
      </c>
      <c r="AC495" s="7" t="s">
        <v>130</v>
      </c>
      <c r="AD495" s="7" t="s">
        <v>1325</v>
      </c>
      <c r="AE495" s="7">
        <v>0.40100000000000002</v>
      </c>
      <c r="AF495" t="s">
        <v>133</v>
      </c>
      <c r="AG495" t="s">
        <v>134</v>
      </c>
      <c r="AH495" t="s">
        <v>1914</v>
      </c>
      <c r="AI495" t="s">
        <v>162</v>
      </c>
      <c r="AJ495" t="s">
        <v>1915</v>
      </c>
      <c r="AK495" t="s">
        <v>1925</v>
      </c>
      <c r="AL495">
        <v>6.7200329999999999</v>
      </c>
      <c r="AM495" s="32">
        <v>80.360904000000005</v>
      </c>
      <c r="AN495" s="32" t="s">
        <v>1917</v>
      </c>
      <c r="AO495">
        <v>2021</v>
      </c>
      <c r="AP495">
        <v>1</v>
      </c>
      <c r="AQ495">
        <v>2</v>
      </c>
      <c r="AR495" t="s">
        <v>1918</v>
      </c>
      <c r="AS495" t="s">
        <v>529</v>
      </c>
      <c r="AT495" s="32">
        <v>3.2719999999999998</v>
      </c>
      <c r="AU495" s="32">
        <v>-1.89617E-3</v>
      </c>
      <c r="AV495" s="32" t="s">
        <v>130</v>
      </c>
      <c r="AW495" s="32" t="s">
        <v>130</v>
      </c>
      <c r="AX495" s="32" t="s">
        <v>130</v>
      </c>
      <c r="AY495" s="32" t="s">
        <v>130</v>
      </c>
      <c r="AZ495" s="32" t="s">
        <v>130</v>
      </c>
      <c r="BA495" s="32" t="s">
        <v>130</v>
      </c>
      <c r="BB495" t="s">
        <v>130</v>
      </c>
      <c r="BC495">
        <v>64</v>
      </c>
      <c r="BD495">
        <v>80.360904000000005</v>
      </c>
      <c r="BE495">
        <v>6.7200329999999999</v>
      </c>
    </row>
    <row r="496" spans="1:57" ht="16" x14ac:dyDescent="0.2">
      <c r="A496" s="32">
        <v>172</v>
      </c>
      <c r="B496" s="32" t="s">
        <v>1933</v>
      </c>
      <c r="C496" s="32" t="s">
        <v>1934</v>
      </c>
      <c r="D496" t="s">
        <v>145</v>
      </c>
      <c r="E496" t="s">
        <v>151</v>
      </c>
      <c r="F496" t="s">
        <v>152</v>
      </c>
      <c r="G496" t="s">
        <v>1912</v>
      </c>
      <c r="H496" t="s">
        <v>236</v>
      </c>
      <c r="I496" t="s">
        <v>505</v>
      </c>
      <c r="J496" t="s">
        <v>505</v>
      </c>
      <c r="K496" t="s">
        <v>154</v>
      </c>
      <c r="L496" t="s">
        <v>122</v>
      </c>
      <c r="M496" t="s">
        <v>123</v>
      </c>
      <c r="N496" t="s">
        <v>506</v>
      </c>
      <c r="P496" t="s">
        <v>205</v>
      </c>
      <c r="Q496">
        <v>1</v>
      </c>
      <c r="R496" t="s">
        <v>874</v>
      </c>
      <c r="S496" t="s">
        <v>1913</v>
      </c>
      <c r="T496">
        <v>312</v>
      </c>
      <c r="U496" t="s">
        <v>253</v>
      </c>
      <c r="V496" t="s">
        <v>5101</v>
      </c>
      <c r="W496" t="s">
        <v>129</v>
      </c>
      <c r="X496" s="7">
        <v>0.69</v>
      </c>
      <c r="Y496" s="69">
        <v>6.0999999999999997E-4</v>
      </c>
      <c r="Z496" s="67" t="s">
        <v>130</v>
      </c>
      <c r="AA496" s="67" t="s">
        <v>130</v>
      </c>
      <c r="AC496" s="7" t="s">
        <v>130</v>
      </c>
      <c r="AD496" s="7" t="s">
        <v>159</v>
      </c>
      <c r="AE496" s="7">
        <v>0.28999999999999998</v>
      </c>
      <c r="AF496" t="s">
        <v>160</v>
      </c>
      <c r="AG496" t="s">
        <v>134</v>
      </c>
      <c r="AH496" t="s">
        <v>1914</v>
      </c>
      <c r="AI496" t="s">
        <v>162</v>
      </c>
      <c r="AJ496" t="s">
        <v>1915</v>
      </c>
      <c r="AK496" t="s">
        <v>1932</v>
      </c>
      <c r="AL496">
        <v>6.9864050000000004</v>
      </c>
      <c r="AM496" s="32">
        <v>81.058501000000007</v>
      </c>
      <c r="AN496" s="32" t="s">
        <v>1917</v>
      </c>
      <c r="AO496">
        <v>2021</v>
      </c>
      <c r="AP496">
        <v>1</v>
      </c>
      <c r="AQ496" t="s">
        <v>130</v>
      </c>
      <c r="AR496" t="s">
        <v>1918</v>
      </c>
      <c r="AS496" t="s">
        <v>529</v>
      </c>
      <c r="AT496" s="32">
        <v>3.2719999999999998</v>
      </c>
      <c r="AU496" s="32">
        <v>1.2170460000000001E-3</v>
      </c>
      <c r="AV496" s="32" t="s">
        <v>130</v>
      </c>
      <c r="AW496" s="32" t="s">
        <v>130</v>
      </c>
      <c r="AX496" s="32" t="s">
        <v>130</v>
      </c>
      <c r="AY496" s="32" t="s">
        <v>130</v>
      </c>
      <c r="AZ496" s="32" t="s">
        <v>130</v>
      </c>
      <c r="BA496" s="32" t="s">
        <v>130</v>
      </c>
      <c r="BB496" t="s">
        <v>130</v>
      </c>
      <c r="BC496">
        <v>64</v>
      </c>
      <c r="BD496">
        <v>81.058501000000007</v>
      </c>
      <c r="BE496">
        <v>6.9864050000000004</v>
      </c>
    </row>
    <row r="497" spans="1:57" ht="16" x14ac:dyDescent="0.2">
      <c r="A497" s="32">
        <v>172</v>
      </c>
      <c r="B497" s="32" t="s">
        <v>1919</v>
      </c>
      <c r="C497" s="32" t="s">
        <v>1920</v>
      </c>
      <c r="D497" t="s">
        <v>145</v>
      </c>
      <c r="E497" t="s">
        <v>151</v>
      </c>
      <c r="F497" t="s">
        <v>152</v>
      </c>
      <c r="G497" t="s">
        <v>1912</v>
      </c>
      <c r="H497" t="s">
        <v>236</v>
      </c>
      <c r="I497" t="s">
        <v>505</v>
      </c>
      <c r="J497" t="s">
        <v>505</v>
      </c>
      <c r="K497" t="s">
        <v>154</v>
      </c>
      <c r="L497" t="s">
        <v>122</v>
      </c>
      <c r="M497" t="s">
        <v>123</v>
      </c>
      <c r="N497" t="s">
        <v>506</v>
      </c>
      <c r="P497" t="s">
        <v>205</v>
      </c>
      <c r="Q497">
        <v>1</v>
      </c>
      <c r="R497" t="s">
        <v>874</v>
      </c>
      <c r="S497" t="s">
        <v>1913</v>
      </c>
      <c r="T497">
        <v>1716</v>
      </c>
      <c r="U497" t="s">
        <v>253</v>
      </c>
      <c r="V497" t="s">
        <v>5101</v>
      </c>
      <c r="W497" t="s">
        <v>129</v>
      </c>
      <c r="X497" s="7">
        <v>0.53</v>
      </c>
      <c r="Y497" s="69">
        <v>9.4499999999999998E-4</v>
      </c>
      <c r="Z497" s="67" t="s">
        <v>130</v>
      </c>
      <c r="AA497" s="67" t="s">
        <v>130</v>
      </c>
      <c r="AC497" s="7" t="s">
        <v>130</v>
      </c>
      <c r="AD497" s="7" t="s">
        <v>159</v>
      </c>
      <c r="AE497" s="7">
        <v>0.53010000000000002</v>
      </c>
      <c r="AF497" t="s">
        <v>160</v>
      </c>
      <c r="AG497" t="s">
        <v>134</v>
      </c>
      <c r="AH497" t="s">
        <v>1914</v>
      </c>
      <c r="AI497" t="s">
        <v>162</v>
      </c>
      <c r="AJ497" t="s">
        <v>1915</v>
      </c>
      <c r="AK497" t="s">
        <v>1916</v>
      </c>
      <c r="AL497">
        <v>8.3375240000000002</v>
      </c>
      <c r="AM497" s="32">
        <v>80.403306999999998</v>
      </c>
      <c r="AN497" s="32" t="s">
        <v>1917</v>
      </c>
      <c r="AO497">
        <v>2021</v>
      </c>
      <c r="AP497">
        <v>1</v>
      </c>
      <c r="AQ497" t="s">
        <v>130</v>
      </c>
      <c r="AR497" t="s">
        <v>1918</v>
      </c>
      <c r="AS497" t="s">
        <v>529</v>
      </c>
      <c r="AT497" s="32">
        <v>3.2719999999999998</v>
      </c>
      <c r="AU497" s="32">
        <v>1.8891730000000001E-3</v>
      </c>
      <c r="AV497" s="32" t="s">
        <v>130</v>
      </c>
      <c r="AW497" s="32" t="s">
        <v>130</v>
      </c>
      <c r="AX497" s="32" t="s">
        <v>130</v>
      </c>
      <c r="AY497" s="32" t="s">
        <v>130</v>
      </c>
      <c r="AZ497" s="32" t="s">
        <v>130</v>
      </c>
      <c r="BA497" s="32" t="s">
        <v>130</v>
      </c>
      <c r="BB497" t="s">
        <v>130</v>
      </c>
      <c r="BC497">
        <v>64</v>
      </c>
      <c r="BD497">
        <v>80.403306999999998</v>
      </c>
      <c r="BE497">
        <v>8.3375240000000002</v>
      </c>
    </row>
    <row r="498" spans="1:57" ht="16" x14ac:dyDescent="0.2">
      <c r="A498" s="32">
        <v>172</v>
      </c>
      <c r="B498" s="32" t="s">
        <v>1928</v>
      </c>
      <c r="C498" s="32" t="s">
        <v>1929</v>
      </c>
      <c r="D498" t="s">
        <v>150</v>
      </c>
      <c r="E498" t="s">
        <v>151</v>
      </c>
      <c r="F498" t="s">
        <v>152</v>
      </c>
      <c r="G498" t="s">
        <v>1912</v>
      </c>
      <c r="H498" t="s">
        <v>482</v>
      </c>
      <c r="I498" t="s">
        <v>505</v>
      </c>
      <c r="J498" t="s">
        <v>505</v>
      </c>
      <c r="K498" t="s">
        <v>154</v>
      </c>
      <c r="L498" t="s">
        <v>122</v>
      </c>
      <c r="M498" t="s">
        <v>123</v>
      </c>
      <c r="N498" t="s">
        <v>506</v>
      </c>
      <c r="P498" t="s">
        <v>205</v>
      </c>
      <c r="Q498">
        <v>1</v>
      </c>
      <c r="R498" t="s">
        <v>874</v>
      </c>
      <c r="S498" t="s">
        <v>1913</v>
      </c>
      <c r="T498">
        <v>780</v>
      </c>
      <c r="V498" t="s">
        <v>5101</v>
      </c>
      <c r="W498" t="s">
        <v>129</v>
      </c>
      <c r="X498" s="7">
        <v>0.61</v>
      </c>
      <c r="Y498" s="69">
        <v>1.6733999999999999E-2</v>
      </c>
      <c r="Z498" s="67" t="s">
        <v>130</v>
      </c>
      <c r="AA498" s="67" t="s">
        <v>130</v>
      </c>
      <c r="AC498" s="7" t="s">
        <v>130</v>
      </c>
      <c r="AD498" s="7" t="s">
        <v>159</v>
      </c>
      <c r="AE498" s="7">
        <v>0.59619999999999995</v>
      </c>
      <c r="AF498" t="s">
        <v>160</v>
      </c>
      <c r="AG498" t="s">
        <v>134</v>
      </c>
      <c r="AH498" t="s">
        <v>1914</v>
      </c>
      <c r="AI498" t="s">
        <v>162</v>
      </c>
      <c r="AJ498" t="s">
        <v>1915</v>
      </c>
      <c r="AK498" t="s">
        <v>1925</v>
      </c>
      <c r="AL498">
        <v>6.7200329999999999</v>
      </c>
      <c r="AM498" s="32">
        <v>80.360904000000005</v>
      </c>
      <c r="AN498" s="32" t="s">
        <v>1917</v>
      </c>
      <c r="AO498">
        <v>2021</v>
      </c>
      <c r="AP498">
        <v>1</v>
      </c>
      <c r="AQ498" t="s">
        <v>130</v>
      </c>
      <c r="AR498" t="s">
        <v>1918</v>
      </c>
      <c r="AS498" t="s">
        <v>529</v>
      </c>
      <c r="AT498" s="32">
        <v>3.2719999999999998</v>
      </c>
      <c r="AU498" s="32">
        <v>3.3435725999999999E-2</v>
      </c>
      <c r="AV498" s="32" t="s">
        <v>130</v>
      </c>
      <c r="AW498" s="32" t="s">
        <v>130</v>
      </c>
      <c r="AX498" s="32" t="s">
        <v>130</v>
      </c>
      <c r="AY498" s="32" t="s">
        <v>130</v>
      </c>
      <c r="AZ498" s="32" t="s">
        <v>130</v>
      </c>
      <c r="BA498" s="32" t="s">
        <v>130</v>
      </c>
      <c r="BB498" t="s">
        <v>130</v>
      </c>
      <c r="BC498">
        <v>64</v>
      </c>
      <c r="BD498">
        <v>80.360904000000005</v>
      </c>
      <c r="BE498">
        <v>6.7200329999999999</v>
      </c>
    </row>
    <row r="499" spans="1:57" ht="16" x14ac:dyDescent="0.2">
      <c r="A499" s="32">
        <v>172</v>
      </c>
      <c r="B499" s="32" t="s">
        <v>1910</v>
      </c>
      <c r="C499" s="32" t="s">
        <v>1911</v>
      </c>
      <c r="D499" t="s">
        <v>115</v>
      </c>
      <c r="E499" t="s">
        <v>151</v>
      </c>
      <c r="F499" t="s">
        <v>152</v>
      </c>
      <c r="G499" t="s">
        <v>1912</v>
      </c>
      <c r="H499" t="s">
        <v>236</v>
      </c>
      <c r="I499" t="s">
        <v>505</v>
      </c>
      <c r="J499" t="s">
        <v>505</v>
      </c>
      <c r="K499" t="s">
        <v>154</v>
      </c>
      <c r="L499" t="s">
        <v>122</v>
      </c>
      <c r="M499" t="s">
        <v>123</v>
      </c>
      <c r="N499" t="s">
        <v>506</v>
      </c>
      <c r="P499" t="s">
        <v>205</v>
      </c>
      <c r="Q499">
        <v>1</v>
      </c>
      <c r="R499" t="s">
        <v>874</v>
      </c>
      <c r="S499" t="s">
        <v>1913</v>
      </c>
      <c r="T499">
        <v>1716</v>
      </c>
      <c r="U499" t="s">
        <v>253</v>
      </c>
      <c r="V499" t="s">
        <v>5101</v>
      </c>
      <c r="W499" t="s">
        <v>129</v>
      </c>
      <c r="X499" s="7">
        <v>0.53</v>
      </c>
      <c r="Y499" s="69">
        <v>2.3727000000000002E-2</v>
      </c>
      <c r="Z499" s="67" t="s">
        <v>130</v>
      </c>
      <c r="AA499" s="67" t="s">
        <v>130</v>
      </c>
      <c r="AC499" s="7" t="s">
        <v>130</v>
      </c>
      <c r="AD499" s="7" t="s">
        <v>159</v>
      </c>
      <c r="AE499" s="7">
        <v>0.73980000000000001</v>
      </c>
      <c r="AF499" t="s">
        <v>160</v>
      </c>
      <c r="AG499" t="s">
        <v>134</v>
      </c>
      <c r="AH499" t="s">
        <v>1914</v>
      </c>
      <c r="AI499" t="s">
        <v>162</v>
      </c>
      <c r="AJ499" t="s">
        <v>1915</v>
      </c>
      <c r="AK499" t="s">
        <v>1916</v>
      </c>
      <c r="AL499">
        <v>8.3375240000000002</v>
      </c>
      <c r="AM499" s="32">
        <v>80.403306999999998</v>
      </c>
      <c r="AN499" s="32" t="s">
        <v>1917</v>
      </c>
      <c r="AO499">
        <v>2021</v>
      </c>
      <c r="AP499">
        <v>1</v>
      </c>
      <c r="AQ499" t="s">
        <v>130</v>
      </c>
      <c r="AR499" t="s">
        <v>1918</v>
      </c>
      <c r="AS499" t="s">
        <v>529</v>
      </c>
      <c r="AT499" s="32">
        <v>3.2719999999999998</v>
      </c>
      <c r="AU499" s="32">
        <v>4.7433231999999999E-2</v>
      </c>
      <c r="AV499" s="32" t="s">
        <v>130</v>
      </c>
      <c r="AW499" s="32" t="s">
        <v>130</v>
      </c>
      <c r="AX499" s="32" t="s">
        <v>130</v>
      </c>
      <c r="AY499" s="32" t="s">
        <v>130</v>
      </c>
      <c r="AZ499" s="32" t="s">
        <v>130</v>
      </c>
      <c r="BA499" s="32" t="s">
        <v>130</v>
      </c>
      <c r="BB499" t="s">
        <v>130</v>
      </c>
      <c r="BC499">
        <v>64</v>
      </c>
      <c r="BD499">
        <v>80.403306999999998</v>
      </c>
      <c r="BE499">
        <v>8.3375240000000002</v>
      </c>
    </row>
    <row r="500" spans="1:57" ht="16" x14ac:dyDescent="0.2">
      <c r="A500" s="32">
        <v>172</v>
      </c>
      <c r="B500" s="32" t="s">
        <v>1935</v>
      </c>
      <c r="C500" s="32" t="s">
        <v>1936</v>
      </c>
      <c r="D500" t="s">
        <v>150</v>
      </c>
      <c r="E500" t="s">
        <v>151</v>
      </c>
      <c r="F500" t="s">
        <v>152</v>
      </c>
      <c r="G500" t="s">
        <v>1912</v>
      </c>
      <c r="H500" t="s">
        <v>482</v>
      </c>
      <c r="I500" t="s">
        <v>505</v>
      </c>
      <c r="J500" t="s">
        <v>505</v>
      </c>
      <c r="K500" t="s">
        <v>154</v>
      </c>
      <c r="L500" t="s">
        <v>122</v>
      </c>
      <c r="M500" t="s">
        <v>123</v>
      </c>
      <c r="N500" t="s">
        <v>506</v>
      </c>
      <c r="P500" t="s">
        <v>205</v>
      </c>
      <c r="Q500">
        <v>1</v>
      </c>
      <c r="R500" t="s">
        <v>874</v>
      </c>
      <c r="S500" t="s">
        <v>1913</v>
      </c>
      <c r="T500">
        <v>312</v>
      </c>
      <c r="V500" t="s">
        <v>5101</v>
      </c>
      <c r="W500" t="s">
        <v>129</v>
      </c>
      <c r="X500" s="7">
        <v>0.69</v>
      </c>
      <c r="Y500" s="69">
        <v>2.5075E-2</v>
      </c>
      <c r="Z500" s="67" t="s">
        <v>130</v>
      </c>
      <c r="AA500" s="67" t="s">
        <v>130</v>
      </c>
      <c r="AC500" s="7" t="s">
        <v>130</v>
      </c>
      <c r="AD500" s="7" t="s">
        <v>159</v>
      </c>
      <c r="AE500" s="7">
        <v>0.25259999999999999</v>
      </c>
      <c r="AF500" t="s">
        <v>160</v>
      </c>
      <c r="AG500" t="s">
        <v>134</v>
      </c>
      <c r="AH500" t="s">
        <v>1914</v>
      </c>
      <c r="AI500" t="s">
        <v>162</v>
      </c>
      <c r="AJ500" t="s">
        <v>1915</v>
      </c>
      <c r="AK500" t="s">
        <v>1932</v>
      </c>
      <c r="AL500">
        <v>6.9864050000000004</v>
      </c>
      <c r="AM500" s="32">
        <v>81.058501000000007</v>
      </c>
      <c r="AN500" s="32" t="s">
        <v>1917</v>
      </c>
      <c r="AO500">
        <v>2021</v>
      </c>
      <c r="AP500">
        <v>1</v>
      </c>
      <c r="AQ500" t="s">
        <v>130</v>
      </c>
      <c r="AR500" t="s">
        <v>1918</v>
      </c>
      <c r="AS500" t="s">
        <v>529</v>
      </c>
      <c r="AT500" s="32">
        <v>3.2719999999999998</v>
      </c>
      <c r="AU500" s="32">
        <v>5.0028571000000001E-2</v>
      </c>
      <c r="AV500" s="32" t="s">
        <v>130</v>
      </c>
      <c r="AW500" s="32" t="s">
        <v>130</v>
      </c>
      <c r="AX500" s="32" t="s">
        <v>130</v>
      </c>
      <c r="AY500" s="32" t="s">
        <v>130</v>
      </c>
      <c r="AZ500" s="32" t="s">
        <v>130</v>
      </c>
      <c r="BA500" s="32" t="s">
        <v>130</v>
      </c>
      <c r="BB500" t="s">
        <v>130</v>
      </c>
      <c r="BC500">
        <v>64</v>
      </c>
      <c r="BD500">
        <v>81.058501000000007</v>
      </c>
      <c r="BE500">
        <v>6.9864050000000004</v>
      </c>
    </row>
    <row r="501" spans="1:57" ht="16" x14ac:dyDescent="0.2">
      <c r="A501" s="32">
        <v>172</v>
      </c>
      <c r="B501" s="32" t="s">
        <v>1930</v>
      </c>
      <c r="C501" s="32" t="s">
        <v>1931</v>
      </c>
      <c r="D501" t="s">
        <v>115</v>
      </c>
      <c r="E501" t="s">
        <v>151</v>
      </c>
      <c r="F501" t="s">
        <v>152</v>
      </c>
      <c r="G501" t="s">
        <v>1912</v>
      </c>
      <c r="H501" t="s">
        <v>236</v>
      </c>
      <c r="I501" t="s">
        <v>505</v>
      </c>
      <c r="J501" t="s">
        <v>505</v>
      </c>
      <c r="K501" t="s">
        <v>154</v>
      </c>
      <c r="L501" t="s">
        <v>122</v>
      </c>
      <c r="M501" t="s">
        <v>123</v>
      </c>
      <c r="N501" t="s">
        <v>506</v>
      </c>
      <c r="P501" t="s">
        <v>205</v>
      </c>
      <c r="Q501">
        <v>1</v>
      </c>
      <c r="R501" t="s">
        <v>874</v>
      </c>
      <c r="S501" t="s">
        <v>1913</v>
      </c>
      <c r="T501">
        <v>312</v>
      </c>
      <c r="U501" t="s">
        <v>253</v>
      </c>
      <c r="V501" t="s">
        <v>5101</v>
      </c>
      <c r="W501" t="s">
        <v>129</v>
      </c>
      <c r="X501" s="7">
        <v>0.69</v>
      </c>
      <c r="Y501" s="69">
        <v>0.18098</v>
      </c>
      <c r="Z501" s="67" t="s">
        <v>130</v>
      </c>
      <c r="AA501" s="67" t="s">
        <v>130</v>
      </c>
      <c r="AC501" s="7" t="s">
        <v>130</v>
      </c>
      <c r="AD501" s="7" t="s">
        <v>132</v>
      </c>
      <c r="AE501" s="7">
        <v>8.6999999999999994E-3</v>
      </c>
      <c r="AF501" t="s">
        <v>160</v>
      </c>
      <c r="AG501" t="s">
        <v>134</v>
      </c>
      <c r="AH501" t="s">
        <v>1914</v>
      </c>
      <c r="AI501" t="s">
        <v>162</v>
      </c>
      <c r="AJ501" t="s">
        <v>1915</v>
      </c>
      <c r="AK501" t="s">
        <v>1932</v>
      </c>
      <c r="AL501">
        <v>6.9864050000000004</v>
      </c>
      <c r="AM501" s="32">
        <v>81.058501000000007</v>
      </c>
      <c r="AN501" s="32" t="s">
        <v>1917</v>
      </c>
      <c r="AO501">
        <v>2021</v>
      </c>
      <c r="AP501">
        <v>1</v>
      </c>
      <c r="AQ501" t="s">
        <v>130</v>
      </c>
      <c r="AR501" t="s">
        <v>1918</v>
      </c>
      <c r="AS501" t="s">
        <v>529</v>
      </c>
      <c r="AT501" s="32">
        <v>3.2719999999999998</v>
      </c>
      <c r="AU501" s="32">
        <v>0.36108358400000001</v>
      </c>
      <c r="AV501" s="32" t="s">
        <v>130</v>
      </c>
      <c r="AW501" s="32" t="s">
        <v>130</v>
      </c>
      <c r="AX501" s="32" t="s">
        <v>130</v>
      </c>
      <c r="AY501" s="32" t="s">
        <v>130</v>
      </c>
      <c r="AZ501" s="32" t="s">
        <v>130</v>
      </c>
      <c r="BA501" s="32" t="s">
        <v>130</v>
      </c>
      <c r="BB501" t="s">
        <v>130</v>
      </c>
      <c r="BC501">
        <v>64</v>
      </c>
      <c r="BD501">
        <v>81.058501000000007</v>
      </c>
      <c r="BE501">
        <v>6.9864050000000004</v>
      </c>
    </row>
    <row r="502" spans="1:57" ht="16" x14ac:dyDescent="0.2">
      <c r="A502" s="32">
        <v>172</v>
      </c>
      <c r="B502" s="32" t="s">
        <v>1923</v>
      </c>
      <c r="C502" s="32" t="s">
        <v>1924</v>
      </c>
      <c r="D502" t="s">
        <v>115</v>
      </c>
      <c r="E502" t="s">
        <v>151</v>
      </c>
      <c r="F502" t="s">
        <v>152</v>
      </c>
      <c r="G502" t="s">
        <v>1912</v>
      </c>
      <c r="H502" t="s">
        <v>236</v>
      </c>
      <c r="I502" t="s">
        <v>505</v>
      </c>
      <c r="J502" t="s">
        <v>505</v>
      </c>
      <c r="K502" t="s">
        <v>154</v>
      </c>
      <c r="L502" t="s">
        <v>122</v>
      </c>
      <c r="M502" t="s">
        <v>123</v>
      </c>
      <c r="N502" t="s">
        <v>506</v>
      </c>
      <c r="P502" t="s">
        <v>205</v>
      </c>
      <c r="Q502">
        <v>1</v>
      </c>
      <c r="R502" t="s">
        <v>874</v>
      </c>
      <c r="S502" t="s">
        <v>1913</v>
      </c>
      <c r="T502">
        <v>780</v>
      </c>
      <c r="V502" t="s">
        <v>5101</v>
      </c>
      <c r="W502" t="s">
        <v>129</v>
      </c>
      <c r="X502" s="7">
        <v>0.61</v>
      </c>
      <c r="Y502" s="69">
        <v>0.32283600000000001</v>
      </c>
      <c r="Z502" s="67" t="s">
        <v>130</v>
      </c>
      <c r="AA502" s="67" t="s">
        <v>130</v>
      </c>
      <c r="AC502" s="7" t="s">
        <v>130</v>
      </c>
      <c r="AD502" s="7" t="s">
        <v>132</v>
      </c>
      <c r="AE502" s="7">
        <v>2.3999999999999998E-3</v>
      </c>
      <c r="AF502" t="s">
        <v>160</v>
      </c>
      <c r="AG502" t="s">
        <v>134</v>
      </c>
      <c r="AH502" t="s">
        <v>1914</v>
      </c>
      <c r="AI502" t="s">
        <v>162</v>
      </c>
      <c r="AJ502" t="s">
        <v>1915</v>
      </c>
      <c r="AK502" t="s">
        <v>1925</v>
      </c>
      <c r="AL502">
        <v>6.7200329999999999</v>
      </c>
      <c r="AM502" s="32">
        <v>80.360904000000005</v>
      </c>
      <c r="AN502" s="32" t="s">
        <v>1917</v>
      </c>
      <c r="AO502">
        <v>2021</v>
      </c>
      <c r="AP502">
        <v>1</v>
      </c>
      <c r="AQ502" t="s">
        <v>130</v>
      </c>
      <c r="AR502" t="s">
        <v>1918</v>
      </c>
      <c r="AS502" t="s">
        <v>529</v>
      </c>
      <c r="AT502" s="32">
        <v>3.2719999999999998</v>
      </c>
      <c r="AU502" s="32">
        <v>0.64504936499999999</v>
      </c>
      <c r="AV502" s="32" t="s">
        <v>130</v>
      </c>
      <c r="AW502" s="32" t="s">
        <v>130</v>
      </c>
      <c r="AX502" s="32" t="s">
        <v>130</v>
      </c>
      <c r="AY502" s="32" t="s">
        <v>130</v>
      </c>
      <c r="AZ502" s="32" t="s">
        <v>130</v>
      </c>
      <c r="BA502" s="32" t="s">
        <v>130</v>
      </c>
      <c r="BB502" t="s">
        <v>130</v>
      </c>
      <c r="BC502">
        <v>64</v>
      </c>
      <c r="BD502">
        <v>80.360904000000005</v>
      </c>
      <c r="BE502">
        <v>6.7200329999999999</v>
      </c>
    </row>
    <row r="503" spans="1:57" ht="16" x14ac:dyDescent="0.2">
      <c r="A503" s="32">
        <v>188</v>
      </c>
      <c r="B503" s="32" t="s">
        <v>1980</v>
      </c>
      <c r="C503" s="32" t="s">
        <v>1981</v>
      </c>
      <c r="D503" t="s">
        <v>145</v>
      </c>
      <c r="E503" t="s">
        <v>151</v>
      </c>
      <c r="F503" t="s">
        <v>200</v>
      </c>
      <c r="G503" t="s">
        <v>1975</v>
      </c>
      <c r="H503" t="s">
        <v>308</v>
      </c>
      <c r="I503" t="s">
        <v>202</v>
      </c>
      <c r="J503" t="s">
        <v>946</v>
      </c>
      <c r="K503" t="s">
        <v>121</v>
      </c>
      <c r="L503" t="s">
        <v>122</v>
      </c>
      <c r="M503" t="s">
        <v>123</v>
      </c>
      <c r="N503" t="s">
        <v>204</v>
      </c>
      <c r="P503" t="s">
        <v>205</v>
      </c>
      <c r="Q503">
        <v>1</v>
      </c>
      <c r="R503" t="s">
        <v>126</v>
      </c>
      <c r="S503" t="s">
        <v>1976</v>
      </c>
      <c r="T503">
        <v>57</v>
      </c>
      <c r="V503" t="s">
        <v>158</v>
      </c>
      <c r="W503" t="s">
        <v>129</v>
      </c>
      <c r="X503" s="7">
        <v>0.19</v>
      </c>
      <c r="Y503" s="69">
        <v>-6.0000000000000001E-3</v>
      </c>
      <c r="Z503" s="67">
        <v>-0.35580000000000001</v>
      </c>
      <c r="AA503" s="67">
        <v>0.37115999999999999</v>
      </c>
      <c r="AB503" s="7" t="s">
        <v>254</v>
      </c>
      <c r="AC503" s="7" t="s">
        <v>130</v>
      </c>
      <c r="AD503" s="7" t="s">
        <v>159</v>
      </c>
      <c r="AE503" s="7" t="s">
        <v>130</v>
      </c>
      <c r="AF503" t="s">
        <v>133</v>
      </c>
      <c r="AG503" t="s">
        <v>208</v>
      </c>
      <c r="AH503" t="s">
        <v>1977</v>
      </c>
      <c r="AI503" t="s">
        <v>758</v>
      </c>
      <c r="AJ503" t="s">
        <v>1135</v>
      </c>
      <c r="AK503" t="s">
        <v>1978</v>
      </c>
      <c r="AL503">
        <v>-23.731038999999999</v>
      </c>
      <c r="AM503" s="32">
        <v>-49.223838000000001</v>
      </c>
      <c r="AN503" s="32" t="s">
        <v>1979</v>
      </c>
      <c r="AO503">
        <v>2016</v>
      </c>
      <c r="AP503">
        <v>1</v>
      </c>
      <c r="AQ503" t="s">
        <v>130</v>
      </c>
      <c r="AS503" t="s">
        <v>529</v>
      </c>
      <c r="AT503" s="32">
        <v>3.2719999999999998</v>
      </c>
      <c r="AU503" s="32">
        <v>-1.1626328999999999E-2</v>
      </c>
      <c r="AV503" s="32">
        <v>14.2497525</v>
      </c>
      <c r="AW503" s="32">
        <v>57</v>
      </c>
      <c r="AX503" s="32">
        <v>0.26490877200000001</v>
      </c>
      <c r="AY503" s="32">
        <v>7.0176657000000003E-2</v>
      </c>
      <c r="AZ503" s="32">
        <v>-0.53083798199999999</v>
      </c>
      <c r="BA503" s="32">
        <v>0.50758532300000003</v>
      </c>
      <c r="BB503" t="s">
        <v>142</v>
      </c>
      <c r="BC503">
        <v>106</v>
      </c>
      <c r="BD503">
        <v>-49.223838000000001</v>
      </c>
      <c r="BE503">
        <v>-23.731038999999999</v>
      </c>
    </row>
    <row r="504" spans="1:57" ht="16" x14ac:dyDescent="0.2">
      <c r="A504" s="32">
        <v>188</v>
      </c>
      <c r="B504" s="32" t="s">
        <v>1985</v>
      </c>
      <c r="C504" s="32" t="s">
        <v>1986</v>
      </c>
      <c r="D504" t="s">
        <v>145</v>
      </c>
      <c r="E504" t="s">
        <v>151</v>
      </c>
      <c r="F504" t="s">
        <v>200</v>
      </c>
      <c r="G504" t="s">
        <v>1975</v>
      </c>
      <c r="H504" t="s">
        <v>308</v>
      </c>
      <c r="I504" t="s">
        <v>202</v>
      </c>
      <c r="J504" t="s">
        <v>946</v>
      </c>
      <c r="K504" t="s">
        <v>121</v>
      </c>
      <c r="L504" t="s">
        <v>122</v>
      </c>
      <c r="M504" t="s">
        <v>123</v>
      </c>
      <c r="N504" t="s">
        <v>204</v>
      </c>
      <c r="P504" t="s">
        <v>205</v>
      </c>
      <c r="Q504">
        <v>1</v>
      </c>
      <c r="R504" t="s">
        <v>126</v>
      </c>
      <c r="S504" t="s">
        <v>1976</v>
      </c>
      <c r="T504">
        <v>150</v>
      </c>
      <c r="V504" t="s">
        <v>158</v>
      </c>
      <c r="W504" t="s">
        <v>129</v>
      </c>
      <c r="X504" s="7">
        <v>0.23</v>
      </c>
      <c r="Y504" s="69">
        <v>5.8000000000000003E-2</v>
      </c>
      <c r="Z504" s="67">
        <v>-0.23599999999999999</v>
      </c>
      <c r="AA504" s="67">
        <v>0.33400000000000002</v>
      </c>
      <c r="AB504" s="7" t="s">
        <v>254</v>
      </c>
      <c r="AC504" s="7" t="s">
        <v>130</v>
      </c>
      <c r="AD504" s="7" t="s">
        <v>159</v>
      </c>
      <c r="AE504" s="7" t="s">
        <v>130</v>
      </c>
      <c r="AF504" t="s">
        <v>160</v>
      </c>
      <c r="AG504" t="s">
        <v>208</v>
      </c>
      <c r="AH504" t="s">
        <v>1977</v>
      </c>
      <c r="AI504" t="s">
        <v>758</v>
      </c>
      <c r="AJ504" t="s">
        <v>1135</v>
      </c>
      <c r="AK504" t="s">
        <v>1984</v>
      </c>
      <c r="AM504" s="32" t="s">
        <v>130</v>
      </c>
      <c r="AN504" s="32" t="s">
        <v>1979</v>
      </c>
      <c r="AO504">
        <v>2016</v>
      </c>
      <c r="AP504">
        <v>1</v>
      </c>
      <c r="AQ504" t="s">
        <v>130</v>
      </c>
      <c r="AS504" t="s">
        <v>529</v>
      </c>
      <c r="AT504" s="32">
        <v>3.2719999999999998</v>
      </c>
      <c r="AU504" s="32">
        <v>0.114832489</v>
      </c>
      <c r="AV504" s="32">
        <v>37.437659750000002</v>
      </c>
      <c r="AW504" s="32">
        <v>150</v>
      </c>
      <c r="AX504" s="32">
        <v>0.16343522099999999</v>
      </c>
      <c r="AY504" s="32">
        <v>2.6711070999999999E-2</v>
      </c>
      <c r="AZ504" s="32">
        <v>-0.205494657</v>
      </c>
      <c r="BA504" s="32">
        <v>0.43515963499999999</v>
      </c>
      <c r="BB504" t="s">
        <v>142</v>
      </c>
      <c r="BC504">
        <v>106</v>
      </c>
      <c r="BD504">
        <v>-42.843000000000004</v>
      </c>
      <c r="BE504">
        <v>-19.18</v>
      </c>
    </row>
    <row r="505" spans="1:57" ht="16" x14ac:dyDescent="0.2">
      <c r="A505" s="32">
        <v>188</v>
      </c>
      <c r="B505" s="32" t="s">
        <v>1982</v>
      </c>
      <c r="C505" s="32" t="s">
        <v>1983</v>
      </c>
      <c r="D505" t="s">
        <v>115</v>
      </c>
      <c r="E505" t="s">
        <v>151</v>
      </c>
      <c r="F505" t="s">
        <v>200</v>
      </c>
      <c r="G505" t="s">
        <v>1975</v>
      </c>
      <c r="H505" t="s">
        <v>260</v>
      </c>
      <c r="I505" t="s">
        <v>202</v>
      </c>
      <c r="J505" t="s">
        <v>946</v>
      </c>
      <c r="K505" t="s">
        <v>121</v>
      </c>
      <c r="L505" t="s">
        <v>122</v>
      </c>
      <c r="M505" t="s">
        <v>123</v>
      </c>
      <c r="N505" t="s">
        <v>204</v>
      </c>
      <c r="P505" t="s">
        <v>205</v>
      </c>
      <c r="Q505">
        <v>1</v>
      </c>
      <c r="R505" t="s">
        <v>126</v>
      </c>
      <c r="S505" t="s">
        <v>1976</v>
      </c>
      <c r="T505">
        <v>150</v>
      </c>
      <c r="V505" t="s">
        <v>158</v>
      </c>
      <c r="W505" t="s">
        <v>129</v>
      </c>
      <c r="X505" s="7">
        <v>0.23</v>
      </c>
      <c r="Y505" s="69">
        <v>0.35199999999999998</v>
      </c>
      <c r="Z505" s="67">
        <v>-1.4999999999999999E-2</v>
      </c>
      <c r="AA505" s="67">
        <v>0.73</v>
      </c>
      <c r="AB505" s="7" t="s">
        <v>254</v>
      </c>
      <c r="AC505" s="7" t="s">
        <v>130</v>
      </c>
      <c r="AD505" s="7" t="s">
        <v>159</v>
      </c>
      <c r="AE505" s="7" t="s">
        <v>130</v>
      </c>
      <c r="AF505" t="s">
        <v>160</v>
      </c>
      <c r="AG505" t="s">
        <v>134</v>
      </c>
      <c r="AH505" t="s">
        <v>1977</v>
      </c>
      <c r="AI505" t="s">
        <v>758</v>
      </c>
      <c r="AJ505" t="s">
        <v>1135</v>
      </c>
      <c r="AK505" t="s">
        <v>1984</v>
      </c>
      <c r="AM505" s="32" t="s">
        <v>130</v>
      </c>
      <c r="AN505" s="32" t="s">
        <v>1979</v>
      </c>
      <c r="AO505">
        <v>2016</v>
      </c>
      <c r="AP505">
        <v>1</v>
      </c>
      <c r="AQ505" t="s">
        <v>130</v>
      </c>
      <c r="AS505" t="s">
        <v>529</v>
      </c>
      <c r="AT505" s="32">
        <v>3.2719999999999998</v>
      </c>
      <c r="AU505" s="32">
        <v>0.74331326600000003</v>
      </c>
      <c r="AV505" s="32">
        <v>35.054235749999997</v>
      </c>
      <c r="AW505" s="32">
        <v>150</v>
      </c>
      <c r="AX505" s="32">
        <v>0.168900038</v>
      </c>
      <c r="AY505" s="32">
        <v>2.8527223000000001E-2</v>
      </c>
      <c r="AZ505" s="32">
        <v>0.41227527400000002</v>
      </c>
      <c r="BA505" s="32">
        <v>1.0743512580000001</v>
      </c>
      <c r="BB505" t="s">
        <v>142</v>
      </c>
      <c r="BC505">
        <v>106</v>
      </c>
      <c r="BD505">
        <v>-42.843000000000004</v>
      </c>
      <c r="BE505">
        <v>-19.18</v>
      </c>
    </row>
    <row r="506" spans="1:57" ht="16" x14ac:dyDescent="0.2">
      <c r="A506" s="32">
        <v>188</v>
      </c>
      <c r="B506" s="32" t="s">
        <v>1973</v>
      </c>
      <c r="C506" s="32" t="s">
        <v>1974</v>
      </c>
      <c r="D506" t="s">
        <v>115</v>
      </c>
      <c r="E506" t="s">
        <v>151</v>
      </c>
      <c r="F506" t="s">
        <v>200</v>
      </c>
      <c r="G506" t="s">
        <v>1975</v>
      </c>
      <c r="H506" t="s">
        <v>260</v>
      </c>
      <c r="I506" t="s">
        <v>202</v>
      </c>
      <c r="J506" t="s">
        <v>946</v>
      </c>
      <c r="K506" t="s">
        <v>121</v>
      </c>
      <c r="L506" t="s">
        <v>122</v>
      </c>
      <c r="M506" t="s">
        <v>123</v>
      </c>
      <c r="N506" t="s">
        <v>204</v>
      </c>
      <c r="P506" t="s">
        <v>205</v>
      </c>
      <c r="Q506">
        <v>1</v>
      </c>
      <c r="R506" t="s">
        <v>126</v>
      </c>
      <c r="S506" t="s">
        <v>1976</v>
      </c>
      <c r="T506">
        <v>57</v>
      </c>
      <c r="V506" t="s">
        <v>158</v>
      </c>
      <c r="W506" t="s">
        <v>129</v>
      </c>
      <c r="X506" s="7">
        <v>0.19</v>
      </c>
      <c r="Y506" s="69">
        <v>0.36</v>
      </c>
      <c r="Z506" s="67">
        <v>-0.2</v>
      </c>
      <c r="AA506" s="67">
        <v>0.96</v>
      </c>
      <c r="AB506" s="7" t="s">
        <v>254</v>
      </c>
      <c r="AC506" s="7" t="s">
        <v>130</v>
      </c>
      <c r="AD506" s="7" t="s">
        <v>159</v>
      </c>
      <c r="AE506" s="7" t="s">
        <v>130</v>
      </c>
      <c r="AF506" t="s">
        <v>160</v>
      </c>
      <c r="AG506" t="s">
        <v>208</v>
      </c>
      <c r="AH506" t="s">
        <v>1977</v>
      </c>
      <c r="AI506" t="s">
        <v>758</v>
      </c>
      <c r="AJ506" t="s">
        <v>1135</v>
      </c>
      <c r="AK506" t="s">
        <v>1978</v>
      </c>
      <c r="AL506">
        <v>-23.731038999999999</v>
      </c>
      <c r="AM506" s="32">
        <v>-49.223838000000001</v>
      </c>
      <c r="AN506" s="32" t="s">
        <v>1979</v>
      </c>
      <c r="AO506">
        <v>2016</v>
      </c>
      <c r="AP506">
        <v>1</v>
      </c>
      <c r="AQ506" t="s">
        <v>130</v>
      </c>
      <c r="AS506" t="s">
        <v>529</v>
      </c>
      <c r="AT506" s="32">
        <v>3.2719999999999998</v>
      </c>
      <c r="AU506" s="32">
        <v>0.74769867099999998</v>
      </c>
      <c r="AV506" s="32">
        <v>13.294940649999999</v>
      </c>
      <c r="AW506" s="32">
        <v>57</v>
      </c>
      <c r="AX506" s="32">
        <v>0.27425641699999997</v>
      </c>
      <c r="AY506" s="32">
        <v>7.5216582000000004E-2</v>
      </c>
      <c r="AZ506" s="32">
        <v>0.21016597000000001</v>
      </c>
      <c r="BA506" s="32">
        <v>1.2852313710000001</v>
      </c>
      <c r="BB506" t="s">
        <v>142</v>
      </c>
      <c r="BC506">
        <v>106</v>
      </c>
      <c r="BD506">
        <v>-49.223838000000001</v>
      </c>
      <c r="BE506">
        <v>-23.731038999999999</v>
      </c>
    </row>
    <row r="507" spans="1:57" ht="16" x14ac:dyDescent="0.2">
      <c r="A507" s="32">
        <v>203</v>
      </c>
      <c r="B507" s="32" t="s">
        <v>2021</v>
      </c>
      <c r="C507" s="32" t="s">
        <v>2022</v>
      </c>
      <c r="D507" t="s">
        <v>145</v>
      </c>
      <c r="E507" t="s">
        <v>151</v>
      </c>
      <c r="F507" t="s">
        <v>152</v>
      </c>
      <c r="G507" t="s">
        <v>2023</v>
      </c>
      <c r="H507" t="s">
        <v>308</v>
      </c>
      <c r="I507" t="s">
        <v>202</v>
      </c>
      <c r="J507" t="s">
        <v>203</v>
      </c>
      <c r="K507" t="s">
        <v>121</v>
      </c>
      <c r="L507" t="s">
        <v>122</v>
      </c>
      <c r="M507" t="s">
        <v>123</v>
      </c>
      <c r="N507" t="s">
        <v>204</v>
      </c>
      <c r="P507" t="s">
        <v>205</v>
      </c>
      <c r="Q507">
        <v>25.4</v>
      </c>
      <c r="R507" t="s">
        <v>126</v>
      </c>
      <c r="S507" t="s">
        <v>1643</v>
      </c>
      <c r="T507">
        <v>32</v>
      </c>
      <c r="U507" t="s">
        <v>253</v>
      </c>
      <c r="V507" t="s">
        <v>128</v>
      </c>
      <c r="W507" t="s">
        <v>129</v>
      </c>
      <c r="X507" s="7" t="s">
        <v>130</v>
      </c>
      <c r="Y507" s="69">
        <v>-2.0078740000000002E-3</v>
      </c>
      <c r="Z507" s="67" t="s">
        <v>130</v>
      </c>
      <c r="AA507" s="67" t="s">
        <v>130</v>
      </c>
      <c r="AC507" s="7" t="s">
        <v>130</v>
      </c>
      <c r="AD507" s="7" t="s">
        <v>159</v>
      </c>
      <c r="AE507" s="7" t="s">
        <v>130</v>
      </c>
      <c r="AF507" t="s">
        <v>133</v>
      </c>
      <c r="AG507" t="s">
        <v>383</v>
      </c>
      <c r="AH507" t="s">
        <v>2019</v>
      </c>
      <c r="AI507" t="s">
        <v>162</v>
      </c>
      <c r="AJ507" t="s">
        <v>226</v>
      </c>
      <c r="AK507" t="s">
        <v>1442</v>
      </c>
      <c r="AL507">
        <v>39.074094000000002</v>
      </c>
      <c r="AM507" s="32">
        <v>115.983687</v>
      </c>
      <c r="AN507" s="32" t="s">
        <v>2020</v>
      </c>
      <c r="AO507">
        <v>2014</v>
      </c>
      <c r="AP507">
        <v>1</v>
      </c>
      <c r="AQ507" t="s">
        <v>130</v>
      </c>
      <c r="AS507" t="s">
        <v>529</v>
      </c>
      <c r="AT507" s="32">
        <v>3.2719999999999998</v>
      </c>
      <c r="AU507" s="32">
        <v>-3.9145109999999999E-3</v>
      </c>
      <c r="AV507" s="32" t="s">
        <v>130</v>
      </c>
      <c r="AW507" s="32" t="s">
        <v>130</v>
      </c>
      <c r="AX507" s="32" t="s">
        <v>130</v>
      </c>
      <c r="AY507" s="32" t="s">
        <v>130</v>
      </c>
      <c r="AZ507" s="32" t="s">
        <v>130</v>
      </c>
      <c r="BA507" s="32" t="s">
        <v>130</v>
      </c>
      <c r="BB507" t="s">
        <v>130</v>
      </c>
      <c r="BC507">
        <v>62</v>
      </c>
      <c r="BD507">
        <v>115.983687</v>
      </c>
      <c r="BE507">
        <v>39.074094000000002</v>
      </c>
    </row>
    <row r="508" spans="1:57" ht="16" x14ac:dyDescent="0.2">
      <c r="A508" s="32">
        <v>203</v>
      </c>
      <c r="B508" s="32" t="s">
        <v>2017</v>
      </c>
      <c r="C508" s="32" t="s">
        <v>2018</v>
      </c>
      <c r="D508" t="s">
        <v>115</v>
      </c>
      <c r="E508" t="s">
        <v>151</v>
      </c>
      <c r="F508" t="s">
        <v>152</v>
      </c>
      <c r="G508" t="s">
        <v>152</v>
      </c>
      <c r="H508" t="s">
        <v>260</v>
      </c>
      <c r="I508" t="s">
        <v>202</v>
      </c>
      <c r="J508" t="s">
        <v>203</v>
      </c>
      <c r="K508" t="s">
        <v>121</v>
      </c>
      <c r="L508" t="s">
        <v>122</v>
      </c>
      <c r="M508" t="s">
        <v>123</v>
      </c>
      <c r="N508" t="s">
        <v>204</v>
      </c>
      <c r="P508" t="s">
        <v>205</v>
      </c>
      <c r="Q508">
        <v>1</v>
      </c>
      <c r="R508" t="s">
        <v>126</v>
      </c>
      <c r="S508" t="s">
        <v>1643</v>
      </c>
      <c r="T508">
        <v>32</v>
      </c>
      <c r="U508" t="s">
        <v>253</v>
      </c>
      <c r="V508" t="s">
        <v>128</v>
      </c>
      <c r="W508" t="s">
        <v>129</v>
      </c>
      <c r="X508" s="7" t="s">
        <v>130</v>
      </c>
      <c r="Y508" s="69">
        <v>0.185</v>
      </c>
      <c r="Z508" s="67" t="s">
        <v>130</v>
      </c>
      <c r="AA508" s="67" t="s">
        <v>130</v>
      </c>
      <c r="AC508" s="7" t="s">
        <v>130</v>
      </c>
      <c r="AD508" s="7" t="s">
        <v>147</v>
      </c>
      <c r="AE508" s="7" t="s">
        <v>130</v>
      </c>
      <c r="AF508" t="s">
        <v>160</v>
      </c>
      <c r="AG508" t="s">
        <v>383</v>
      </c>
      <c r="AH508" t="s">
        <v>2019</v>
      </c>
      <c r="AI508" t="s">
        <v>162</v>
      </c>
      <c r="AJ508" t="s">
        <v>226</v>
      </c>
      <c r="AK508" t="s">
        <v>1442</v>
      </c>
      <c r="AL508">
        <v>39.074094000000002</v>
      </c>
      <c r="AM508" s="32">
        <v>115.983687</v>
      </c>
      <c r="AN508" s="32" t="s">
        <v>2020</v>
      </c>
      <c r="AO508">
        <v>2014</v>
      </c>
      <c r="AP508">
        <v>1</v>
      </c>
      <c r="AQ508" t="s">
        <v>130</v>
      </c>
      <c r="AS508" t="s">
        <v>529</v>
      </c>
      <c r="AT508" s="32">
        <v>3.2719999999999998</v>
      </c>
      <c r="AU508" s="32">
        <v>0.36067226899999999</v>
      </c>
      <c r="AV508" s="32" t="s">
        <v>130</v>
      </c>
      <c r="AW508" s="32" t="s">
        <v>130</v>
      </c>
      <c r="AX508" s="32" t="s">
        <v>130</v>
      </c>
      <c r="AY508" s="32" t="s">
        <v>130</v>
      </c>
      <c r="AZ508" s="32" t="s">
        <v>130</v>
      </c>
      <c r="BA508" s="32" t="s">
        <v>130</v>
      </c>
      <c r="BB508" t="s">
        <v>130</v>
      </c>
      <c r="BC508">
        <v>62</v>
      </c>
      <c r="BD508">
        <v>115.983687</v>
      </c>
      <c r="BE508">
        <v>39.074094000000002</v>
      </c>
    </row>
    <row r="509" spans="1:57" ht="16" x14ac:dyDescent="0.2">
      <c r="A509" s="32">
        <v>206</v>
      </c>
      <c r="B509" s="32" t="s">
        <v>2491</v>
      </c>
      <c r="C509" s="32" t="s">
        <v>2492</v>
      </c>
      <c r="D509" t="s">
        <v>150</v>
      </c>
      <c r="E509" t="s">
        <v>151</v>
      </c>
      <c r="F509" t="s">
        <v>152</v>
      </c>
      <c r="G509" t="s">
        <v>152</v>
      </c>
      <c r="H509" t="s">
        <v>482</v>
      </c>
      <c r="I509" t="s">
        <v>288</v>
      </c>
      <c r="J509" t="s">
        <v>289</v>
      </c>
      <c r="K509" t="s">
        <v>121</v>
      </c>
      <c r="L509" t="s">
        <v>175</v>
      </c>
      <c r="M509" t="s">
        <v>176</v>
      </c>
      <c r="N509" t="s">
        <v>290</v>
      </c>
      <c r="O509" t="s">
        <v>2435</v>
      </c>
      <c r="P509" t="s">
        <v>292</v>
      </c>
      <c r="Q509">
        <v>1</v>
      </c>
      <c r="R509" t="s">
        <v>1047</v>
      </c>
      <c r="S509" t="s">
        <v>2488</v>
      </c>
      <c r="T509">
        <v>144</v>
      </c>
      <c r="U509" t="s">
        <v>130</v>
      </c>
      <c r="W509" t="s">
        <v>2328</v>
      </c>
      <c r="X509" s="7" t="s">
        <v>130</v>
      </c>
      <c r="Y509" s="69" t="s">
        <v>130</v>
      </c>
      <c r="Z509" s="67" t="s">
        <v>130</v>
      </c>
      <c r="AA509" s="67" t="s">
        <v>130</v>
      </c>
      <c r="AC509" s="7" t="s">
        <v>130</v>
      </c>
      <c r="AD509" s="7" t="s">
        <v>132</v>
      </c>
      <c r="AE509" s="7" t="s">
        <v>130</v>
      </c>
      <c r="AF509" t="s">
        <v>160</v>
      </c>
      <c r="AG509" t="s">
        <v>134</v>
      </c>
      <c r="AH509" t="s">
        <v>2489</v>
      </c>
      <c r="AI509" t="s">
        <v>162</v>
      </c>
      <c r="AJ509" t="s">
        <v>226</v>
      </c>
      <c r="AK509" t="s">
        <v>716</v>
      </c>
      <c r="AL509">
        <v>29.439325</v>
      </c>
      <c r="AM509" s="32">
        <v>106.887703</v>
      </c>
      <c r="AN509" s="32" t="s">
        <v>1917</v>
      </c>
      <c r="AO509">
        <v>2021</v>
      </c>
      <c r="AP509">
        <v>1</v>
      </c>
      <c r="AQ509" t="s">
        <v>130</v>
      </c>
      <c r="AR509" t="s">
        <v>2493</v>
      </c>
      <c r="AS509" t="s">
        <v>529</v>
      </c>
      <c r="AT509" s="32">
        <v>3.2719999999999998</v>
      </c>
      <c r="AU509" s="32" t="s">
        <v>130</v>
      </c>
      <c r="AV509" s="32" t="s">
        <v>130</v>
      </c>
      <c r="AW509" s="32" t="s">
        <v>130</v>
      </c>
      <c r="AX509" s="32" t="s">
        <v>130</v>
      </c>
      <c r="AY509" s="32" t="s">
        <v>130</v>
      </c>
      <c r="AZ509" s="32" t="s">
        <v>130</v>
      </c>
      <c r="BA509" s="32" t="s">
        <v>130</v>
      </c>
      <c r="BB509" t="s">
        <v>130</v>
      </c>
      <c r="BC509" t="s">
        <v>130</v>
      </c>
      <c r="BD509">
        <v>106.887703</v>
      </c>
      <c r="BE509">
        <v>29.439325</v>
      </c>
    </row>
    <row r="510" spans="1:57" ht="16" x14ac:dyDescent="0.2">
      <c r="A510" s="32">
        <v>206</v>
      </c>
      <c r="B510" s="32" t="s">
        <v>2486</v>
      </c>
      <c r="C510" s="32" t="s">
        <v>2487</v>
      </c>
      <c r="D510" t="s">
        <v>115</v>
      </c>
      <c r="E510" t="s">
        <v>151</v>
      </c>
      <c r="F510" t="s">
        <v>152</v>
      </c>
      <c r="G510" t="s">
        <v>152</v>
      </c>
      <c r="H510" t="s">
        <v>236</v>
      </c>
      <c r="I510" t="s">
        <v>288</v>
      </c>
      <c r="J510" t="s">
        <v>289</v>
      </c>
      <c r="K510" t="s">
        <v>121</v>
      </c>
      <c r="L510" t="s">
        <v>175</v>
      </c>
      <c r="M510" t="s">
        <v>176</v>
      </c>
      <c r="N510" t="s">
        <v>290</v>
      </c>
      <c r="O510" t="s">
        <v>2435</v>
      </c>
      <c r="P510" t="s">
        <v>292</v>
      </c>
      <c r="Q510">
        <v>1</v>
      </c>
      <c r="R510" t="s">
        <v>1047</v>
      </c>
      <c r="S510" t="s">
        <v>2488</v>
      </c>
      <c r="T510">
        <v>1531</v>
      </c>
      <c r="U510" t="s">
        <v>130</v>
      </c>
      <c r="W510" t="s">
        <v>2328</v>
      </c>
      <c r="X510" s="7" t="s">
        <v>130</v>
      </c>
      <c r="Y510" s="69" t="s">
        <v>130</v>
      </c>
      <c r="Z510" s="67" t="s">
        <v>130</v>
      </c>
      <c r="AA510" s="67" t="s">
        <v>130</v>
      </c>
      <c r="AC510" s="7" t="s">
        <v>130</v>
      </c>
      <c r="AD510" s="7" t="s">
        <v>188</v>
      </c>
      <c r="AE510" s="7" t="s">
        <v>130</v>
      </c>
      <c r="AF510" t="s">
        <v>160</v>
      </c>
      <c r="AG510" t="s">
        <v>134</v>
      </c>
      <c r="AH510" t="s">
        <v>2489</v>
      </c>
      <c r="AI510" t="s">
        <v>162</v>
      </c>
      <c r="AJ510" t="s">
        <v>226</v>
      </c>
      <c r="AK510" t="s">
        <v>716</v>
      </c>
      <c r="AL510">
        <v>29.439325</v>
      </c>
      <c r="AM510" s="32">
        <v>106.887703</v>
      </c>
      <c r="AN510" s="32" t="s">
        <v>1917</v>
      </c>
      <c r="AO510">
        <v>2021</v>
      </c>
      <c r="AP510">
        <v>1</v>
      </c>
      <c r="AQ510" t="s">
        <v>130</v>
      </c>
      <c r="AR510" t="s">
        <v>2490</v>
      </c>
      <c r="AS510" t="s">
        <v>529</v>
      </c>
      <c r="AT510" s="32">
        <v>3.2719999999999998</v>
      </c>
      <c r="AU510" s="32" t="s">
        <v>130</v>
      </c>
      <c r="AV510" s="32" t="s">
        <v>130</v>
      </c>
      <c r="AW510" s="32" t="s">
        <v>130</v>
      </c>
      <c r="AX510" s="32" t="s">
        <v>130</v>
      </c>
      <c r="AY510" s="32" t="s">
        <v>130</v>
      </c>
      <c r="AZ510" s="32" t="s">
        <v>130</v>
      </c>
      <c r="BA510" s="32" t="s">
        <v>130</v>
      </c>
      <c r="BB510" t="s">
        <v>130</v>
      </c>
      <c r="BC510" t="s">
        <v>130</v>
      </c>
      <c r="BD510">
        <v>106.887703</v>
      </c>
      <c r="BE510">
        <v>29.439325</v>
      </c>
    </row>
    <row r="511" spans="1:57" ht="16" x14ac:dyDescent="0.2">
      <c r="A511" s="32">
        <v>217</v>
      </c>
      <c r="B511" s="32" t="s">
        <v>2121</v>
      </c>
      <c r="C511" s="32" t="s">
        <v>2122</v>
      </c>
      <c r="D511" t="s">
        <v>115</v>
      </c>
      <c r="E511" t="s">
        <v>116</v>
      </c>
      <c r="F511" t="s">
        <v>369</v>
      </c>
      <c r="G511" t="s">
        <v>418</v>
      </c>
      <c r="H511" t="s">
        <v>580</v>
      </c>
      <c r="I511" t="s">
        <v>324</v>
      </c>
      <c r="J511" t="s">
        <v>325</v>
      </c>
      <c r="K511" t="s">
        <v>121</v>
      </c>
      <c r="L511" t="s">
        <v>122</v>
      </c>
      <c r="M511" t="s">
        <v>123</v>
      </c>
      <c r="N511" t="s">
        <v>326</v>
      </c>
      <c r="P511" t="s">
        <v>292</v>
      </c>
      <c r="Q511">
        <v>1</v>
      </c>
      <c r="R511" t="s">
        <v>126</v>
      </c>
      <c r="S511" t="s">
        <v>293</v>
      </c>
      <c r="T511">
        <v>52</v>
      </c>
      <c r="V511" t="s">
        <v>128</v>
      </c>
      <c r="W511" t="s">
        <v>129</v>
      </c>
      <c r="X511" s="7" t="s">
        <v>130</v>
      </c>
      <c r="Y511" s="69">
        <v>-0.17</v>
      </c>
      <c r="Z511" s="67" t="s">
        <v>130</v>
      </c>
      <c r="AA511" s="67" t="s">
        <v>130</v>
      </c>
      <c r="AC511" s="7" t="s">
        <v>130</v>
      </c>
      <c r="AD511" s="7" t="s">
        <v>188</v>
      </c>
      <c r="AE511" s="51">
        <v>2.0000000000000001E-4</v>
      </c>
      <c r="AF511" t="s">
        <v>133</v>
      </c>
      <c r="AG511" t="s">
        <v>134</v>
      </c>
      <c r="AH511" t="s">
        <v>2123</v>
      </c>
      <c r="AI511" t="s">
        <v>373</v>
      </c>
      <c r="AJ511" t="s">
        <v>373</v>
      </c>
      <c r="AK511" t="s">
        <v>2124</v>
      </c>
      <c r="AM511" s="32" t="s">
        <v>130</v>
      </c>
      <c r="AN511" s="32" t="s">
        <v>2125</v>
      </c>
      <c r="AO511">
        <v>2010</v>
      </c>
      <c r="AP511">
        <v>1</v>
      </c>
      <c r="AQ511" t="s">
        <v>130</v>
      </c>
      <c r="AR511" t="s">
        <v>2126</v>
      </c>
      <c r="AS511" t="s">
        <v>2127</v>
      </c>
      <c r="AT511" s="32">
        <v>6.8559999999999999</v>
      </c>
      <c r="AU511" s="32">
        <v>-0.33487437199999998</v>
      </c>
      <c r="AV511" s="32" t="s">
        <v>130</v>
      </c>
      <c r="AW511" s="32" t="s">
        <v>130</v>
      </c>
      <c r="AX511" s="32" t="s">
        <v>130</v>
      </c>
      <c r="AY511" s="32" t="s">
        <v>130</v>
      </c>
      <c r="AZ511" s="32" t="s">
        <v>130</v>
      </c>
      <c r="BA511" s="32" t="s">
        <v>130</v>
      </c>
      <c r="BB511" t="s">
        <v>130</v>
      </c>
      <c r="BC511">
        <v>62</v>
      </c>
      <c r="BD511">
        <v>18.151</v>
      </c>
      <c r="BE511">
        <v>45.029000000000003</v>
      </c>
    </row>
    <row r="512" spans="1:57" ht="16" x14ac:dyDescent="0.2">
      <c r="A512" s="32">
        <v>217</v>
      </c>
      <c r="B512" s="32" t="s">
        <v>2128</v>
      </c>
      <c r="C512" s="32" t="s">
        <v>2129</v>
      </c>
      <c r="D512" t="s">
        <v>115</v>
      </c>
      <c r="E512" t="s">
        <v>116</v>
      </c>
      <c r="F512" t="s">
        <v>369</v>
      </c>
      <c r="G512" t="s">
        <v>418</v>
      </c>
      <c r="H512" t="s">
        <v>580</v>
      </c>
      <c r="I512" t="s">
        <v>324</v>
      </c>
      <c r="J512" t="s">
        <v>325</v>
      </c>
      <c r="K512" t="s">
        <v>121</v>
      </c>
      <c r="L512" t="s">
        <v>122</v>
      </c>
      <c r="M512" t="s">
        <v>123</v>
      </c>
      <c r="N512" t="s">
        <v>326</v>
      </c>
      <c r="P512" t="s">
        <v>292</v>
      </c>
      <c r="Q512">
        <v>1</v>
      </c>
      <c r="R512" t="s">
        <v>126</v>
      </c>
      <c r="S512" t="s">
        <v>293</v>
      </c>
      <c r="T512">
        <v>52</v>
      </c>
      <c r="V512" t="s">
        <v>128</v>
      </c>
      <c r="W512" t="s">
        <v>129</v>
      </c>
      <c r="X512" s="7" t="s">
        <v>130</v>
      </c>
      <c r="Y512" s="69">
        <v>-0.1</v>
      </c>
      <c r="Z512" s="67" t="s">
        <v>130</v>
      </c>
      <c r="AA512" s="67" t="s">
        <v>130</v>
      </c>
      <c r="AC512" s="7" t="s">
        <v>130</v>
      </c>
      <c r="AD512" s="7" t="s">
        <v>147</v>
      </c>
      <c r="AE512" s="7">
        <v>0.03</v>
      </c>
      <c r="AF512" t="s">
        <v>133</v>
      </c>
      <c r="AG512" t="s">
        <v>134</v>
      </c>
      <c r="AH512" t="s">
        <v>2123</v>
      </c>
      <c r="AI512" t="s">
        <v>373</v>
      </c>
      <c r="AJ512" t="s">
        <v>373</v>
      </c>
      <c r="AK512" t="s">
        <v>2124</v>
      </c>
      <c r="AM512" s="32" t="s">
        <v>130</v>
      </c>
      <c r="AN512" s="32" t="s">
        <v>2125</v>
      </c>
      <c r="AO512">
        <v>2010</v>
      </c>
      <c r="AP512">
        <v>1</v>
      </c>
      <c r="AQ512" t="s">
        <v>130</v>
      </c>
      <c r="AR512" t="s">
        <v>2130</v>
      </c>
      <c r="AS512" t="s">
        <v>2127</v>
      </c>
      <c r="AT512" s="32">
        <v>6.8559999999999999</v>
      </c>
      <c r="AU512" s="32">
        <v>-0.19698492500000001</v>
      </c>
      <c r="AV512" s="32" t="s">
        <v>130</v>
      </c>
      <c r="AW512" s="32" t="s">
        <v>130</v>
      </c>
      <c r="AX512" s="32" t="s">
        <v>130</v>
      </c>
      <c r="AY512" s="32" t="s">
        <v>130</v>
      </c>
      <c r="AZ512" s="32" t="s">
        <v>130</v>
      </c>
      <c r="BA512" s="32" t="s">
        <v>130</v>
      </c>
      <c r="BB512" t="s">
        <v>130</v>
      </c>
      <c r="BC512">
        <v>62</v>
      </c>
      <c r="BD512">
        <v>18.151</v>
      </c>
      <c r="BE512">
        <v>45.029000000000003</v>
      </c>
    </row>
    <row r="513" spans="1:57" ht="16" x14ac:dyDescent="0.2">
      <c r="A513" s="32">
        <v>217</v>
      </c>
      <c r="B513" s="32" t="s">
        <v>2131</v>
      </c>
      <c r="C513" s="32" t="s">
        <v>2132</v>
      </c>
      <c r="D513" t="s">
        <v>115</v>
      </c>
      <c r="E513" t="s">
        <v>116</v>
      </c>
      <c r="F513" t="s">
        <v>369</v>
      </c>
      <c r="G513" t="s">
        <v>2133</v>
      </c>
      <c r="H513" t="s">
        <v>580</v>
      </c>
      <c r="I513" t="s">
        <v>324</v>
      </c>
      <c r="J513" t="s">
        <v>325</v>
      </c>
      <c r="K513" t="s">
        <v>121</v>
      </c>
      <c r="L513" t="s">
        <v>122</v>
      </c>
      <c r="M513" t="s">
        <v>123</v>
      </c>
      <c r="N513" t="s">
        <v>326</v>
      </c>
      <c r="P513" t="s">
        <v>292</v>
      </c>
      <c r="Q513">
        <v>1</v>
      </c>
      <c r="R513" t="s">
        <v>126</v>
      </c>
      <c r="S513" t="s">
        <v>293</v>
      </c>
      <c r="T513">
        <v>52</v>
      </c>
      <c r="V513" t="s">
        <v>128</v>
      </c>
      <c r="W513" t="s">
        <v>129</v>
      </c>
      <c r="X513" s="7" t="s">
        <v>130</v>
      </c>
      <c r="Y513" s="69">
        <v>-0.01</v>
      </c>
      <c r="Z513" s="67" t="s">
        <v>130</v>
      </c>
      <c r="AA513" s="67" t="s">
        <v>130</v>
      </c>
      <c r="AC513" s="7" t="s">
        <v>130</v>
      </c>
      <c r="AD513" s="7" t="s">
        <v>159</v>
      </c>
      <c r="AE513" s="7">
        <v>0.7</v>
      </c>
      <c r="AF513" t="s">
        <v>133</v>
      </c>
      <c r="AG513" t="s">
        <v>134</v>
      </c>
      <c r="AH513" t="s">
        <v>2123</v>
      </c>
      <c r="AI513" t="s">
        <v>373</v>
      </c>
      <c r="AJ513" t="s">
        <v>373</v>
      </c>
      <c r="AK513" t="s">
        <v>2124</v>
      </c>
      <c r="AM513" s="32" t="s">
        <v>130</v>
      </c>
      <c r="AN513" s="32" t="s">
        <v>2125</v>
      </c>
      <c r="AO513">
        <v>2010</v>
      </c>
      <c r="AP513">
        <v>1</v>
      </c>
      <c r="AQ513" t="s">
        <v>130</v>
      </c>
      <c r="AR513" t="s">
        <v>2134</v>
      </c>
      <c r="AS513" t="s">
        <v>2127</v>
      </c>
      <c r="AT513" s="32">
        <v>6.8559999999999999</v>
      </c>
      <c r="AU513" s="32">
        <v>-1.9698492000000001E-2</v>
      </c>
      <c r="AV513" s="32" t="s">
        <v>130</v>
      </c>
      <c r="AW513" s="32" t="s">
        <v>130</v>
      </c>
      <c r="AX513" s="32" t="s">
        <v>130</v>
      </c>
      <c r="AY513" s="32" t="s">
        <v>130</v>
      </c>
      <c r="AZ513" s="32" t="s">
        <v>130</v>
      </c>
      <c r="BA513" s="32" t="s">
        <v>130</v>
      </c>
      <c r="BB513" t="s">
        <v>130</v>
      </c>
      <c r="BC513">
        <v>62</v>
      </c>
      <c r="BD513">
        <v>18.151</v>
      </c>
      <c r="BE513">
        <v>45.029000000000003</v>
      </c>
    </row>
    <row r="514" spans="1:57" ht="16" x14ac:dyDescent="0.2">
      <c r="A514" s="32">
        <v>30</v>
      </c>
      <c r="B514" s="32" t="s">
        <v>431</v>
      </c>
      <c r="C514" s="32" t="s">
        <v>432</v>
      </c>
      <c r="D514" t="s">
        <v>115</v>
      </c>
      <c r="E514" t="s">
        <v>151</v>
      </c>
      <c r="F514" t="s">
        <v>200</v>
      </c>
      <c r="G514" t="s">
        <v>433</v>
      </c>
      <c r="H514" t="s">
        <v>236</v>
      </c>
      <c r="I514" t="s">
        <v>434</v>
      </c>
      <c r="J514" t="s">
        <v>434</v>
      </c>
      <c r="K514" t="s">
        <v>154</v>
      </c>
      <c r="L514" t="s">
        <v>175</v>
      </c>
      <c r="M514" t="s">
        <v>176</v>
      </c>
      <c r="N514" t="s">
        <v>435</v>
      </c>
      <c r="O514" t="s">
        <v>195</v>
      </c>
      <c r="P514" t="s">
        <v>205</v>
      </c>
      <c r="Q514">
        <v>1.8</v>
      </c>
      <c r="R514" t="s">
        <v>126</v>
      </c>
      <c r="S514" t="s">
        <v>394</v>
      </c>
      <c r="T514">
        <v>16837</v>
      </c>
      <c r="V514" t="s">
        <v>5101</v>
      </c>
      <c r="W514" t="s">
        <v>129</v>
      </c>
      <c r="X514" s="7" t="s">
        <v>130</v>
      </c>
      <c r="Y514" s="69">
        <v>-4.1666666999999998E-2</v>
      </c>
      <c r="Z514" s="67">
        <v>-0.16388888900000001</v>
      </c>
      <c r="AA514" s="67">
        <v>7.8333333000000005E-2</v>
      </c>
      <c r="AB514" s="7" t="s">
        <v>254</v>
      </c>
      <c r="AC514" s="7" t="s">
        <v>130</v>
      </c>
      <c r="AE514" s="7" t="s">
        <v>130</v>
      </c>
      <c r="AF514" t="s">
        <v>133</v>
      </c>
      <c r="AG514" t="s">
        <v>383</v>
      </c>
      <c r="AH514" t="s">
        <v>436</v>
      </c>
      <c r="AI514" t="s">
        <v>162</v>
      </c>
      <c r="AJ514" t="s">
        <v>295</v>
      </c>
      <c r="AM514" s="32" t="s">
        <v>130</v>
      </c>
      <c r="AN514" s="32" t="s">
        <v>437</v>
      </c>
      <c r="AO514">
        <v>2020</v>
      </c>
      <c r="AP514">
        <v>1</v>
      </c>
      <c r="AQ514" t="s">
        <v>130</v>
      </c>
      <c r="AR514" t="s">
        <v>438</v>
      </c>
      <c r="AS514" t="s">
        <v>439</v>
      </c>
      <c r="AT514" s="32">
        <v>4.7439999999999998</v>
      </c>
      <c r="AU514" s="32">
        <v>-8.3397096000000004E-2</v>
      </c>
      <c r="AV514" s="32">
        <v>4205.5933969999996</v>
      </c>
      <c r="AW514" s="32">
        <v>16837</v>
      </c>
      <c r="AX514" s="32">
        <v>1.5420069999999999E-2</v>
      </c>
      <c r="AY514" s="32">
        <v>2.37779E-4</v>
      </c>
      <c r="AZ514" s="32">
        <v>-0.11361987899999999</v>
      </c>
      <c r="BA514" s="32">
        <v>-5.3174313000000001E-2</v>
      </c>
      <c r="BB514" t="s">
        <v>142</v>
      </c>
      <c r="BC514">
        <v>16</v>
      </c>
      <c r="BD514">
        <v>78.962900000000005</v>
      </c>
      <c r="BE514">
        <v>20.593699999999998</v>
      </c>
    </row>
    <row r="515" spans="1:57" ht="16" x14ac:dyDescent="0.2">
      <c r="A515" s="32">
        <v>30</v>
      </c>
      <c r="B515" s="32" t="s">
        <v>440</v>
      </c>
      <c r="C515" s="32" t="s">
        <v>441</v>
      </c>
      <c r="D515" t="s">
        <v>145</v>
      </c>
      <c r="E515" t="s">
        <v>151</v>
      </c>
      <c r="F515" t="s">
        <v>200</v>
      </c>
      <c r="G515" t="s">
        <v>433</v>
      </c>
      <c r="H515" t="s">
        <v>245</v>
      </c>
      <c r="I515" t="s">
        <v>434</v>
      </c>
      <c r="J515" t="s">
        <v>434</v>
      </c>
      <c r="K515" t="s">
        <v>154</v>
      </c>
      <c r="L515" t="s">
        <v>175</v>
      </c>
      <c r="M515" t="s">
        <v>176</v>
      </c>
      <c r="N515" t="s">
        <v>435</v>
      </c>
      <c r="O515" t="s">
        <v>195</v>
      </c>
      <c r="P515" t="s">
        <v>205</v>
      </c>
      <c r="Q515">
        <v>25.4</v>
      </c>
      <c r="R515" t="s">
        <v>126</v>
      </c>
      <c r="S515" t="s">
        <v>394</v>
      </c>
      <c r="T515">
        <v>16837</v>
      </c>
      <c r="V515" t="s">
        <v>5101</v>
      </c>
      <c r="W515" t="s">
        <v>129</v>
      </c>
      <c r="X515" s="7" t="s">
        <v>130</v>
      </c>
      <c r="Y515" s="69">
        <v>6.1811023999999999E-2</v>
      </c>
      <c r="Z515" s="67">
        <v>4.7244094E-2</v>
      </c>
      <c r="AA515" s="67">
        <v>7.6771653999999995E-2</v>
      </c>
      <c r="AB515" s="7" t="s">
        <v>254</v>
      </c>
      <c r="AC515" s="7" t="s">
        <v>130</v>
      </c>
      <c r="AE515" s="7" t="s">
        <v>130</v>
      </c>
      <c r="AF515" t="s">
        <v>160</v>
      </c>
      <c r="AG515" t="s">
        <v>383</v>
      </c>
      <c r="AH515" t="s">
        <v>436</v>
      </c>
      <c r="AI515" t="s">
        <v>162</v>
      </c>
      <c r="AJ515" t="s">
        <v>295</v>
      </c>
      <c r="AM515" s="32" t="s">
        <v>130</v>
      </c>
      <c r="AN515" s="32" t="s">
        <v>437</v>
      </c>
      <c r="AO515">
        <v>2020</v>
      </c>
      <c r="AP515">
        <v>1</v>
      </c>
      <c r="AQ515" t="s">
        <v>130</v>
      </c>
      <c r="AR515" t="s">
        <v>442</v>
      </c>
      <c r="AS515" t="s">
        <v>439</v>
      </c>
      <c r="AT515" s="32">
        <v>4.7439999999999998</v>
      </c>
      <c r="AU515" s="32">
        <v>0.12384600699999999</v>
      </c>
      <c r="AV515" s="32">
        <v>4201.1946289999996</v>
      </c>
      <c r="AW515" s="32">
        <v>16837</v>
      </c>
      <c r="AX515" s="32">
        <v>1.5428140999999999E-2</v>
      </c>
      <c r="AY515" s="32">
        <v>2.3802799999999999E-4</v>
      </c>
      <c r="AZ515" s="32">
        <v>9.3607407000000004E-2</v>
      </c>
      <c r="BA515" s="32">
        <v>0.15408460800000001</v>
      </c>
      <c r="BB515" t="s">
        <v>142</v>
      </c>
      <c r="BC515">
        <v>16</v>
      </c>
      <c r="BD515">
        <v>78.962900000000005</v>
      </c>
      <c r="BE515">
        <v>20.593699999999998</v>
      </c>
    </row>
    <row r="516" spans="1:57" ht="16" x14ac:dyDescent="0.2">
      <c r="A516" s="32">
        <v>30</v>
      </c>
      <c r="B516" s="32" t="s">
        <v>443</v>
      </c>
      <c r="C516" s="32" t="s">
        <v>444</v>
      </c>
      <c r="D516" t="s">
        <v>150</v>
      </c>
      <c r="E516" t="s">
        <v>151</v>
      </c>
      <c r="F516" t="s">
        <v>200</v>
      </c>
      <c r="G516" t="s">
        <v>433</v>
      </c>
      <c r="H516" t="s">
        <v>236</v>
      </c>
      <c r="I516" t="s">
        <v>434</v>
      </c>
      <c r="J516" t="s">
        <v>434</v>
      </c>
      <c r="K516" t="s">
        <v>154</v>
      </c>
      <c r="L516" t="s">
        <v>175</v>
      </c>
      <c r="M516" t="s">
        <v>176</v>
      </c>
      <c r="N516" t="s">
        <v>435</v>
      </c>
      <c r="O516" t="s">
        <v>195</v>
      </c>
      <c r="P516" t="s">
        <v>205</v>
      </c>
      <c r="Q516">
        <v>1</v>
      </c>
      <c r="R516" t="s">
        <v>126</v>
      </c>
      <c r="S516" t="s">
        <v>394</v>
      </c>
      <c r="T516">
        <v>16837</v>
      </c>
      <c r="V516" t="s">
        <v>5101</v>
      </c>
      <c r="W516" t="s">
        <v>129</v>
      </c>
      <c r="X516" s="7" t="s">
        <v>130</v>
      </c>
      <c r="Y516" s="69">
        <v>0.65</v>
      </c>
      <c r="Z516" s="67">
        <v>0.49099999999999999</v>
      </c>
      <c r="AA516" s="67">
        <v>0.80900000000000005</v>
      </c>
      <c r="AB516" s="7" t="s">
        <v>254</v>
      </c>
      <c r="AC516" s="7" t="s">
        <v>130</v>
      </c>
      <c r="AE516" s="7" t="s">
        <v>130</v>
      </c>
      <c r="AF516" t="s">
        <v>160</v>
      </c>
      <c r="AG516" t="s">
        <v>134</v>
      </c>
      <c r="AH516" t="s">
        <v>436</v>
      </c>
      <c r="AI516" t="s">
        <v>162</v>
      </c>
      <c r="AJ516" t="s">
        <v>295</v>
      </c>
      <c r="AM516" s="32" t="s">
        <v>130</v>
      </c>
      <c r="AN516" s="32" t="s">
        <v>437</v>
      </c>
      <c r="AO516">
        <v>2020</v>
      </c>
      <c r="AP516">
        <v>1</v>
      </c>
      <c r="AQ516" t="s">
        <v>130</v>
      </c>
      <c r="AR516" t="s">
        <v>445</v>
      </c>
      <c r="AS516" t="s">
        <v>439</v>
      </c>
      <c r="AT516" s="32">
        <v>4.7439999999999998</v>
      </c>
      <c r="AU516" s="32">
        <v>1.710496595</v>
      </c>
      <c r="AV516" s="32">
        <v>3081.9894939999999</v>
      </c>
      <c r="AW516" s="32">
        <v>16837</v>
      </c>
      <c r="AX516" s="32">
        <v>1.8012932999999998E-2</v>
      </c>
      <c r="AY516" s="32">
        <v>3.2446599999999998E-4</v>
      </c>
      <c r="AZ516" s="32">
        <v>1.675191895</v>
      </c>
      <c r="BA516" s="32">
        <v>1.7458012940000001</v>
      </c>
      <c r="BB516" t="s">
        <v>142</v>
      </c>
      <c r="BC516">
        <v>16</v>
      </c>
      <c r="BD516">
        <v>78.962900000000005</v>
      </c>
      <c r="BE516">
        <v>20.593699999999998</v>
      </c>
    </row>
    <row r="517" spans="1:57" ht="16" x14ac:dyDescent="0.2">
      <c r="A517" s="32">
        <v>229</v>
      </c>
      <c r="B517" s="32" t="s">
        <v>2225</v>
      </c>
      <c r="C517" s="32" t="s">
        <v>2226</v>
      </c>
      <c r="D517" t="s">
        <v>145</v>
      </c>
      <c r="E517" t="s">
        <v>116</v>
      </c>
      <c r="F517" t="s">
        <v>369</v>
      </c>
      <c r="G517" t="s">
        <v>418</v>
      </c>
      <c r="H517" t="s">
        <v>260</v>
      </c>
      <c r="I517" t="s">
        <v>173</v>
      </c>
      <c r="J517" t="s">
        <v>1887</v>
      </c>
      <c r="K517" t="s">
        <v>154</v>
      </c>
      <c r="L517" t="s">
        <v>175</v>
      </c>
      <c r="M517" t="s">
        <v>176</v>
      </c>
      <c r="N517" t="s">
        <v>177</v>
      </c>
      <c r="O517" t="s">
        <v>541</v>
      </c>
      <c r="P517" t="s">
        <v>125</v>
      </c>
      <c r="Q517">
        <v>1</v>
      </c>
      <c r="R517" t="s">
        <v>126</v>
      </c>
      <c r="S517" t="s">
        <v>927</v>
      </c>
      <c r="T517">
        <v>2441</v>
      </c>
      <c r="V517" t="s">
        <v>158</v>
      </c>
      <c r="W517" t="s">
        <v>129</v>
      </c>
      <c r="X517" s="7" t="s">
        <v>130</v>
      </c>
      <c r="Y517" s="69">
        <v>-0.17299999999999999</v>
      </c>
      <c r="Z517" s="67">
        <v>-0.56100000000000005</v>
      </c>
      <c r="AA517" s="67">
        <v>0.215</v>
      </c>
      <c r="AB517" s="7" t="s">
        <v>179</v>
      </c>
      <c r="AC517" s="7">
        <v>0.38800000000000001</v>
      </c>
      <c r="AD517" s="7" t="s">
        <v>159</v>
      </c>
      <c r="AE517" s="7">
        <v>0.31</v>
      </c>
      <c r="AF517" t="s">
        <v>133</v>
      </c>
      <c r="AG517" t="s">
        <v>134</v>
      </c>
      <c r="AH517" t="s">
        <v>2227</v>
      </c>
      <c r="AI517" t="s">
        <v>423</v>
      </c>
      <c r="AJ517" t="s">
        <v>660</v>
      </c>
      <c r="AK517" t="s">
        <v>1025</v>
      </c>
      <c r="AL517">
        <v>0.36386000000000002</v>
      </c>
      <c r="AM517" s="32">
        <v>36.805827000000001</v>
      </c>
      <c r="AN517" s="32" t="s">
        <v>705</v>
      </c>
      <c r="AO517">
        <v>2017</v>
      </c>
      <c r="AP517">
        <v>1</v>
      </c>
      <c r="AQ517" t="s">
        <v>130</v>
      </c>
      <c r="AR517" t="s">
        <v>2228</v>
      </c>
      <c r="AS517" t="s">
        <v>439</v>
      </c>
      <c r="AT517" s="32">
        <v>4.7439999999999998</v>
      </c>
      <c r="AU517" s="32">
        <v>-0.35104498000000001</v>
      </c>
      <c r="AV517" s="32">
        <v>600.98666130000004</v>
      </c>
      <c r="AW517" s="32">
        <v>2441</v>
      </c>
      <c r="AX517" s="32">
        <v>4.0791303000000001E-2</v>
      </c>
      <c r="AY517" s="32">
        <v>1.6639300000000001E-3</v>
      </c>
      <c r="AZ517" s="32">
        <v>-0.43099446600000002</v>
      </c>
      <c r="BA517" s="32">
        <v>-0.27109549500000002</v>
      </c>
      <c r="BB517" t="s">
        <v>142</v>
      </c>
      <c r="BC517">
        <v>106</v>
      </c>
      <c r="BD517">
        <v>36.805827000000001</v>
      </c>
      <c r="BE517">
        <v>0.36386000000000002</v>
      </c>
    </row>
    <row r="518" spans="1:57" ht="16" x14ac:dyDescent="0.2">
      <c r="A518" s="32">
        <v>229</v>
      </c>
      <c r="B518" s="32" t="s">
        <v>2232</v>
      </c>
      <c r="C518" s="32" t="s">
        <v>2233</v>
      </c>
      <c r="D518" t="s">
        <v>145</v>
      </c>
      <c r="E518" t="s">
        <v>116</v>
      </c>
      <c r="F518" t="s">
        <v>369</v>
      </c>
      <c r="G518" t="s">
        <v>418</v>
      </c>
      <c r="H518" t="s">
        <v>260</v>
      </c>
      <c r="I518" t="s">
        <v>173</v>
      </c>
      <c r="J518" t="s">
        <v>1887</v>
      </c>
      <c r="K518" t="s">
        <v>154</v>
      </c>
      <c r="L518" t="s">
        <v>175</v>
      </c>
      <c r="M518" t="s">
        <v>176</v>
      </c>
      <c r="N518" t="s">
        <v>177</v>
      </c>
      <c r="O518" t="s">
        <v>541</v>
      </c>
      <c r="P518" t="s">
        <v>125</v>
      </c>
      <c r="Q518">
        <v>1</v>
      </c>
      <c r="R518" t="s">
        <v>126</v>
      </c>
      <c r="S518" t="s">
        <v>927</v>
      </c>
      <c r="T518">
        <v>965</v>
      </c>
      <c r="V518" t="s">
        <v>158</v>
      </c>
      <c r="W518" t="s">
        <v>129</v>
      </c>
      <c r="X518" s="7" t="s">
        <v>130</v>
      </c>
      <c r="Y518" s="69">
        <v>-0.15</v>
      </c>
      <c r="Z518" s="67">
        <v>-0.26600000000000001</v>
      </c>
      <c r="AA518" s="67">
        <v>-3.4000000000000002E-2</v>
      </c>
      <c r="AB518" s="7" t="s">
        <v>179</v>
      </c>
      <c r="AC518" s="7">
        <v>0.11600000000000001</v>
      </c>
      <c r="AD518" s="7" t="s">
        <v>159</v>
      </c>
      <c r="AE518" s="7">
        <v>0.19</v>
      </c>
      <c r="AF518" t="s">
        <v>133</v>
      </c>
      <c r="AG518" t="s">
        <v>134</v>
      </c>
      <c r="AH518" t="s">
        <v>2227</v>
      </c>
      <c r="AI518" t="s">
        <v>423</v>
      </c>
      <c r="AJ518" t="s">
        <v>660</v>
      </c>
      <c r="AK518" t="s">
        <v>611</v>
      </c>
      <c r="AL518">
        <v>0.36386000000000002</v>
      </c>
      <c r="AM518" s="32">
        <v>36.805827000000001</v>
      </c>
      <c r="AN518" s="32" t="s">
        <v>705</v>
      </c>
      <c r="AO518">
        <v>2017</v>
      </c>
      <c r="AP518">
        <v>1</v>
      </c>
      <c r="AQ518" t="s">
        <v>130</v>
      </c>
      <c r="AR518" t="s">
        <v>2234</v>
      </c>
      <c r="AS518" t="s">
        <v>439</v>
      </c>
      <c r="AT518" s="32">
        <v>4.7439999999999998</v>
      </c>
      <c r="AU518" s="32">
        <v>-0.30288230599999999</v>
      </c>
      <c r="AV518" s="32">
        <v>238.51068129999999</v>
      </c>
      <c r="AW518" s="32">
        <v>965</v>
      </c>
      <c r="AX518" s="32">
        <v>6.4750941000000006E-2</v>
      </c>
      <c r="AY518" s="32">
        <v>4.1926840000000003E-3</v>
      </c>
      <c r="AZ518" s="32">
        <v>-0.42979181799999999</v>
      </c>
      <c r="BA518" s="32">
        <v>-0.17597279399999999</v>
      </c>
      <c r="BB518" t="s">
        <v>142</v>
      </c>
      <c r="BC518">
        <v>106</v>
      </c>
      <c r="BD518">
        <v>36.805827000000001</v>
      </c>
      <c r="BE518">
        <v>0.36386000000000002</v>
      </c>
    </row>
    <row r="519" spans="1:57" ht="16" x14ac:dyDescent="0.2">
      <c r="A519" s="32">
        <v>229</v>
      </c>
      <c r="B519" s="32" t="s">
        <v>2229</v>
      </c>
      <c r="C519" s="32" t="s">
        <v>2230</v>
      </c>
      <c r="D519" t="s">
        <v>145</v>
      </c>
      <c r="E519" t="s">
        <v>116</v>
      </c>
      <c r="F519" t="s">
        <v>369</v>
      </c>
      <c r="G519" t="s">
        <v>418</v>
      </c>
      <c r="H519" t="s">
        <v>260</v>
      </c>
      <c r="I519" t="s">
        <v>173</v>
      </c>
      <c r="J519" t="s">
        <v>1887</v>
      </c>
      <c r="K519" t="s">
        <v>154</v>
      </c>
      <c r="L519" t="s">
        <v>175</v>
      </c>
      <c r="M519" t="s">
        <v>176</v>
      </c>
      <c r="N519" t="s">
        <v>177</v>
      </c>
      <c r="O519" t="s">
        <v>541</v>
      </c>
      <c r="P519" t="s">
        <v>125</v>
      </c>
      <c r="Q519">
        <v>1</v>
      </c>
      <c r="R519" t="s">
        <v>126</v>
      </c>
      <c r="S519" t="s">
        <v>927</v>
      </c>
      <c r="T519">
        <v>2043</v>
      </c>
      <c r="V519" t="s">
        <v>158</v>
      </c>
      <c r="W519" t="s">
        <v>129</v>
      </c>
      <c r="X519" s="7" t="s">
        <v>130</v>
      </c>
      <c r="Y519" s="69">
        <v>-0.14399999999999999</v>
      </c>
      <c r="Z519" s="67">
        <v>-0.252</v>
      </c>
      <c r="AA519" s="67">
        <v>-3.5999999999999997E-2</v>
      </c>
      <c r="AB519" s="7" t="s">
        <v>179</v>
      </c>
      <c r="AC519" s="7">
        <v>0.108</v>
      </c>
      <c r="AD519" s="7" t="s">
        <v>159</v>
      </c>
      <c r="AE519" s="7">
        <v>0.18</v>
      </c>
      <c r="AF519" t="s">
        <v>133</v>
      </c>
      <c r="AG519" t="s">
        <v>134</v>
      </c>
      <c r="AH519" t="s">
        <v>2227</v>
      </c>
      <c r="AI519" t="s">
        <v>423</v>
      </c>
      <c r="AJ519" t="s">
        <v>660</v>
      </c>
      <c r="AK519" t="s">
        <v>1025</v>
      </c>
      <c r="AL519">
        <v>0.36386000000000002</v>
      </c>
      <c r="AM519" s="32">
        <v>36.805827000000001</v>
      </c>
      <c r="AN519" s="32" t="s">
        <v>705</v>
      </c>
      <c r="AO519">
        <v>2017</v>
      </c>
      <c r="AP519">
        <v>1</v>
      </c>
      <c r="AQ519" t="s">
        <v>130</v>
      </c>
      <c r="AR519" t="s">
        <v>2231</v>
      </c>
      <c r="AS519" t="s">
        <v>439</v>
      </c>
      <c r="AT519" s="32">
        <v>4.7439999999999998</v>
      </c>
      <c r="AU519" s="32">
        <v>-0.29078384499999999</v>
      </c>
      <c r="AV519" s="32">
        <v>505.40424899999999</v>
      </c>
      <c r="AW519" s="32">
        <v>2043</v>
      </c>
      <c r="AX519" s="32">
        <v>4.4481616000000002E-2</v>
      </c>
      <c r="AY519" s="32">
        <v>1.9786140000000001E-3</v>
      </c>
      <c r="AZ519" s="32">
        <v>-0.37796621000000002</v>
      </c>
      <c r="BA519" s="32">
        <v>-0.20360148</v>
      </c>
      <c r="BB519" t="s">
        <v>142</v>
      </c>
      <c r="BC519">
        <v>106</v>
      </c>
      <c r="BD519">
        <v>36.805827000000001</v>
      </c>
      <c r="BE519">
        <v>0.36386000000000002</v>
      </c>
    </row>
    <row r="520" spans="1:57" ht="16" x14ac:dyDescent="0.2">
      <c r="A520" s="32">
        <v>90</v>
      </c>
      <c r="B520" s="32" t="s">
        <v>997</v>
      </c>
      <c r="C520" s="32" t="s">
        <v>998</v>
      </c>
      <c r="D520" t="s">
        <v>145</v>
      </c>
      <c r="E520" t="s">
        <v>460</v>
      </c>
      <c r="F520" t="s">
        <v>200</v>
      </c>
      <c r="G520" t="s">
        <v>200</v>
      </c>
      <c r="H520" t="s">
        <v>632</v>
      </c>
      <c r="I520" t="s">
        <v>202</v>
      </c>
      <c r="J520" t="s">
        <v>203</v>
      </c>
      <c r="K520" t="s">
        <v>121</v>
      </c>
      <c r="L520" t="s">
        <v>122</v>
      </c>
      <c r="M520" t="s">
        <v>123</v>
      </c>
      <c r="N520" t="s">
        <v>204</v>
      </c>
      <c r="P520" t="s">
        <v>205</v>
      </c>
      <c r="Q520">
        <v>1</v>
      </c>
      <c r="R520" t="s">
        <v>126</v>
      </c>
      <c r="S520" t="s">
        <v>993</v>
      </c>
      <c r="T520">
        <v>39349</v>
      </c>
      <c r="V520" t="s">
        <v>994</v>
      </c>
      <c r="W520" t="s">
        <v>129</v>
      </c>
      <c r="X520" s="7" t="s">
        <v>130</v>
      </c>
      <c r="Y520" s="69">
        <v>0.2</v>
      </c>
      <c r="Z520" s="67">
        <v>0.1</v>
      </c>
      <c r="AA520" s="67">
        <v>0.3</v>
      </c>
      <c r="AB520" s="7" t="s">
        <v>131</v>
      </c>
      <c r="AC520" s="7" t="s">
        <v>130</v>
      </c>
      <c r="AE520" s="7" t="s">
        <v>130</v>
      </c>
      <c r="AF520" t="s">
        <v>160</v>
      </c>
      <c r="AG520" t="s">
        <v>134</v>
      </c>
      <c r="AH520" t="s">
        <v>995</v>
      </c>
      <c r="AI520" t="s">
        <v>162</v>
      </c>
      <c r="AJ520" t="s">
        <v>226</v>
      </c>
      <c r="AM520" s="32" t="s">
        <v>130</v>
      </c>
      <c r="AN520" s="32" t="s">
        <v>963</v>
      </c>
      <c r="AO520">
        <v>2018</v>
      </c>
      <c r="AP520">
        <v>1</v>
      </c>
      <c r="AQ520" t="s">
        <v>130</v>
      </c>
      <c r="AR520" t="s">
        <v>165</v>
      </c>
      <c r="AS520" t="s">
        <v>996</v>
      </c>
      <c r="AT520" s="32">
        <v>8.01</v>
      </c>
      <c r="AU520" s="32">
        <v>3.9998300000000002E-3</v>
      </c>
      <c r="AV520" s="32">
        <v>9837.2303260000008</v>
      </c>
      <c r="AW520" s="32">
        <v>39349</v>
      </c>
      <c r="AX520" s="32">
        <v>1.0082392000000001E-2</v>
      </c>
      <c r="AY520" s="32">
        <v>1.01655E-4</v>
      </c>
      <c r="AZ520" s="32">
        <v>-1.5761295000000002E-2</v>
      </c>
      <c r="BA520" s="32">
        <v>2.3760955E-2</v>
      </c>
      <c r="BB520" t="s">
        <v>142</v>
      </c>
      <c r="BC520">
        <v>14</v>
      </c>
      <c r="BD520">
        <v>104.19540000000001</v>
      </c>
      <c r="BE520">
        <v>35.861699999999999</v>
      </c>
    </row>
    <row r="521" spans="1:57" ht="16" x14ac:dyDescent="0.2">
      <c r="A521" s="32">
        <v>90</v>
      </c>
      <c r="B521" s="32" t="s">
        <v>999</v>
      </c>
      <c r="C521" s="32" t="s">
        <v>1000</v>
      </c>
      <c r="D521" t="s">
        <v>150</v>
      </c>
      <c r="E521" t="s">
        <v>460</v>
      </c>
      <c r="F521" t="s">
        <v>200</v>
      </c>
      <c r="G521" t="s">
        <v>200</v>
      </c>
      <c r="H521" t="s">
        <v>635</v>
      </c>
      <c r="I521" t="s">
        <v>202</v>
      </c>
      <c r="J521" t="s">
        <v>203</v>
      </c>
      <c r="K521" t="s">
        <v>121</v>
      </c>
      <c r="L521" t="s">
        <v>122</v>
      </c>
      <c r="M521" t="s">
        <v>123</v>
      </c>
      <c r="N521" t="s">
        <v>204</v>
      </c>
      <c r="P521" t="s">
        <v>205</v>
      </c>
      <c r="Q521">
        <v>1</v>
      </c>
      <c r="R521" t="s">
        <v>126</v>
      </c>
      <c r="S521" t="s">
        <v>993</v>
      </c>
      <c r="T521">
        <v>39349</v>
      </c>
      <c r="V521" t="s">
        <v>994</v>
      </c>
      <c r="W521" t="s">
        <v>129</v>
      </c>
      <c r="X521" s="7" t="s">
        <v>130</v>
      </c>
      <c r="Y521" s="69">
        <v>0.9</v>
      </c>
      <c r="Z521" s="67">
        <v>0.5</v>
      </c>
      <c r="AA521" s="67">
        <v>1.2</v>
      </c>
      <c r="AB521" s="7" t="s">
        <v>131</v>
      </c>
      <c r="AC521" s="7" t="s">
        <v>130</v>
      </c>
      <c r="AE521" s="7" t="s">
        <v>130</v>
      </c>
      <c r="AF521" t="s">
        <v>160</v>
      </c>
      <c r="AG521" t="s">
        <v>134</v>
      </c>
      <c r="AH521" t="s">
        <v>995</v>
      </c>
      <c r="AI521" t="s">
        <v>162</v>
      </c>
      <c r="AJ521" t="s">
        <v>226</v>
      </c>
      <c r="AM521" s="32" t="s">
        <v>130</v>
      </c>
      <c r="AN521" s="32" t="s">
        <v>963</v>
      </c>
      <c r="AO521">
        <v>2018</v>
      </c>
      <c r="AP521">
        <v>1</v>
      </c>
      <c r="AQ521" t="s">
        <v>130</v>
      </c>
      <c r="AR521" t="s">
        <v>165</v>
      </c>
      <c r="AS521" t="s">
        <v>996</v>
      </c>
      <c r="AT521" s="32">
        <v>8.01</v>
      </c>
      <c r="AU521" s="32">
        <v>1.7999927999999998E-2</v>
      </c>
      <c r="AV521" s="32">
        <v>9836.8515950000001</v>
      </c>
      <c r="AW521" s="32">
        <v>39349</v>
      </c>
      <c r="AX521" s="32">
        <v>1.0082585999999999E-2</v>
      </c>
      <c r="AY521" s="32">
        <v>1.01659E-4</v>
      </c>
      <c r="AZ521" s="32">
        <v>-1.7615770000000001E-3</v>
      </c>
      <c r="BA521" s="32">
        <v>3.7761434000000003E-2</v>
      </c>
      <c r="BB521" t="s">
        <v>142</v>
      </c>
      <c r="BC521">
        <v>14</v>
      </c>
      <c r="BD521">
        <v>104.19540000000001</v>
      </c>
      <c r="BE521">
        <v>35.861699999999999</v>
      </c>
    </row>
    <row r="522" spans="1:57" ht="16" x14ac:dyDescent="0.2">
      <c r="A522" s="32">
        <v>90</v>
      </c>
      <c r="B522" s="32" t="s">
        <v>991</v>
      </c>
      <c r="C522" s="32" t="s">
        <v>992</v>
      </c>
      <c r="D522" t="s">
        <v>115</v>
      </c>
      <c r="E522" t="s">
        <v>460</v>
      </c>
      <c r="F522" t="s">
        <v>200</v>
      </c>
      <c r="G522" t="s">
        <v>200</v>
      </c>
      <c r="H522" t="s">
        <v>619</v>
      </c>
      <c r="I522" t="s">
        <v>202</v>
      </c>
      <c r="J522" t="s">
        <v>203</v>
      </c>
      <c r="K522" t="s">
        <v>121</v>
      </c>
      <c r="L522" t="s">
        <v>122</v>
      </c>
      <c r="M522" t="s">
        <v>123</v>
      </c>
      <c r="N522" t="s">
        <v>204</v>
      </c>
      <c r="P522" t="s">
        <v>205</v>
      </c>
      <c r="Q522">
        <v>1</v>
      </c>
      <c r="R522" t="s">
        <v>126</v>
      </c>
      <c r="S522" t="s">
        <v>993</v>
      </c>
      <c r="T522">
        <v>39349</v>
      </c>
      <c r="V522" t="s">
        <v>994</v>
      </c>
      <c r="W522" t="s">
        <v>129</v>
      </c>
      <c r="X522" s="7" t="s">
        <v>130</v>
      </c>
      <c r="Y522" s="69">
        <v>1.6</v>
      </c>
      <c r="Z522" s="67">
        <v>1</v>
      </c>
      <c r="AA522" s="67">
        <v>2.2000000000000002</v>
      </c>
      <c r="AB522" s="7" t="s">
        <v>131</v>
      </c>
      <c r="AC522" s="7" t="s">
        <v>130</v>
      </c>
      <c r="AE522" s="7" t="s">
        <v>130</v>
      </c>
      <c r="AF522" t="s">
        <v>160</v>
      </c>
      <c r="AG522" t="s">
        <v>134</v>
      </c>
      <c r="AH522" t="s">
        <v>995</v>
      </c>
      <c r="AI522" t="s">
        <v>162</v>
      </c>
      <c r="AJ522" t="s">
        <v>226</v>
      </c>
      <c r="AM522" s="32" t="s">
        <v>130</v>
      </c>
      <c r="AN522" s="32" t="s">
        <v>963</v>
      </c>
      <c r="AO522">
        <v>2018</v>
      </c>
      <c r="AP522">
        <v>1</v>
      </c>
      <c r="AQ522" t="s">
        <v>130</v>
      </c>
      <c r="AR522" t="s">
        <v>165</v>
      </c>
      <c r="AS522" t="s">
        <v>996</v>
      </c>
      <c r="AT522" s="32">
        <v>8.01</v>
      </c>
      <c r="AU522" s="32">
        <v>3.2002673000000002E-2</v>
      </c>
      <c r="AV522" s="32">
        <v>9835.9907349999994</v>
      </c>
      <c r="AW522" s="32">
        <v>39349</v>
      </c>
      <c r="AX522" s="32">
        <v>1.0083027E-2</v>
      </c>
      <c r="AY522" s="32">
        <v>1.01667E-4</v>
      </c>
      <c r="AZ522" s="32">
        <v>1.2240302999999999E-2</v>
      </c>
      <c r="BA522" s="32">
        <v>5.1765044000000003E-2</v>
      </c>
      <c r="BB522" t="s">
        <v>142</v>
      </c>
      <c r="BC522">
        <v>14</v>
      </c>
      <c r="BD522">
        <v>104.19540000000001</v>
      </c>
      <c r="BE522">
        <v>35.861699999999999</v>
      </c>
    </row>
    <row r="523" spans="1:57" ht="16" x14ac:dyDescent="0.2">
      <c r="A523" s="32">
        <v>126</v>
      </c>
      <c r="B523" s="32" t="s">
        <v>1447</v>
      </c>
      <c r="C523" s="32" t="s">
        <v>1448</v>
      </c>
      <c r="D523" t="s">
        <v>150</v>
      </c>
      <c r="E523" t="s">
        <v>151</v>
      </c>
      <c r="F523" t="s">
        <v>152</v>
      </c>
      <c r="G523" t="s">
        <v>152</v>
      </c>
      <c r="H523" t="s">
        <v>279</v>
      </c>
      <c r="I523" t="s">
        <v>153</v>
      </c>
      <c r="J523" t="s">
        <v>153</v>
      </c>
      <c r="K523" t="s">
        <v>154</v>
      </c>
      <c r="L523" t="s">
        <v>122</v>
      </c>
      <c r="M523" t="s">
        <v>123</v>
      </c>
      <c r="N523" t="s">
        <v>155</v>
      </c>
      <c r="P523" t="s">
        <v>156</v>
      </c>
      <c r="Q523">
        <v>1</v>
      </c>
      <c r="R523" t="s">
        <v>237</v>
      </c>
      <c r="S523" t="s">
        <v>280</v>
      </c>
      <c r="T523">
        <v>39854</v>
      </c>
      <c r="V523" t="s">
        <v>5101</v>
      </c>
      <c r="W523" t="s">
        <v>129</v>
      </c>
      <c r="X523" s="7">
        <v>0.64</v>
      </c>
      <c r="Y523" s="69">
        <v>-0.01</v>
      </c>
      <c r="Z523" s="67" t="s">
        <v>130</v>
      </c>
      <c r="AA523" s="67" t="s">
        <v>130</v>
      </c>
      <c r="AC523" s="7" t="s">
        <v>130</v>
      </c>
      <c r="AD523" s="7" t="s">
        <v>147</v>
      </c>
      <c r="AE523" s="7">
        <v>2.1999999999999999E-2</v>
      </c>
      <c r="AF523" t="s">
        <v>133</v>
      </c>
      <c r="AG523" t="s">
        <v>134</v>
      </c>
      <c r="AH523" t="s">
        <v>1441</v>
      </c>
      <c r="AI523" t="s">
        <v>162</v>
      </c>
      <c r="AJ523" t="s">
        <v>226</v>
      </c>
      <c r="AK523" t="s">
        <v>1442</v>
      </c>
      <c r="AL523">
        <v>39.074094000000002</v>
      </c>
      <c r="AM523" s="32">
        <v>115.983687</v>
      </c>
      <c r="AN523" s="32" t="s">
        <v>1443</v>
      </c>
      <c r="AO523">
        <v>2020</v>
      </c>
      <c r="AP523">
        <v>1</v>
      </c>
      <c r="AQ523">
        <v>2</v>
      </c>
      <c r="AR523" t="s">
        <v>1444</v>
      </c>
      <c r="AS523" t="s">
        <v>996</v>
      </c>
      <c r="AT523" s="32">
        <v>8.01</v>
      </c>
      <c r="AU523" s="32">
        <v>-1.9999624000000001E-2</v>
      </c>
      <c r="AV523" s="32" t="s">
        <v>130</v>
      </c>
      <c r="AW523" s="32" t="s">
        <v>130</v>
      </c>
      <c r="AX523" s="32" t="s">
        <v>130</v>
      </c>
      <c r="AY523" s="32" t="s">
        <v>130</v>
      </c>
      <c r="AZ523" s="32" t="s">
        <v>130</v>
      </c>
      <c r="BA523" s="32" t="s">
        <v>130</v>
      </c>
      <c r="BB523" t="s">
        <v>130</v>
      </c>
      <c r="BC523">
        <v>8</v>
      </c>
      <c r="BD523">
        <v>115.983687</v>
      </c>
      <c r="BE523">
        <v>39.074094000000002</v>
      </c>
    </row>
    <row r="524" spans="1:57" ht="16" x14ac:dyDescent="0.2">
      <c r="A524" s="32">
        <v>126</v>
      </c>
      <c r="B524" s="32" t="s">
        <v>1439</v>
      </c>
      <c r="C524" s="32" t="s">
        <v>1440</v>
      </c>
      <c r="D524" t="s">
        <v>115</v>
      </c>
      <c r="E524" t="s">
        <v>151</v>
      </c>
      <c r="F524" t="s">
        <v>152</v>
      </c>
      <c r="G524" t="s">
        <v>152</v>
      </c>
      <c r="H524" t="s">
        <v>236</v>
      </c>
      <c r="I524" t="s">
        <v>153</v>
      </c>
      <c r="J524" t="s">
        <v>153</v>
      </c>
      <c r="K524" t="s">
        <v>154</v>
      </c>
      <c r="L524" t="s">
        <v>122</v>
      </c>
      <c r="M524" t="s">
        <v>123</v>
      </c>
      <c r="N524" t="s">
        <v>155</v>
      </c>
      <c r="P524" t="s">
        <v>156</v>
      </c>
      <c r="Q524">
        <v>1</v>
      </c>
      <c r="R524" t="s">
        <v>237</v>
      </c>
      <c r="S524" t="s">
        <v>280</v>
      </c>
      <c r="T524">
        <v>39854</v>
      </c>
      <c r="V524" t="s">
        <v>5101</v>
      </c>
      <c r="W524" t="s">
        <v>129</v>
      </c>
      <c r="X524" s="7">
        <v>0.64300000000000002</v>
      </c>
      <c r="Y524" s="69">
        <v>-3.0000000000000001E-3</v>
      </c>
      <c r="Z524" s="67" t="s">
        <v>130</v>
      </c>
      <c r="AA524" s="67" t="s">
        <v>130</v>
      </c>
      <c r="AC524" s="7" t="s">
        <v>130</v>
      </c>
      <c r="AD524" s="7" t="s">
        <v>147</v>
      </c>
      <c r="AE524" s="7">
        <v>3.5000000000000003E-2</v>
      </c>
      <c r="AF524" t="s">
        <v>133</v>
      </c>
      <c r="AG524" t="s">
        <v>134</v>
      </c>
      <c r="AH524" t="s">
        <v>1441</v>
      </c>
      <c r="AI524" t="s">
        <v>162</v>
      </c>
      <c r="AJ524" t="s">
        <v>226</v>
      </c>
      <c r="AK524" t="s">
        <v>1442</v>
      </c>
      <c r="AL524">
        <v>39.074094000000002</v>
      </c>
      <c r="AM524" s="32">
        <v>115.983687</v>
      </c>
      <c r="AN524" s="32" t="s">
        <v>1443</v>
      </c>
      <c r="AO524">
        <v>2020</v>
      </c>
      <c r="AP524">
        <v>1</v>
      </c>
      <c r="AQ524">
        <v>2</v>
      </c>
      <c r="AR524" t="s">
        <v>1444</v>
      </c>
      <c r="AS524" t="s">
        <v>996</v>
      </c>
      <c r="AT524" s="32">
        <v>8.01</v>
      </c>
      <c r="AU524" s="32">
        <v>-5.9998869999999998E-3</v>
      </c>
      <c r="AV524" s="32" t="s">
        <v>130</v>
      </c>
      <c r="AW524" s="32" t="s">
        <v>130</v>
      </c>
      <c r="AX524" s="32" t="s">
        <v>130</v>
      </c>
      <c r="AY524" s="32" t="s">
        <v>130</v>
      </c>
      <c r="AZ524" s="32" t="s">
        <v>130</v>
      </c>
      <c r="BA524" s="32" t="s">
        <v>130</v>
      </c>
      <c r="BB524" t="s">
        <v>130</v>
      </c>
      <c r="BC524">
        <v>8</v>
      </c>
      <c r="BD524">
        <v>115.983687</v>
      </c>
      <c r="BE524">
        <v>39.074094000000002</v>
      </c>
    </row>
    <row r="525" spans="1:57" ht="16" x14ac:dyDescent="0.2">
      <c r="A525" s="32">
        <v>126</v>
      </c>
      <c r="B525" s="32" t="s">
        <v>1449</v>
      </c>
      <c r="C525" s="32" t="s">
        <v>1450</v>
      </c>
      <c r="D525" t="s">
        <v>150</v>
      </c>
      <c r="E525" t="s">
        <v>151</v>
      </c>
      <c r="F525" t="s">
        <v>152</v>
      </c>
      <c r="G525" t="s">
        <v>152</v>
      </c>
      <c r="H525" t="s">
        <v>279</v>
      </c>
      <c r="I525" t="s">
        <v>153</v>
      </c>
      <c r="J525" t="s">
        <v>153</v>
      </c>
      <c r="K525" t="s">
        <v>154</v>
      </c>
      <c r="L525" t="s">
        <v>122</v>
      </c>
      <c r="M525" t="s">
        <v>123</v>
      </c>
      <c r="N525" t="s">
        <v>155</v>
      </c>
      <c r="P525" t="s">
        <v>156</v>
      </c>
      <c r="Q525">
        <v>1</v>
      </c>
      <c r="R525" t="s">
        <v>223</v>
      </c>
      <c r="S525" t="s">
        <v>542</v>
      </c>
      <c r="T525">
        <v>39854</v>
      </c>
      <c r="V525" t="s">
        <v>128</v>
      </c>
      <c r="W525" t="s">
        <v>129</v>
      </c>
      <c r="X525" s="7" t="s">
        <v>130</v>
      </c>
      <c r="Y525" s="69">
        <v>-0.18</v>
      </c>
      <c r="Z525" s="67" t="s">
        <v>130</v>
      </c>
      <c r="AA525" s="67" t="s">
        <v>130</v>
      </c>
      <c r="AC525" s="7" t="s">
        <v>130</v>
      </c>
      <c r="AD525" s="7" t="s">
        <v>147</v>
      </c>
      <c r="AE525" s="7">
        <v>0.03</v>
      </c>
      <c r="AF525" t="s">
        <v>133</v>
      </c>
      <c r="AG525" t="s">
        <v>134</v>
      </c>
      <c r="AH525" t="s">
        <v>1441</v>
      </c>
      <c r="AI525" t="s">
        <v>162</v>
      </c>
      <c r="AJ525" t="s">
        <v>226</v>
      </c>
      <c r="AK525" t="s">
        <v>1442</v>
      </c>
      <c r="AL525">
        <v>39.074094000000002</v>
      </c>
      <c r="AM525" s="32">
        <v>115.983687</v>
      </c>
      <c r="AN525" s="32" t="s">
        <v>1443</v>
      </c>
      <c r="AO525">
        <v>2020</v>
      </c>
      <c r="AP525">
        <v>1</v>
      </c>
      <c r="AQ525" t="s">
        <v>130</v>
      </c>
      <c r="AR525" t="s">
        <v>1444</v>
      </c>
      <c r="AS525" t="s">
        <v>996</v>
      </c>
      <c r="AT525" s="32">
        <v>8.01</v>
      </c>
      <c r="AU525" s="32">
        <v>-0.35999322499999997</v>
      </c>
      <c r="AV525" s="32" t="s">
        <v>130</v>
      </c>
      <c r="AW525" s="32" t="s">
        <v>130</v>
      </c>
      <c r="AX525" s="32" t="s">
        <v>130</v>
      </c>
      <c r="AY525" s="32" t="s">
        <v>130</v>
      </c>
      <c r="AZ525" s="32" t="s">
        <v>130</v>
      </c>
      <c r="BA525" s="32" t="s">
        <v>130</v>
      </c>
      <c r="BB525" t="s">
        <v>130</v>
      </c>
      <c r="BC525">
        <v>200</v>
      </c>
      <c r="BD525">
        <v>115.983687</v>
      </c>
      <c r="BE525">
        <v>39.074094000000002</v>
      </c>
    </row>
    <row r="526" spans="1:57" ht="16" x14ac:dyDescent="0.2">
      <c r="A526" s="32">
        <v>126</v>
      </c>
      <c r="B526" s="32" t="s">
        <v>1445</v>
      </c>
      <c r="C526" s="32" t="s">
        <v>1446</v>
      </c>
      <c r="D526" t="s">
        <v>115</v>
      </c>
      <c r="E526" t="s">
        <v>151</v>
      </c>
      <c r="F526" t="s">
        <v>152</v>
      </c>
      <c r="G526" t="s">
        <v>152</v>
      </c>
      <c r="H526" t="s">
        <v>236</v>
      </c>
      <c r="I526" t="s">
        <v>153</v>
      </c>
      <c r="J526" t="s">
        <v>153</v>
      </c>
      <c r="K526" t="s">
        <v>154</v>
      </c>
      <c r="L526" t="s">
        <v>122</v>
      </c>
      <c r="M526" t="s">
        <v>123</v>
      </c>
      <c r="N526" t="s">
        <v>155</v>
      </c>
      <c r="P526" t="s">
        <v>156</v>
      </c>
      <c r="Q526">
        <v>1</v>
      </c>
      <c r="R526" t="s">
        <v>223</v>
      </c>
      <c r="S526" t="s">
        <v>542</v>
      </c>
      <c r="T526">
        <v>39854</v>
      </c>
      <c r="V526" t="s">
        <v>128</v>
      </c>
      <c r="W526" t="s">
        <v>129</v>
      </c>
      <c r="X526" s="7" t="s">
        <v>130</v>
      </c>
      <c r="Y526" s="69">
        <v>0.27</v>
      </c>
      <c r="Z526" s="67" t="s">
        <v>130</v>
      </c>
      <c r="AA526" s="67" t="s">
        <v>130</v>
      </c>
      <c r="AC526" s="7" t="s">
        <v>130</v>
      </c>
      <c r="AD526" s="7" t="s">
        <v>132</v>
      </c>
      <c r="AE526" s="7" t="s">
        <v>130</v>
      </c>
      <c r="AF526" t="s">
        <v>160</v>
      </c>
      <c r="AG526" t="s">
        <v>134</v>
      </c>
      <c r="AH526" t="s">
        <v>1441</v>
      </c>
      <c r="AI526" t="s">
        <v>162</v>
      </c>
      <c r="AJ526" t="s">
        <v>226</v>
      </c>
      <c r="AK526" t="s">
        <v>1442</v>
      </c>
      <c r="AL526">
        <v>39.074094000000002</v>
      </c>
      <c r="AM526" s="32">
        <v>115.983687</v>
      </c>
      <c r="AN526" s="32" t="s">
        <v>1443</v>
      </c>
      <c r="AO526">
        <v>2020</v>
      </c>
      <c r="AP526">
        <v>1</v>
      </c>
      <c r="AQ526" t="s">
        <v>130</v>
      </c>
      <c r="AR526" t="s">
        <v>1444</v>
      </c>
      <c r="AS526" t="s">
        <v>996</v>
      </c>
      <c r="AT526" s="32">
        <v>8.01</v>
      </c>
      <c r="AU526" s="32">
        <v>0.53998983700000003</v>
      </c>
      <c r="AV526" s="32" t="s">
        <v>130</v>
      </c>
      <c r="AW526" s="32" t="s">
        <v>130</v>
      </c>
      <c r="AX526" s="32" t="s">
        <v>130</v>
      </c>
      <c r="AY526" s="32" t="s">
        <v>130</v>
      </c>
      <c r="AZ526" s="32" t="s">
        <v>130</v>
      </c>
      <c r="BA526" s="32" t="s">
        <v>130</v>
      </c>
      <c r="BB526" t="s">
        <v>130</v>
      </c>
      <c r="BC526">
        <v>200</v>
      </c>
      <c r="BD526">
        <v>115.983687</v>
      </c>
      <c r="BE526">
        <v>39.074094000000002</v>
      </c>
    </row>
    <row r="527" spans="1:57" ht="16" x14ac:dyDescent="0.2">
      <c r="A527" s="32">
        <v>138</v>
      </c>
      <c r="B527" s="32" t="s">
        <v>1618</v>
      </c>
      <c r="C527" s="32" t="s">
        <v>1619</v>
      </c>
      <c r="D527" t="s">
        <v>115</v>
      </c>
      <c r="E527" t="s">
        <v>151</v>
      </c>
      <c r="F527" t="s">
        <v>200</v>
      </c>
      <c r="G527" t="s">
        <v>200</v>
      </c>
      <c r="H527" t="s">
        <v>1620</v>
      </c>
      <c r="I527" t="s">
        <v>505</v>
      </c>
      <c r="J527" t="s">
        <v>505</v>
      </c>
      <c r="K527" t="s">
        <v>154</v>
      </c>
      <c r="L527" t="s">
        <v>122</v>
      </c>
      <c r="M527" t="s">
        <v>123</v>
      </c>
      <c r="N527" t="s">
        <v>506</v>
      </c>
      <c r="P527" t="s">
        <v>205</v>
      </c>
      <c r="Q527">
        <v>1</v>
      </c>
      <c r="R527" t="s">
        <v>829</v>
      </c>
      <c r="S527" t="s">
        <v>1621</v>
      </c>
      <c r="T527">
        <v>3217</v>
      </c>
      <c r="V527" t="s">
        <v>5101</v>
      </c>
      <c r="W527" t="s">
        <v>129</v>
      </c>
      <c r="X527" s="7" t="s">
        <v>130</v>
      </c>
      <c r="Y527" s="69">
        <v>-1.1399999999999999</v>
      </c>
      <c r="Z527" s="67">
        <v>-7.71</v>
      </c>
      <c r="AA527" s="67">
        <v>2.09</v>
      </c>
      <c r="AB527" s="7" t="s">
        <v>254</v>
      </c>
      <c r="AC527" s="7" t="s">
        <v>130</v>
      </c>
      <c r="AD527" s="7" t="s">
        <v>159</v>
      </c>
      <c r="AE527" s="7" t="s">
        <v>130</v>
      </c>
      <c r="AF527" t="s">
        <v>133</v>
      </c>
      <c r="AG527" t="s">
        <v>383</v>
      </c>
      <c r="AH527" t="s">
        <v>1622</v>
      </c>
      <c r="AI527" t="s">
        <v>162</v>
      </c>
      <c r="AJ527" t="s">
        <v>226</v>
      </c>
      <c r="AK527" t="s">
        <v>1623</v>
      </c>
      <c r="AM527" s="32" t="s">
        <v>130</v>
      </c>
      <c r="AN527" s="32" t="s">
        <v>1624</v>
      </c>
      <c r="AO527">
        <v>2020</v>
      </c>
      <c r="AP527">
        <v>1</v>
      </c>
      <c r="AQ527" t="s">
        <v>130</v>
      </c>
      <c r="AR527" t="s">
        <v>1087</v>
      </c>
      <c r="AS527" t="s">
        <v>996</v>
      </c>
      <c r="AT527" s="32">
        <v>8.01</v>
      </c>
      <c r="AU527" s="32">
        <v>-4.1632028109999997</v>
      </c>
      <c r="AV527" s="32">
        <v>253.9033828</v>
      </c>
      <c r="AW527" s="32">
        <v>3217</v>
      </c>
      <c r="AX527" s="32">
        <v>6.2757517999999998E-2</v>
      </c>
      <c r="AY527" s="32">
        <v>3.9385059999999996E-3</v>
      </c>
      <c r="AZ527" s="32">
        <v>-4.2862052850000003</v>
      </c>
      <c r="BA527" s="32">
        <v>-4.0402003369999999</v>
      </c>
      <c r="BB527" t="s">
        <v>142</v>
      </c>
      <c r="BC527">
        <v>16</v>
      </c>
      <c r="BD527">
        <v>112.3656</v>
      </c>
      <c r="BE527">
        <v>29.433700000000002</v>
      </c>
    </row>
    <row r="528" spans="1:57" ht="16" x14ac:dyDescent="0.2">
      <c r="A528" s="32">
        <v>138</v>
      </c>
      <c r="B528" s="32" t="s">
        <v>1627</v>
      </c>
      <c r="C528" s="32" t="s">
        <v>1628</v>
      </c>
      <c r="D528" t="s">
        <v>115</v>
      </c>
      <c r="E528" t="s">
        <v>151</v>
      </c>
      <c r="F528" t="s">
        <v>200</v>
      </c>
      <c r="G528" t="s">
        <v>200</v>
      </c>
      <c r="H528" t="s">
        <v>1620</v>
      </c>
      <c r="I528" t="s">
        <v>505</v>
      </c>
      <c r="J528" t="s">
        <v>505</v>
      </c>
      <c r="K528" t="s">
        <v>154</v>
      </c>
      <c r="L528" t="s">
        <v>122</v>
      </c>
      <c r="M528" t="s">
        <v>123</v>
      </c>
      <c r="N528" t="s">
        <v>506</v>
      </c>
      <c r="P528" t="s">
        <v>205</v>
      </c>
      <c r="Q528">
        <v>1</v>
      </c>
      <c r="R528" t="s">
        <v>829</v>
      </c>
      <c r="S528" t="s">
        <v>1621</v>
      </c>
      <c r="T528">
        <v>1473</v>
      </c>
      <c r="V528" t="s">
        <v>5101</v>
      </c>
      <c r="W528" t="s">
        <v>129</v>
      </c>
      <c r="X528" s="7" t="s">
        <v>130</v>
      </c>
      <c r="Y528" s="69">
        <v>-0.28000000000000003</v>
      </c>
      <c r="Z528" s="67">
        <v>-0.94</v>
      </c>
      <c r="AA528" s="67">
        <v>0.32</v>
      </c>
      <c r="AB528" s="7" t="s">
        <v>254</v>
      </c>
      <c r="AC528" s="7" t="s">
        <v>130</v>
      </c>
      <c r="AD528" s="7" t="s">
        <v>159</v>
      </c>
      <c r="AE528" s="7" t="s">
        <v>130</v>
      </c>
      <c r="AF528" t="s">
        <v>133</v>
      </c>
      <c r="AG528" t="s">
        <v>383</v>
      </c>
      <c r="AH528" t="s">
        <v>1622</v>
      </c>
      <c r="AI528" t="s">
        <v>162</v>
      </c>
      <c r="AJ528" t="s">
        <v>226</v>
      </c>
      <c r="AK528" t="s">
        <v>1629</v>
      </c>
      <c r="AM528" s="32" t="s">
        <v>130</v>
      </c>
      <c r="AN528" s="32" t="s">
        <v>1624</v>
      </c>
      <c r="AO528">
        <v>2020</v>
      </c>
      <c r="AP528">
        <v>1</v>
      </c>
      <c r="AQ528" t="s">
        <v>130</v>
      </c>
      <c r="AS528" t="s">
        <v>996</v>
      </c>
      <c r="AT528" s="32">
        <v>8.01</v>
      </c>
      <c r="AU528" s="32">
        <v>-0.58263991599999998</v>
      </c>
      <c r="AV528" s="32">
        <v>353.24521379999999</v>
      </c>
      <c r="AW528" s="32">
        <v>1473</v>
      </c>
      <c r="AX528" s="32">
        <v>5.3206152999999999E-2</v>
      </c>
      <c r="AY528" s="32">
        <v>2.8308949999999999E-3</v>
      </c>
      <c r="AZ528" s="32">
        <v>-0.68692205900000003</v>
      </c>
      <c r="BA528" s="32">
        <v>-0.47835777299999999</v>
      </c>
      <c r="BB528" t="s">
        <v>142</v>
      </c>
      <c r="BC528">
        <v>106</v>
      </c>
      <c r="BD528">
        <v>113.63330000000001</v>
      </c>
      <c r="BE528">
        <v>22.7667</v>
      </c>
    </row>
    <row r="529" spans="1:57" ht="16" x14ac:dyDescent="0.2">
      <c r="A529" s="32">
        <v>138</v>
      </c>
      <c r="B529" s="32" t="s">
        <v>1630</v>
      </c>
      <c r="C529" s="32" t="s">
        <v>1631</v>
      </c>
      <c r="D529" t="s">
        <v>145</v>
      </c>
      <c r="E529" t="s">
        <v>151</v>
      </c>
      <c r="F529" t="s">
        <v>200</v>
      </c>
      <c r="G529" t="s">
        <v>200</v>
      </c>
      <c r="H529" t="s">
        <v>302</v>
      </c>
      <c r="I529" t="s">
        <v>505</v>
      </c>
      <c r="J529" t="s">
        <v>505</v>
      </c>
      <c r="K529" t="s">
        <v>154</v>
      </c>
      <c r="L529" t="s">
        <v>122</v>
      </c>
      <c r="M529" t="s">
        <v>123</v>
      </c>
      <c r="N529" t="s">
        <v>506</v>
      </c>
      <c r="P529" t="s">
        <v>205</v>
      </c>
      <c r="Q529">
        <v>1</v>
      </c>
      <c r="R529" t="s">
        <v>829</v>
      </c>
      <c r="S529" t="s">
        <v>1621</v>
      </c>
      <c r="T529">
        <v>1473</v>
      </c>
      <c r="V529" t="s">
        <v>5101</v>
      </c>
      <c r="W529" t="s">
        <v>129</v>
      </c>
      <c r="X529" s="7" t="s">
        <v>130</v>
      </c>
      <c r="Y529" s="69">
        <v>0.79</v>
      </c>
      <c r="Z529" s="67">
        <v>0.12</v>
      </c>
      <c r="AA529" s="67">
        <v>1.58</v>
      </c>
      <c r="AB529" s="7" t="s">
        <v>254</v>
      </c>
      <c r="AC529" s="7" t="s">
        <v>130</v>
      </c>
      <c r="AD529" s="7" t="s">
        <v>147</v>
      </c>
      <c r="AE529" s="7" t="s">
        <v>130</v>
      </c>
      <c r="AF529" t="s">
        <v>160</v>
      </c>
      <c r="AG529" t="s">
        <v>134</v>
      </c>
      <c r="AH529" t="s">
        <v>1622</v>
      </c>
      <c r="AI529" t="s">
        <v>162</v>
      </c>
      <c r="AJ529" t="s">
        <v>226</v>
      </c>
      <c r="AK529" t="s">
        <v>1629</v>
      </c>
      <c r="AM529" s="32" t="s">
        <v>130</v>
      </c>
      <c r="AN529" s="32" t="s">
        <v>1624</v>
      </c>
      <c r="AO529">
        <v>2020</v>
      </c>
      <c r="AP529">
        <v>1</v>
      </c>
      <c r="AQ529" t="s">
        <v>130</v>
      </c>
      <c r="AS529" t="s">
        <v>996</v>
      </c>
      <c r="AT529" s="32">
        <v>8.01</v>
      </c>
      <c r="AU529" s="32">
        <v>2.5739752390000001</v>
      </c>
      <c r="AV529" s="32">
        <v>201.33800500000001</v>
      </c>
      <c r="AW529" s="32">
        <v>1473</v>
      </c>
      <c r="AX529" s="32">
        <v>7.0475330000000003E-2</v>
      </c>
      <c r="AY529" s="32">
        <v>4.9667720000000004E-3</v>
      </c>
      <c r="AZ529" s="32">
        <v>2.4358461299999998</v>
      </c>
      <c r="BA529" s="32">
        <v>2.712104348</v>
      </c>
      <c r="BB529" t="s">
        <v>142</v>
      </c>
      <c r="BC529">
        <v>106</v>
      </c>
      <c r="BD529">
        <v>113.63330000000001</v>
      </c>
      <c r="BE529">
        <v>22.7667</v>
      </c>
    </row>
    <row r="530" spans="1:57" ht="16" x14ac:dyDescent="0.2">
      <c r="A530" s="32">
        <v>138</v>
      </c>
      <c r="B530" s="32" t="s">
        <v>1625</v>
      </c>
      <c r="C530" s="32" t="s">
        <v>1626</v>
      </c>
      <c r="D530" t="s">
        <v>145</v>
      </c>
      <c r="E530" t="s">
        <v>151</v>
      </c>
      <c r="F530" t="s">
        <v>200</v>
      </c>
      <c r="G530" t="s">
        <v>200</v>
      </c>
      <c r="H530" t="s">
        <v>302</v>
      </c>
      <c r="I530" t="s">
        <v>505</v>
      </c>
      <c r="J530" t="s">
        <v>505</v>
      </c>
      <c r="K530" t="s">
        <v>154</v>
      </c>
      <c r="L530" t="s">
        <v>122</v>
      </c>
      <c r="M530" t="s">
        <v>123</v>
      </c>
      <c r="N530" t="s">
        <v>506</v>
      </c>
      <c r="P530" t="s">
        <v>205</v>
      </c>
      <c r="Q530">
        <v>1</v>
      </c>
      <c r="R530" t="s">
        <v>829</v>
      </c>
      <c r="S530" t="s">
        <v>1621</v>
      </c>
      <c r="T530">
        <v>3217</v>
      </c>
      <c r="V530" t="s">
        <v>5101</v>
      </c>
      <c r="W530" t="s">
        <v>129</v>
      </c>
      <c r="X530" s="7" t="s">
        <v>130</v>
      </c>
      <c r="Y530" s="69">
        <v>3.28</v>
      </c>
      <c r="Z530" s="67">
        <v>0.7</v>
      </c>
      <c r="AA530" s="67">
        <v>9.7100000000000009</v>
      </c>
      <c r="AB530" s="7" t="s">
        <v>254</v>
      </c>
      <c r="AC530" s="7" t="s">
        <v>130</v>
      </c>
      <c r="AD530" s="7" t="s">
        <v>147</v>
      </c>
      <c r="AE530" s="7" t="s">
        <v>130</v>
      </c>
      <c r="AF530" t="s">
        <v>160</v>
      </c>
      <c r="AG530" t="s">
        <v>134</v>
      </c>
      <c r="AH530" t="s">
        <v>1622</v>
      </c>
      <c r="AI530" t="s">
        <v>162</v>
      </c>
      <c r="AJ530" t="s">
        <v>226</v>
      </c>
      <c r="AK530" t="s">
        <v>1623</v>
      </c>
      <c r="AM530" s="32" t="s">
        <v>130</v>
      </c>
      <c r="AN530" s="32" t="s">
        <v>1624</v>
      </c>
      <c r="AO530">
        <v>2020</v>
      </c>
      <c r="AP530">
        <v>1</v>
      </c>
      <c r="AQ530" t="s">
        <v>130</v>
      </c>
      <c r="AR530" t="s">
        <v>1087</v>
      </c>
      <c r="AS530" t="s">
        <v>996</v>
      </c>
      <c r="AT530" s="32">
        <v>8.01</v>
      </c>
      <c r="AU530" s="32">
        <v>2.0988343189999998</v>
      </c>
      <c r="AV530" s="32">
        <v>518.57146599999999</v>
      </c>
      <c r="AW530" s="32">
        <v>3217</v>
      </c>
      <c r="AX530" s="32">
        <v>4.3913261000000002E-2</v>
      </c>
      <c r="AY530" s="32">
        <v>1.928375E-3</v>
      </c>
      <c r="AZ530" s="32">
        <v>2.0127659090000001</v>
      </c>
      <c r="BA530" s="32">
        <v>2.1849027300000001</v>
      </c>
      <c r="BB530" t="s">
        <v>142</v>
      </c>
      <c r="BC530">
        <v>16</v>
      </c>
      <c r="BD530">
        <v>112.3656</v>
      </c>
      <c r="BE530">
        <v>29.433700000000002</v>
      </c>
    </row>
    <row r="531" spans="1:57" ht="16" x14ac:dyDescent="0.2">
      <c r="A531" s="32">
        <v>163</v>
      </c>
      <c r="B531" s="32" t="s">
        <v>1837</v>
      </c>
      <c r="C531" s="32" t="s">
        <v>1838</v>
      </c>
      <c r="D531" t="s">
        <v>145</v>
      </c>
      <c r="E531" t="s">
        <v>151</v>
      </c>
      <c r="F531" t="s">
        <v>200</v>
      </c>
      <c r="G531" t="s">
        <v>200</v>
      </c>
      <c r="H531" t="s">
        <v>1127</v>
      </c>
      <c r="I531" t="s">
        <v>248</v>
      </c>
      <c r="J531" t="s">
        <v>265</v>
      </c>
      <c r="K531" t="s">
        <v>250</v>
      </c>
      <c r="L531" t="s">
        <v>122</v>
      </c>
      <c r="M531" t="s">
        <v>123</v>
      </c>
      <c r="N531" t="s">
        <v>251</v>
      </c>
      <c r="P531" t="s">
        <v>125</v>
      </c>
      <c r="Q531">
        <v>1</v>
      </c>
      <c r="R531" t="s">
        <v>126</v>
      </c>
      <c r="S531" t="s">
        <v>421</v>
      </c>
      <c r="T531">
        <v>898</v>
      </c>
      <c r="V531" t="s">
        <v>158</v>
      </c>
      <c r="W531" t="s">
        <v>129</v>
      </c>
      <c r="X531" s="7" t="s">
        <v>130</v>
      </c>
      <c r="Y531" s="69">
        <v>0.377</v>
      </c>
      <c r="Z531" s="67">
        <v>0.26700000000000002</v>
      </c>
      <c r="AA531" s="67">
        <v>0.48699999999999999</v>
      </c>
      <c r="AB531" s="7" t="s">
        <v>179</v>
      </c>
      <c r="AC531" s="7">
        <v>0.11</v>
      </c>
      <c r="AD531" s="7" t="s">
        <v>188</v>
      </c>
      <c r="AE531" s="7">
        <v>6.0999999999999997E-4</v>
      </c>
      <c r="AF531" t="s">
        <v>160</v>
      </c>
      <c r="AG531" t="s">
        <v>208</v>
      </c>
      <c r="AH531" t="s">
        <v>1839</v>
      </c>
      <c r="AI531" t="s">
        <v>162</v>
      </c>
      <c r="AJ531" t="s">
        <v>226</v>
      </c>
      <c r="AK531" t="s">
        <v>1840</v>
      </c>
      <c r="AM531" s="32" t="s">
        <v>130</v>
      </c>
      <c r="AN531" s="32" t="s">
        <v>1841</v>
      </c>
      <c r="AO531">
        <v>2023</v>
      </c>
      <c r="AP531">
        <v>1</v>
      </c>
      <c r="AQ531" t="s">
        <v>130</v>
      </c>
      <c r="AR531" t="s">
        <v>930</v>
      </c>
      <c r="AS531" t="s">
        <v>996</v>
      </c>
      <c r="AT531" s="32">
        <v>8.01</v>
      </c>
      <c r="AU531" s="32">
        <v>0.81247949200000003</v>
      </c>
      <c r="AV531" s="32">
        <v>207.36085449999999</v>
      </c>
      <c r="AW531" s="32">
        <v>898</v>
      </c>
      <c r="AX531" s="32">
        <v>6.9444301E-2</v>
      </c>
      <c r="AY531" s="32">
        <v>4.8225109999999998E-3</v>
      </c>
      <c r="AZ531" s="32">
        <v>0.67637116200000003</v>
      </c>
      <c r="BA531" s="32">
        <v>0.94858782100000005</v>
      </c>
      <c r="BB531" t="s">
        <v>142</v>
      </c>
      <c r="BC531">
        <v>106</v>
      </c>
      <c r="BD531">
        <v>91.117400000000004</v>
      </c>
      <c r="BE531">
        <v>29.647200000000002</v>
      </c>
    </row>
    <row r="532" spans="1:57" ht="16" x14ac:dyDescent="0.2">
      <c r="A532" s="32">
        <v>186</v>
      </c>
      <c r="B532" s="32" t="s">
        <v>2404</v>
      </c>
      <c r="C532" s="32" t="s">
        <v>2405</v>
      </c>
      <c r="D532" t="s">
        <v>115</v>
      </c>
      <c r="E532" t="s">
        <v>151</v>
      </c>
      <c r="F532" t="s">
        <v>200</v>
      </c>
      <c r="G532" t="s">
        <v>200</v>
      </c>
      <c r="H532" t="s">
        <v>236</v>
      </c>
      <c r="I532" t="s">
        <v>202</v>
      </c>
      <c r="J532" t="s">
        <v>203</v>
      </c>
      <c r="K532" t="s">
        <v>121</v>
      </c>
      <c r="L532" t="s">
        <v>122</v>
      </c>
      <c r="M532" t="s">
        <v>123</v>
      </c>
      <c r="N532" t="s">
        <v>204</v>
      </c>
      <c r="P532" t="s">
        <v>205</v>
      </c>
      <c r="Q532">
        <v>1</v>
      </c>
      <c r="R532" t="s">
        <v>126</v>
      </c>
      <c r="S532" t="s">
        <v>2394</v>
      </c>
      <c r="T532">
        <v>254</v>
      </c>
      <c r="U532" t="s">
        <v>130</v>
      </c>
      <c r="V532" t="s">
        <v>2395</v>
      </c>
      <c r="W532" t="s">
        <v>2328</v>
      </c>
      <c r="X532" s="7" t="s">
        <v>130</v>
      </c>
      <c r="Y532" s="69">
        <v>-0.57399999999999995</v>
      </c>
      <c r="Z532" s="67">
        <v>-0.58499999999999996</v>
      </c>
      <c r="AA532" s="67">
        <v>-0.56299999999999994</v>
      </c>
      <c r="AB532" s="7" t="s">
        <v>179</v>
      </c>
      <c r="AC532" s="7">
        <v>1.0999999999999999E-2</v>
      </c>
      <c r="AD532" s="7" t="s">
        <v>188</v>
      </c>
      <c r="AE532" s="7" t="s">
        <v>130</v>
      </c>
      <c r="AF532" t="s">
        <v>133</v>
      </c>
      <c r="AG532" t="s">
        <v>208</v>
      </c>
      <c r="AH532" t="s">
        <v>2396</v>
      </c>
      <c r="AI532" t="s">
        <v>162</v>
      </c>
      <c r="AJ532" t="s">
        <v>226</v>
      </c>
      <c r="AK532" t="s">
        <v>2406</v>
      </c>
      <c r="AL532" t="s">
        <v>130</v>
      </c>
      <c r="AM532" s="32" t="s">
        <v>130</v>
      </c>
      <c r="AN532" s="32" t="s">
        <v>2407</v>
      </c>
      <c r="AO532">
        <v>2020</v>
      </c>
      <c r="AP532">
        <v>1</v>
      </c>
      <c r="AQ532">
        <v>2</v>
      </c>
      <c r="AS532" t="s">
        <v>996</v>
      </c>
      <c r="AT532" s="32">
        <v>8.01</v>
      </c>
      <c r="AU532" s="32" t="s">
        <v>130</v>
      </c>
      <c r="AV532" s="32" t="s">
        <v>130</v>
      </c>
      <c r="AW532" s="32" t="s">
        <v>130</v>
      </c>
      <c r="AX532" s="32" t="s">
        <v>130</v>
      </c>
      <c r="AY532" s="32" t="s">
        <v>130</v>
      </c>
      <c r="AZ532" s="32" t="s">
        <v>130</v>
      </c>
      <c r="BA532" s="32" t="s">
        <v>130</v>
      </c>
      <c r="BB532" t="s">
        <v>130</v>
      </c>
      <c r="BC532" t="s">
        <v>130</v>
      </c>
      <c r="BD532">
        <v>109.72499999999999</v>
      </c>
      <c r="BE532">
        <v>29.117999999999999</v>
      </c>
    </row>
    <row r="533" spans="1:57" ht="16" x14ac:dyDescent="0.2">
      <c r="A533" s="32">
        <v>186</v>
      </c>
      <c r="B533" s="32" t="s">
        <v>2392</v>
      </c>
      <c r="C533" s="32" t="s">
        <v>2393</v>
      </c>
      <c r="D533" t="s">
        <v>115</v>
      </c>
      <c r="E533" t="s">
        <v>151</v>
      </c>
      <c r="F533" t="s">
        <v>200</v>
      </c>
      <c r="G533" t="s">
        <v>200</v>
      </c>
      <c r="H533" t="s">
        <v>236</v>
      </c>
      <c r="I533" t="s">
        <v>202</v>
      </c>
      <c r="J533" t="s">
        <v>203</v>
      </c>
      <c r="K533" t="s">
        <v>121</v>
      </c>
      <c r="L533" t="s">
        <v>122</v>
      </c>
      <c r="M533" t="s">
        <v>123</v>
      </c>
      <c r="N533" t="s">
        <v>204</v>
      </c>
      <c r="P533" t="s">
        <v>205</v>
      </c>
      <c r="Q533">
        <v>1</v>
      </c>
      <c r="R533" t="s">
        <v>126</v>
      </c>
      <c r="S533" t="s">
        <v>2394</v>
      </c>
      <c r="T533">
        <v>254</v>
      </c>
      <c r="U533" t="s">
        <v>130</v>
      </c>
      <c r="V533" t="s">
        <v>2395</v>
      </c>
      <c r="W533" t="s">
        <v>2328</v>
      </c>
      <c r="X533" s="7" t="s">
        <v>130</v>
      </c>
      <c r="Y533" s="69">
        <v>-3.2000000000000001E-2</v>
      </c>
      <c r="Z533" s="67">
        <v>-3.9E-2</v>
      </c>
      <c r="AA533" s="67">
        <v>-2.5000000000000001E-2</v>
      </c>
      <c r="AB533" s="7" t="s">
        <v>179</v>
      </c>
      <c r="AC533" s="7">
        <v>7.0000000000000001E-3</v>
      </c>
      <c r="AD533" s="7" t="s">
        <v>188</v>
      </c>
      <c r="AE533" s="7" t="s">
        <v>130</v>
      </c>
      <c r="AF533" t="s">
        <v>133</v>
      </c>
      <c r="AG533" t="s">
        <v>208</v>
      </c>
      <c r="AH533" t="s">
        <v>2396</v>
      </c>
      <c r="AI533" t="s">
        <v>162</v>
      </c>
      <c r="AJ533" t="s">
        <v>226</v>
      </c>
      <c r="AK533" t="s">
        <v>2397</v>
      </c>
      <c r="AL533" t="s">
        <v>130</v>
      </c>
      <c r="AM533" s="32" t="s">
        <v>130</v>
      </c>
      <c r="AN533" s="32" t="s">
        <v>509</v>
      </c>
      <c r="AO533">
        <v>2020</v>
      </c>
      <c r="AP533">
        <v>1</v>
      </c>
      <c r="AQ533">
        <v>1</v>
      </c>
      <c r="AS533" t="s">
        <v>996</v>
      </c>
      <c r="AT533" s="32">
        <v>8.01</v>
      </c>
      <c r="AU533" s="32" t="s">
        <v>130</v>
      </c>
      <c r="AV533" s="32" t="s">
        <v>130</v>
      </c>
      <c r="AW533" s="32" t="s">
        <v>130</v>
      </c>
      <c r="AX533" s="32" t="s">
        <v>130</v>
      </c>
      <c r="AY533" s="32" t="s">
        <v>130</v>
      </c>
      <c r="AZ533" s="32" t="s">
        <v>130</v>
      </c>
      <c r="BA533" s="32" t="s">
        <v>130</v>
      </c>
      <c r="BB533" t="s">
        <v>130</v>
      </c>
      <c r="BC533" t="s">
        <v>130</v>
      </c>
      <c r="BD533">
        <v>107.119</v>
      </c>
      <c r="BE533">
        <v>38.265999999999998</v>
      </c>
    </row>
    <row r="534" spans="1:57" ht="16" x14ac:dyDescent="0.2">
      <c r="A534" s="32">
        <v>186</v>
      </c>
      <c r="B534" s="32" t="s">
        <v>2414</v>
      </c>
      <c r="C534" s="32" t="s">
        <v>2415</v>
      </c>
      <c r="D534" t="s">
        <v>115</v>
      </c>
      <c r="E534" t="s">
        <v>151</v>
      </c>
      <c r="F534" t="s">
        <v>200</v>
      </c>
      <c r="G534" t="s">
        <v>200</v>
      </c>
      <c r="H534" t="s">
        <v>236</v>
      </c>
      <c r="I534" t="s">
        <v>202</v>
      </c>
      <c r="J534" t="s">
        <v>203</v>
      </c>
      <c r="K534" t="s">
        <v>121</v>
      </c>
      <c r="L534" t="s">
        <v>122</v>
      </c>
      <c r="M534" t="s">
        <v>123</v>
      </c>
      <c r="N534" t="s">
        <v>204</v>
      </c>
      <c r="P534" t="s">
        <v>205</v>
      </c>
      <c r="Q534">
        <v>1</v>
      </c>
      <c r="R534" t="s">
        <v>126</v>
      </c>
      <c r="S534" t="s">
        <v>2394</v>
      </c>
      <c r="T534">
        <v>254</v>
      </c>
      <c r="U534" t="s">
        <v>130</v>
      </c>
      <c r="V534" t="s">
        <v>2395</v>
      </c>
      <c r="W534" t="s">
        <v>2328</v>
      </c>
      <c r="X534" s="7" t="s">
        <v>130</v>
      </c>
      <c r="Y534" s="69">
        <v>0.188</v>
      </c>
      <c r="Z534" s="67">
        <v>0.183</v>
      </c>
      <c r="AA534" s="67">
        <v>0.193</v>
      </c>
      <c r="AB534" s="7" t="s">
        <v>179</v>
      </c>
      <c r="AC534" s="7">
        <v>5.0000000000000001E-3</v>
      </c>
      <c r="AD534" s="7" t="s">
        <v>188</v>
      </c>
      <c r="AE534" s="7" t="s">
        <v>130</v>
      </c>
      <c r="AF534" t="s">
        <v>160</v>
      </c>
      <c r="AG534" t="s">
        <v>208</v>
      </c>
      <c r="AH534" t="s">
        <v>2396</v>
      </c>
      <c r="AI534" t="s">
        <v>162</v>
      </c>
      <c r="AJ534" t="s">
        <v>226</v>
      </c>
      <c r="AK534" t="s">
        <v>2416</v>
      </c>
      <c r="AL534" t="s">
        <v>130</v>
      </c>
      <c r="AM534" s="32" t="s">
        <v>130</v>
      </c>
      <c r="AN534" s="32" t="s">
        <v>2417</v>
      </c>
      <c r="AO534">
        <v>2020</v>
      </c>
      <c r="AP534">
        <v>1</v>
      </c>
      <c r="AQ534">
        <v>3</v>
      </c>
      <c r="AS534" t="s">
        <v>996</v>
      </c>
      <c r="AT534" s="32">
        <v>8.01</v>
      </c>
      <c r="AU534" s="32" t="s">
        <v>130</v>
      </c>
      <c r="AV534" s="32" t="s">
        <v>130</v>
      </c>
      <c r="AW534" s="32" t="s">
        <v>130</v>
      </c>
      <c r="AX534" s="32" t="s">
        <v>130</v>
      </c>
      <c r="AY534" s="32" t="s">
        <v>130</v>
      </c>
      <c r="AZ534" s="32" t="s">
        <v>130</v>
      </c>
      <c r="BA534" s="32" t="s">
        <v>130</v>
      </c>
      <c r="BB534" t="s">
        <v>130</v>
      </c>
      <c r="BC534" t="s">
        <v>130</v>
      </c>
      <c r="BD534">
        <v>108.78</v>
      </c>
      <c r="BE534">
        <v>22.513000000000002</v>
      </c>
    </row>
    <row r="535" spans="1:57" ht="16" x14ac:dyDescent="0.2">
      <c r="A535" s="32">
        <v>186</v>
      </c>
      <c r="B535" s="32" t="s">
        <v>2398</v>
      </c>
      <c r="C535" s="32" t="s">
        <v>2399</v>
      </c>
      <c r="D535" t="s">
        <v>145</v>
      </c>
      <c r="E535" t="s">
        <v>151</v>
      </c>
      <c r="F535" t="s">
        <v>200</v>
      </c>
      <c r="G535" t="s">
        <v>200</v>
      </c>
      <c r="H535" t="s">
        <v>245</v>
      </c>
      <c r="I535" t="s">
        <v>202</v>
      </c>
      <c r="J535" t="s">
        <v>203</v>
      </c>
      <c r="K535" t="s">
        <v>121</v>
      </c>
      <c r="L535" t="s">
        <v>122</v>
      </c>
      <c r="M535" t="s">
        <v>123</v>
      </c>
      <c r="N535" t="s">
        <v>204</v>
      </c>
      <c r="P535" t="s">
        <v>205</v>
      </c>
      <c r="Q535" t="s">
        <v>2400</v>
      </c>
      <c r="R535" t="s">
        <v>126</v>
      </c>
      <c r="S535" t="s">
        <v>2394</v>
      </c>
      <c r="T535">
        <v>35373</v>
      </c>
      <c r="U535" t="s">
        <v>130</v>
      </c>
      <c r="W535" t="s">
        <v>2328</v>
      </c>
      <c r="X535" s="7" t="s">
        <v>130</v>
      </c>
      <c r="Y535" s="69" t="s">
        <v>130</v>
      </c>
      <c r="Z535" s="67" t="s">
        <v>130</v>
      </c>
      <c r="AA535" s="67" t="s">
        <v>130</v>
      </c>
      <c r="AB535" s="7" t="s">
        <v>2343</v>
      </c>
      <c r="AC535" s="7" t="s">
        <v>130</v>
      </c>
      <c r="AE535" s="7" t="s">
        <v>130</v>
      </c>
      <c r="AG535" t="s">
        <v>208</v>
      </c>
      <c r="AH535" t="s">
        <v>2396</v>
      </c>
      <c r="AI535" t="s">
        <v>162</v>
      </c>
      <c r="AJ535" t="s">
        <v>226</v>
      </c>
      <c r="AK535" t="s">
        <v>2397</v>
      </c>
      <c r="AL535" t="s">
        <v>130</v>
      </c>
      <c r="AM535" s="32" t="s">
        <v>130</v>
      </c>
      <c r="AN535" s="32" t="s">
        <v>509</v>
      </c>
      <c r="AO535">
        <v>2020</v>
      </c>
      <c r="AP535">
        <v>1</v>
      </c>
      <c r="AQ535">
        <v>1</v>
      </c>
      <c r="AS535" t="s">
        <v>996</v>
      </c>
      <c r="AT535" s="32">
        <v>8.01</v>
      </c>
      <c r="AU535" s="32" t="s">
        <v>130</v>
      </c>
      <c r="AV535" s="32" t="s">
        <v>130</v>
      </c>
      <c r="AW535" s="32" t="s">
        <v>130</v>
      </c>
      <c r="AX535" s="32" t="s">
        <v>130</v>
      </c>
      <c r="AY535" s="32" t="s">
        <v>130</v>
      </c>
      <c r="AZ535" s="32" t="s">
        <v>130</v>
      </c>
      <c r="BA535" s="32" t="s">
        <v>130</v>
      </c>
      <c r="BB535" t="s">
        <v>130</v>
      </c>
      <c r="BC535" t="s">
        <v>130</v>
      </c>
      <c r="BD535">
        <v>107.119</v>
      </c>
      <c r="BE535">
        <v>38.265999999999998</v>
      </c>
    </row>
    <row r="536" spans="1:57" ht="16" x14ac:dyDescent="0.2">
      <c r="A536" s="32">
        <v>186</v>
      </c>
      <c r="B536" s="32" t="s">
        <v>2408</v>
      </c>
      <c r="C536" s="32" t="s">
        <v>2409</v>
      </c>
      <c r="D536" t="s">
        <v>145</v>
      </c>
      <c r="E536" t="s">
        <v>151</v>
      </c>
      <c r="F536" t="s">
        <v>200</v>
      </c>
      <c r="G536" t="s">
        <v>200</v>
      </c>
      <c r="H536" t="s">
        <v>245</v>
      </c>
      <c r="I536" t="s">
        <v>202</v>
      </c>
      <c r="J536" t="s">
        <v>203</v>
      </c>
      <c r="K536" t="s">
        <v>121</v>
      </c>
      <c r="L536" t="s">
        <v>122</v>
      </c>
      <c r="M536" t="s">
        <v>123</v>
      </c>
      <c r="N536" t="s">
        <v>204</v>
      </c>
      <c r="P536" t="s">
        <v>205</v>
      </c>
      <c r="Q536" t="s">
        <v>2400</v>
      </c>
      <c r="R536" t="s">
        <v>126</v>
      </c>
      <c r="S536" t="s">
        <v>2394</v>
      </c>
      <c r="T536">
        <v>36538</v>
      </c>
      <c r="U536" t="s">
        <v>130</v>
      </c>
      <c r="W536" t="s">
        <v>2328</v>
      </c>
      <c r="X536" s="7" t="s">
        <v>130</v>
      </c>
      <c r="Y536" s="69" t="s">
        <v>130</v>
      </c>
      <c r="Z536" s="67" t="s">
        <v>130</v>
      </c>
      <c r="AA536" s="67" t="s">
        <v>130</v>
      </c>
      <c r="AB536" s="7" t="s">
        <v>2343</v>
      </c>
      <c r="AC536" s="7" t="s">
        <v>130</v>
      </c>
      <c r="AE536" s="7" t="s">
        <v>130</v>
      </c>
      <c r="AG536" t="s">
        <v>208</v>
      </c>
      <c r="AH536" t="s">
        <v>2396</v>
      </c>
      <c r="AI536" t="s">
        <v>162</v>
      </c>
      <c r="AJ536" t="s">
        <v>226</v>
      </c>
      <c r="AK536" t="s">
        <v>2406</v>
      </c>
      <c r="AL536" t="s">
        <v>130</v>
      </c>
      <c r="AM536" s="32" t="s">
        <v>130</v>
      </c>
      <c r="AN536" s="32" t="s">
        <v>2410</v>
      </c>
      <c r="AO536">
        <v>2020</v>
      </c>
      <c r="AP536">
        <v>1</v>
      </c>
      <c r="AQ536">
        <v>2</v>
      </c>
      <c r="AS536" t="s">
        <v>996</v>
      </c>
      <c r="AT536" s="32">
        <v>8.01</v>
      </c>
      <c r="AU536" s="32" t="s">
        <v>130</v>
      </c>
      <c r="AV536" s="32" t="s">
        <v>130</v>
      </c>
      <c r="AW536" s="32" t="s">
        <v>130</v>
      </c>
      <c r="AX536" s="32" t="s">
        <v>130</v>
      </c>
      <c r="AY536" s="32" t="s">
        <v>130</v>
      </c>
      <c r="AZ536" s="32" t="s">
        <v>130</v>
      </c>
      <c r="BA536" s="32" t="s">
        <v>130</v>
      </c>
      <c r="BB536" t="s">
        <v>130</v>
      </c>
      <c r="BC536" t="s">
        <v>130</v>
      </c>
      <c r="BD536">
        <v>109.72499999999999</v>
      </c>
      <c r="BE536">
        <v>29.117999999999999</v>
      </c>
    </row>
    <row r="537" spans="1:57" ht="16" x14ac:dyDescent="0.2">
      <c r="A537" s="32">
        <v>186</v>
      </c>
      <c r="B537" s="32" t="s">
        <v>2418</v>
      </c>
      <c r="C537" s="32" t="s">
        <v>2419</v>
      </c>
      <c r="D537" t="s">
        <v>145</v>
      </c>
      <c r="E537" t="s">
        <v>151</v>
      </c>
      <c r="F537" t="s">
        <v>200</v>
      </c>
      <c r="G537" t="s">
        <v>200</v>
      </c>
      <c r="H537" t="s">
        <v>245</v>
      </c>
      <c r="I537" t="s">
        <v>202</v>
      </c>
      <c r="J537" t="s">
        <v>203</v>
      </c>
      <c r="K537" t="s">
        <v>121</v>
      </c>
      <c r="L537" t="s">
        <v>122</v>
      </c>
      <c r="M537" t="s">
        <v>123</v>
      </c>
      <c r="N537" t="s">
        <v>204</v>
      </c>
      <c r="P537" t="s">
        <v>205</v>
      </c>
      <c r="Q537" t="s">
        <v>2400</v>
      </c>
      <c r="R537" t="s">
        <v>126</v>
      </c>
      <c r="S537" t="s">
        <v>2394</v>
      </c>
      <c r="T537">
        <v>27041</v>
      </c>
      <c r="U537" t="s">
        <v>130</v>
      </c>
      <c r="W537" t="s">
        <v>2328</v>
      </c>
      <c r="X537" s="7" t="s">
        <v>130</v>
      </c>
      <c r="Y537" s="69" t="s">
        <v>130</v>
      </c>
      <c r="Z537" s="67" t="s">
        <v>130</v>
      </c>
      <c r="AA537" s="67" t="s">
        <v>130</v>
      </c>
      <c r="AB537" s="7" t="s">
        <v>2343</v>
      </c>
      <c r="AC537" s="7" t="s">
        <v>130</v>
      </c>
      <c r="AE537" s="7" t="s">
        <v>130</v>
      </c>
      <c r="AG537" t="s">
        <v>208</v>
      </c>
      <c r="AH537" t="s">
        <v>2396</v>
      </c>
      <c r="AI537" t="s">
        <v>162</v>
      </c>
      <c r="AJ537" t="s">
        <v>226</v>
      </c>
      <c r="AK537" t="s">
        <v>2416</v>
      </c>
      <c r="AL537" t="s">
        <v>130</v>
      </c>
      <c r="AM537" s="32" t="s">
        <v>130</v>
      </c>
      <c r="AN537" s="32" t="s">
        <v>2420</v>
      </c>
      <c r="AO537">
        <v>2020</v>
      </c>
      <c r="AP537">
        <v>1</v>
      </c>
      <c r="AQ537">
        <v>3</v>
      </c>
      <c r="AS537" t="s">
        <v>996</v>
      </c>
      <c r="AT537" s="32">
        <v>8.01</v>
      </c>
      <c r="AU537" s="32" t="s">
        <v>130</v>
      </c>
      <c r="AV537" s="32" t="s">
        <v>130</v>
      </c>
      <c r="AW537" s="32" t="s">
        <v>130</v>
      </c>
      <c r="AX537" s="32" t="s">
        <v>130</v>
      </c>
      <c r="AY537" s="32" t="s">
        <v>130</v>
      </c>
      <c r="AZ537" s="32" t="s">
        <v>130</v>
      </c>
      <c r="BA537" s="32" t="s">
        <v>130</v>
      </c>
      <c r="BB537" t="s">
        <v>130</v>
      </c>
      <c r="BC537" t="s">
        <v>130</v>
      </c>
      <c r="BD537">
        <v>108.78</v>
      </c>
      <c r="BE537">
        <v>22.513000000000002</v>
      </c>
    </row>
    <row r="538" spans="1:57" ht="16" x14ac:dyDescent="0.2">
      <c r="A538" s="32">
        <v>186</v>
      </c>
      <c r="B538" s="32" t="s">
        <v>2401</v>
      </c>
      <c r="C538" s="32" t="s">
        <v>2402</v>
      </c>
      <c r="D538" t="s">
        <v>150</v>
      </c>
      <c r="E538" t="s">
        <v>151</v>
      </c>
      <c r="F538" t="s">
        <v>200</v>
      </c>
      <c r="G538" t="s">
        <v>200</v>
      </c>
      <c r="H538" t="s">
        <v>482</v>
      </c>
      <c r="I538" t="s">
        <v>202</v>
      </c>
      <c r="J538" t="s">
        <v>203</v>
      </c>
      <c r="K538" t="s">
        <v>121</v>
      </c>
      <c r="L538" t="s">
        <v>122</v>
      </c>
      <c r="M538" t="s">
        <v>123</v>
      </c>
      <c r="N538" t="s">
        <v>204</v>
      </c>
      <c r="P538" t="s">
        <v>205</v>
      </c>
      <c r="Q538">
        <v>1</v>
      </c>
      <c r="R538" t="s">
        <v>126</v>
      </c>
      <c r="S538" t="s">
        <v>2394</v>
      </c>
      <c r="T538">
        <v>35373</v>
      </c>
      <c r="U538" t="s">
        <v>130</v>
      </c>
      <c r="W538" t="s">
        <v>2328</v>
      </c>
      <c r="X538" s="7" t="s">
        <v>130</v>
      </c>
      <c r="Y538" s="69" t="s">
        <v>130</v>
      </c>
      <c r="Z538" s="67" t="s">
        <v>130</v>
      </c>
      <c r="AA538" s="67" t="s">
        <v>130</v>
      </c>
      <c r="AB538" s="7" t="s">
        <v>2343</v>
      </c>
      <c r="AC538" s="7" t="s">
        <v>130</v>
      </c>
      <c r="AE538" s="7" t="s">
        <v>130</v>
      </c>
      <c r="AG538" t="s">
        <v>208</v>
      </c>
      <c r="AH538" t="s">
        <v>2396</v>
      </c>
      <c r="AI538" t="s">
        <v>162</v>
      </c>
      <c r="AJ538" t="s">
        <v>226</v>
      </c>
      <c r="AK538" t="s">
        <v>2397</v>
      </c>
      <c r="AL538" t="s">
        <v>130</v>
      </c>
      <c r="AM538" s="32" t="s">
        <v>130</v>
      </c>
      <c r="AN538" s="32" t="s">
        <v>2403</v>
      </c>
      <c r="AO538">
        <v>2020</v>
      </c>
      <c r="AP538">
        <v>1</v>
      </c>
      <c r="AQ538">
        <v>1</v>
      </c>
      <c r="AS538" t="s">
        <v>996</v>
      </c>
      <c r="AT538" s="32">
        <v>8.01</v>
      </c>
      <c r="AU538" s="32" t="s">
        <v>130</v>
      </c>
      <c r="AV538" s="32" t="s">
        <v>130</v>
      </c>
      <c r="AW538" s="32" t="s">
        <v>130</v>
      </c>
      <c r="AX538" s="32" t="s">
        <v>130</v>
      </c>
      <c r="AY538" s="32" t="s">
        <v>130</v>
      </c>
      <c r="AZ538" s="32" t="s">
        <v>130</v>
      </c>
      <c r="BA538" s="32" t="s">
        <v>130</v>
      </c>
      <c r="BB538" t="s">
        <v>130</v>
      </c>
      <c r="BC538" t="s">
        <v>130</v>
      </c>
      <c r="BD538">
        <v>107.119</v>
      </c>
      <c r="BE538">
        <v>38.265999999999998</v>
      </c>
    </row>
    <row r="539" spans="1:57" ht="16" x14ac:dyDescent="0.2">
      <c r="A539" s="32">
        <v>186</v>
      </c>
      <c r="B539" s="32" t="s">
        <v>2411</v>
      </c>
      <c r="C539" s="32" t="s">
        <v>2412</v>
      </c>
      <c r="D539" t="s">
        <v>150</v>
      </c>
      <c r="E539" t="s">
        <v>151</v>
      </c>
      <c r="F539" t="s">
        <v>200</v>
      </c>
      <c r="G539" t="s">
        <v>200</v>
      </c>
      <c r="H539" t="s">
        <v>482</v>
      </c>
      <c r="I539" t="s">
        <v>202</v>
      </c>
      <c r="J539" t="s">
        <v>203</v>
      </c>
      <c r="K539" t="s">
        <v>121</v>
      </c>
      <c r="L539" t="s">
        <v>122</v>
      </c>
      <c r="M539" t="s">
        <v>123</v>
      </c>
      <c r="N539" t="s">
        <v>204</v>
      </c>
      <c r="P539" t="s">
        <v>205</v>
      </c>
      <c r="Q539">
        <v>1</v>
      </c>
      <c r="R539" t="s">
        <v>126</v>
      </c>
      <c r="S539" t="s">
        <v>2394</v>
      </c>
      <c r="T539">
        <v>36538</v>
      </c>
      <c r="U539" t="s">
        <v>130</v>
      </c>
      <c r="W539" t="s">
        <v>2328</v>
      </c>
      <c r="X539" s="7" t="s">
        <v>130</v>
      </c>
      <c r="Y539" s="69" t="s">
        <v>130</v>
      </c>
      <c r="Z539" s="67" t="s">
        <v>130</v>
      </c>
      <c r="AA539" s="67" t="s">
        <v>130</v>
      </c>
      <c r="AB539" s="7" t="s">
        <v>2343</v>
      </c>
      <c r="AC539" s="7" t="s">
        <v>130</v>
      </c>
      <c r="AE539" s="7" t="s">
        <v>130</v>
      </c>
      <c r="AG539" t="s">
        <v>208</v>
      </c>
      <c r="AH539" t="s">
        <v>2396</v>
      </c>
      <c r="AI539" t="s">
        <v>162</v>
      </c>
      <c r="AJ539" t="s">
        <v>226</v>
      </c>
      <c r="AK539" t="s">
        <v>2406</v>
      </c>
      <c r="AL539" t="s">
        <v>130</v>
      </c>
      <c r="AM539" s="32" t="s">
        <v>130</v>
      </c>
      <c r="AN539" s="32" t="s">
        <v>2413</v>
      </c>
      <c r="AO539">
        <v>2020</v>
      </c>
      <c r="AP539">
        <v>1</v>
      </c>
      <c r="AQ539">
        <v>2</v>
      </c>
      <c r="AS539" t="s">
        <v>996</v>
      </c>
      <c r="AT539" s="32">
        <v>8.01</v>
      </c>
      <c r="AU539" s="32" t="s">
        <v>130</v>
      </c>
      <c r="AV539" s="32" t="s">
        <v>130</v>
      </c>
      <c r="AW539" s="32" t="s">
        <v>130</v>
      </c>
      <c r="AX539" s="32" t="s">
        <v>130</v>
      </c>
      <c r="AY539" s="32" t="s">
        <v>130</v>
      </c>
      <c r="AZ539" s="32" t="s">
        <v>130</v>
      </c>
      <c r="BA539" s="32" t="s">
        <v>130</v>
      </c>
      <c r="BB539" t="s">
        <v>130</v>
      </c>
      <c r="BC539" t="s">
        <v>130</v>
      </c>
      <c r="BD539">
        <v>109.72499999999999</v>
      </c>
      <c r="BE539">
        <v>29.117999999999999</v>
      </c>
    </row>
    <row r="540" spans="1:57" ht="16" x14ac:dyDescent="0.2">
      <c r="A540" s="32">
        <v>186</v>
      </c>
      <c r="B540" s="32" t="s">
        <v>2421</v>
      </c>
      <c r="C540" s="32" t="s">
        <v>2422</v>
      </c>
      <c r="D540" t="s">
        <v>150</v>
      </c>
      <c r="E540" t="s">
        <v>151</v>
      </c>
      <c r="F540" t="s">
        <v>200</v>
      </c>
      <c r="G540" t="s">
        <v>200</v>
      </c>
      <c r="H540" t="s">
        <v>482</v>
      </c>
      <c r="I540" t="s">
        <v>202</v>
      </c>
      <c r="J540" t="s">
        <v>203</v>
      </c>
      <c r="K540" t="s">
        <v>121</v>
      </c>
      <c r="L540" t="s">
        <v>122</v>
      </c>
      <c r="M540" t="s">
        <v>123</v>
      </c>
      <c r="N540" t="s">
        <v>204</v>
      </c>
      <c r="P540" t="s">
        <v>205</v>
      </c>
      <c r="Q540">
        <v>1</v>
      </c>
      <c r="R540" t="s">
        <v>126</v>
      </c>
      <c r="S540" t="s">
        <v>2394</v>
      </c>
      <c r="T540">
        <v>27041</v>
      </c>
      <c r="U540" t="s">
        <v>130</v>
      </c>
      <c r="W540" t="s">
        <v>2328</v>
      </c>
      <c r="X540" s="7" t="s">
        <v>130</v>
      </c>
      <c r="Y540" s="69" t="s">
        <v>130</v>
      </c>
      <c r="Z540" s="67" t="s">
        <v>130</v>
      </c>
      <c r="AA540" s="67" t="s">
        <v>130</v>
      </c>
      <c r="AB540" s="7" t="s">
        <v>2343</v>
      </c>
      <c r="AC540" s="7" t="s">
        <v>130</v>
      </c>
      <c r="AE540" s="7" t="s">
        <v>130</v>
      </c>
      <c r="AG540" t="s">
        <v>208</v>
      </c>
      <c r="AH540" t="s">
        <v>2396</v>
      </c>
      <c r="AI540" t="s">
        <v>162</v>
      </c>
      <c r="AJ540" t="s">
        <v>226</v>
      </c>
      <c r="AK540" t="s">
        <v>2416</v>
      </c>
      <c r="AL540" t="s">
        <v>130</v>
      </c>
      <c r="AM540" s="32" t="s">
        <v>130</v>
      </c>
      <c r="AN540" s="32" t="s">
        <v>2423</v>
      </c>
      <c r="AO540">
        <v>2020</v>
      </c>
      <c r="AP540">
        <v>1</v>
      </c>
      <c r="AQ540">
        <v>3</v>
      </c>
      <c r="AS540" t="s">
        <v>996</v>
      </c>
      <c r="AT540" s="32">
        <v>8.01</v>
      </c>
      <c r="AU540" s="32" t="s">
        <v>130</v>
      </c>
      <c r="AV540" s="32" t="s">
        <v>130</v>
      </c>
      <c r="AW540" s="32" t="s">
        <v>130</v>
      </c>
      <c r="AX540" s="32" t="s">
        <v>130</v>
      </c>
      <c r="AY540" s="32" t="s">
        <v>130</v>
      </c>
      <c r="AZ540" s="32" t="s">
        <v>130</v>
      </c>
      <c r="BA540" s="32" t="s">
        <v>130</v>
      </c>
      <c r="BB540" t="s">
        <v>130</v>
      </c>
      <c r="BC540" t="s">
        <v>130</v>
      </c>
      <c r="BD540">
        <v>108.78</v>
      </c>
      <c r="BE540">
        <v>22.513000000000002</v>
      </c>
    </row>
    <row r="541" spans="1:57" ht="16" x14ac:dyDescent="0.2">
      <c r="A541" s="32">
        <v>141</v>
      </c>
      <c r="B541" s="32" t="s">
        <v>1648</v>
      </c>
      <c r="C541" s="32" t="s">
        <v>1649</v>
      </c>
      <c r="D541" t="s">
        <v>115</v>
      </c>
      <c r="E541" t="s">
        <v>151</v>
      </c>
      <c r="F541" t="s">
        <v>152</v>
      </c>
      <c r="G541" t="s">
        <v>1650</v>
      </c>
      <c r="H541" t="s">
        <v>236</v>
      </c>
      <c r="I541" t="s">
        <v>153</v>
      </c>
      <c r="J541" t="s">
        <v>153</v>
      </c>
      <c r="K541" t="s">
        <v>154</v>
      </c>
      <c r="L541" t="s">
        <v>122</v>
      </c>
      <c r="M541" t="s">
        <v>123</v>
      </c>
      <c r="N541" t="s">
        <v>155</v>
      </c>
      <c r="P541" t="s">
        <v>156</v>
      </c>
      <c r="Q541">
        <v>1</v>
      </c>
      <c r="R541" t="s">
        <v>1488</v>
      </c>
      <c r="S541" t="s">
        <v>1651</v>
      </c>
      <c r="T541">
        <v>6060</v>
      </c>
      <c r="V541" t="s">
        <v>158</v>
      </c>
      <c r="W541" t="s">
        <v>129</v>
      </c>
      <c r="X541" s="7" t="s">
        <v>130</v>
      </c>
      <c r="Y541" s="69">
        <v>-0.46200000000000002</v>
      </c>
      <c r="Z541" s="67">
        <v>-0.53900000000000003</v>
      </c>
      <c r="AA541" s="67">
        <v>-0.38500000000000001</v>
      </c>
      <c r="AB541" s="7" t="s">
        <v>179</v>
      </c>
      <c r="AC541" s="7">
        <v>7.6999999999999999E-2</v>
      </c>
      <c r="AD541" s="7" t="s">
        <v>188</v>
      </c>
      <c r="AE541" s="7" t="s">
        <v>130</v>
      </c>
      <c r="AF541" t="s">
        <v>133</v>
      </c>
      <c r="AG541" t="s">
        <v>134</v>
      </c>
      <c r="AH541" t="s">
        <v>1652</v>
      </c>
      <c r="AI541" t="s">
        <v>162</v>
      </c>
      <c r="AJ541" t="s">
        <v>226</v>
      </c>
      <c r="AK541" t="s">
        <v>648</v>
      </c>
      <c r="AM541" s="32" t="s">
        <v>130</v>
      </c>
      <c r="AN541" s="32" t="s">
        <v>1653</v>
      </c>
      <c r="AO541">
        <v>2021</v>
      </c>
      <c r="AP541">
        <v>1</v>
      </c>
      <c r="AQ541" t="s">
        <v>130</v>
      </c>
      <c r="AR541" t="s">
        <v>1654</v>
      </c>
      <c r="AS541" t="s">
        <v>1655</v>
      </c>
      <c r="AT541" s="32">
        <v>4.4089999999999998</v>
      </c>
      <c r="AU541" s="32">
        <v>-1.041553774</v>
      </c>
      <c r="AV541" s="32">
        <v>1334.0520280000001</v>
      </c>
      <c r="AW541" s="32">
        <v>6060</v>
      </c>
      <c r="AX541" s="32">
        <v>2.737875E-2</v>
      </c>
      <c r="AY541" s="32">
        <v>7.4959600000000005E-4</v>
      </c>
      <c r="AZ541" s="32">
        <v>-1.0952151379999999</v>
      </c>
      <c r="BA541" s="32">
        <v>-0.98789241000000005</v>
      </c>
      <c r="BB541" t="s">
        <v>142</v>
      </c>
      <c r="BC541">
        <v>106</v>
      </c>
      <c r="BD541">
        <v>111.76519999999999</v>
      </c>
      <c r="BE541">
        <v>40.817300000000003</v>
      </c>
    </row>
    <row r="542" spans="1:57" ht="16" x14ac:dyDescent="0.2">
      <c r="A542" s="32">
        <v>141</v>
      </c>
      <c r="B542" s="32" t="s">
        <v>1658</v>
      </c>
      <c r="C542" s="32" t="s">
        <v>1659</v>
      </c>
      <c r="D542" t="s">
        <v>150</v>
      </c>
      <c r="E542" t="s">
        <v>151</v>
      </c>
      <c r="F542" t="s">
        <v>152</v>
      </c>
      <c r="G542" t="s">
        <v>1650</v>
      </c>
      <c r="H542" t="s">
        <v>482</v>
      </c>
      <c r="I542" t="s">
        <v>153</v>
      </c>
      <c r="J542" t="s">
        <v>153</v>
      </c>
      <c r="K542" t="s">
        <v>154</v>
      </c>
      <c r="L542" t="s">
        <v>122</v>
      </c>
      <c r="M542" t="s">
        <v>123</v>
      </c>
      <c r="N542" t="s">
        <v>155</v>
      </c>
      <c r="P542" t="s">
        <v>156</v>
      </c>
      <c r="Q542">
        <v>1</v>
      </c>
      <c r="R542" t="s">
        <v>1488</v>
      </c>
      <c r="S542" t="s">
        <v>1651</v>
      </c>
      <c r="T542">
        <v>6060</v>
      </c>
      <c r="V542" t="s">
        <v>158</v>
      </c>
      <c r="W542" t="s">
        <v>129</v>
      </c>
      <c r="X542" s="7" t="s">
        <v>130</v>
      </c>
      <c r="Y542" s="69">
        <v>-1.9E-2</v>
      </c>
      <c r="Z542" s="67">
        <v>-5.0999999999999997E-2</v>
      </c>
      <c r="AA542" s="67">
        <v>1.2999999999999999E-2</v>
      </c>
      <c r="AB542" s="7" t="s">
        <v>179</v>
      </c>
      <c r="AC542" s="7">
        <v>3.2000000000000001E-2</v>
      </c>
      <c r="AD542" s="7" t="s">
        <v>159</v>
      </c>
      <c r="AE542" s="7">
        <v>0.59199999999999997</v>
      </c>
      <c r="AF542" t="s">
        <v>133</v>
      </c>
      <c r="AG542" t="s">
        <v>383</v>
      </c>
      <c r="AH542" t="s">
        <v>1652</v>
      </c>
      <c r="AI542" t="s">
        <v>162</v>
      </c>
      <c r="AJ542" t="s">
        <v>226</v>
      </c>
      <c r="AK542" t="s">
        <v>648</v>
      </c>
      <c r="AM542" s="32" t="s">
        <v>130</v>
      </c>
      <c r="AN542" s="32" t="s">
        <v>1653</v>
      </c>
      <c r="AO542">
        <v>2021</v>
      </c>
      <c r="AP542">
        <v>1</v>
      </c>
      <c r="AQ542" t="s">
        <v>130</v>
      </c>
      <c r="AR542" t="s">
        <v>1654</v>
      </c>
      <c r="AS542" t="s">
        <v>1655</v>
      </c>
      <c r="AT542" s="32">
        <v>4.4089999999999998</v>
      </c>
      <c r="AU542" s="32">
        <v>-3.7995884000000001E-2</v>
      </c>
      <c r="AV542" s="32">
        <v>1514.7265829999999</v>
      </c>
      <c r="AW542" s="32">
        <v>6060</v>
      </c>
      <c r="AX542" s="32">
        <v>2.5694068E-2</v>
      </c>
      <c r="AY542" s="32">
        <v>6.6018499999999998E-4</v>
      </c>
      <c r="AZ542" s="32">
        <v>-8.8355332999999994E-2</v>
      </c>
      <c r="BA542" s="32">
        <v>1.2363565E-2</v>
      </c>
      <c r="BB542" t="s">
        <v>142</v>
      </c>
      <c r="BC542">
        <v>106</v>
      </c>
      <c r="BD542">
        <v>111.76519999999999</v>
      </c>
      <c r="BE542">
        <v>40.817300000000003</v>
      </c>
    </row>
    <row r="543" spans="1:57" ht="16" x14ac:dyDescent="0.2">
      <c r="A543" s="32">
        <v>141</v>
      </c>
      <c r="B543" s="32" t="s">
        <v>1656</v>
      </c>
      <c r="C543" s="32" t="s">
        <v>1657</v>
      </c>
      <c r="D543" t="s">
        <v>145</v>
      </c>
      <c r="E543" t="s">
        <v>151</v>
      </c>
      <c r="F543" t="s">
        <v>152</v>
      </c>
      <c r="G543" t="s">
        <v>1650</v>
      </c>
      <c r="H543" t="s">
        <v>236</v>
      </c>
      <c r="I543" t="s">
        <v>153</v>
      </c>
      <c r="J543" t="s">
        <v>153</v>
      </c>
      <c r="K543" t="s">
        <v>154</v>
      </c>
      <c r="L543" t="s">
        <v>122</v>
      </c>
      <c r="M543" t="s">
        <v>123</v>
      </c>
      <c r="N543" t="s">
        <v>155</v>
      </c>
      <c r="P543" t="s">
        <v>156</v>
      </c>
      <c r="Q543">
        <v>1</v>
      </c>
      <c r="R543" t="s">
        <v>1488</v>
      </c>
      <c r="S543" t="s">
        <v>1651</v>
      </c>
      <c r="T543">
        <v>6060</v>
      </c>
      <c r="V543" t="s">
        <v>158</v>
      </c>
      <c r="W543" t="s">
        <v>129</v>
      </c>
      <c r="X543" s="7" t="s">
        <v>130</v>
      </c>
      <c r="Y543" s="69">
        <v>-1.7000000000000001E-2</v>
      </c>
      <c r="Z543" s="67">
        <v>-4.3999999999999997E-2</v>
      </c>
      <c r="AA543" s="67">
        <v>0.01</v>
      </c>
      <c r="AB543" s="7" t="s">
        <v>179</v>
      </c>
      <c r="AC543" s="7">
        <v>2.7E-2</v>
      </c>
      <c r="AD543" s="7" t="s">
        <v>159</v>
      </c>
      <c r="AE543" s="7">
        <v>0.52400000000000002</v>
      </c>
      <c r="AF543" t="s">
        <v>133</v>
      </c>
      <c r="AG543" t="s">
        <v>383</v>
      </c>
      <c r="AH543" t="s">
        <v>1652</v>
      </c>
      <c r="AI543" t="s">
        <v>162</v>
      </c>
      <c r="AJ543" t="s">
        <v>226</v>
      </c>
      <c r="AK543" t="s">
        <v>648</v>
      </c>
      <c r="AM543" s="32" t="s">
        <v>130</v>
      </c>
      <c r="AN543" s="32" t="s">
        <v>1653</v>
      </c>
      <c r="AO543">
        <v>2021</v>
      </c>
      <c r="AP543">
        <v>1</v>
      </c>
      <c r="AQ543" t="s">
        <v>130</v>
      </c>
      <c r="AR543" t="s">
        <v>1654</v>
      </c>
      <c r="AS543" t="s">
        <v>1655</v>
      </c>
      <c r="AT543" s="32">
        <v>4.4089999999999998</v>
      </c>
      <c r="AU543" s="32">
        <v>-3.3995092999999997E-2</v>
      </c>
      <c r="AV543" s="32">
        <v>1514.781123</v>
      </c>
      <c r="AW543" s="32">
        <v>6060</v>
      </c>
      <c r="AX543" s="32">
        <v>2.5693606000000001E-2</v>
      </c>
      <c r="AY543" s="32">
        <v>6.6016100000000004E-4</v>
      </c>
      <c r="AZ543" s="32">
        <v>-8.4353634999999996E-2</v>
      </c>
      <c r="BA543" s="32">
        <v>1.6363448999999999E-2</v>
      </c>
      <c r="BB543" t="s">
        <v>142</v>
      </c>
      <c r="BC543">
        <v>106</v>
      </c>
      <c r="BD543">
        <v>111.76519999999999</v>
      </c>
      <c r="BE543">
        <v>40.817300000000003</v>
      </c>
    </row>
    <row r="544" spans="1:57" ht="16" x14ac:dyDescent="0.2">
      <c r="A544" s="32">
        <v>214</v>
      </c>
      <c r="B544" s="32" t="s">
        <v>2077</v>
      </c>
      <c r="C544" s="32" t="s">
        <v>2078</v>
      </c>
      <c r="D544" t="s">
        <v>115</v>
      </c>
      <c r="E544" t="s">
        <v>151</v>
      </c>
      <c r="F544" t="s">
        <v>152</v>
      </c>
      <c r="G544" t="s">
        <v>152</v>
      </c>
      <c r="H544" t="s">
        <v>1423</v>
      </c>
      <c r="I544" t="s">
        <v>505</v>
      </c>
      <c r="J544" t="s">
        <v>505</v>
      </c>
      <c r="K544" t="s">
        <v>154</v>
      </c>
      <c r="L544" t="s">
        <v>122</v>
      </c>
      <c r="M544" t="s">
        <v>123</v>
      </c>
      <c r="N544" t="s">
        <v>506</v>
      </c>
      <c r="P544" t="s">
        <v>205</v>
      </c>
      <c r="Q544">
        <v>1</v>
      </c>
      <c r="R544" t="s">
        <v>126</v>
      </c>
      <c r="S544" t="s">
        <v>293</v>
      </c>
      <c r="T544">
        <v>1720</v>
      </c>
      <c r="V544" t="s">
        <v>128</v>
      </c>
      <c r="W544" t="s">
        <v>129</v>
      </c>
      <c r="X544" s="7">
        <v>0.9</v>
      </c>
      <c r="Y544" s="69">
        <v>-0.90339999999999998</v>
      </c>
      <c r="Z544" s="67" t="s">
        <v>130</v>
      </c>
      <c r="AA544" s="67" t="s">
        <v>130</v>
      </c>
      <c r="AC544" s="7" t="s">
        <v>130</v>
      </c>
      <c r="AD544" s="7" t="s">
        <v>132</v>
      </c>
      <c r="AE544" s="7" t="s">
        <v>130</v>
      </c>
      <c r="AF544" t="s">
        <v>133</v>
      </c>
      <c r="AG544" t="s">
        <v>134</v>
      </c>
      <c r="AH544" t="s">
        <v>2068</v>
      </c>
      <c r="AI544" t="s">
        <v>373</v>
      </c>
      <c r="AJ544" t="s">
        <v>2069</v>
      </c>
      <c r="AK544" t="s">
        <v>2079</v>
      </c>
      <c r="AM544" s="32" t="s">
        <v>130</v>
      </c>
      <c r="AN544" s="32" t="s">
        <v>2071</v>
      </c>
      <c r="AO544">
        <v>2021</v>
      </c>
      <c r="AP544">
        <v>1</v>
      </c>
      <c r="AQ544" t="s">
        <v>130</v>
      </c>
      <c r="AR544" t="s">
        <v>2072</v>
      </c>
      <c r="AS544" t="s">
        <v>1655</v>
      </c>
      <c r="AT544" s="32">
        <v>4.4089999999999998</v>
      </c>
      <c r="AU544" s="32">
        <v>-1.8060111190000001</v>
      </c>
      <c r="AV544" s="32" t="s">
        <v>130</v>
      </c>
      <c r="AW544" s="32" t="s">
        <v>130</v>
      </c>
      <c r="AX544" s="32" t="s">
        <v>130</v>
      </c>
      <c r="AY544" s="32" t="s">
        <v>130</v>
      </c>
      <c r="AZ544" s="32" t="s">
        <v>130</v>
      </c>
      <c r="BA544" s="32" t="s">
        <v>130</v>
      </c>
      <c r="BB544" t="s">
        <v>130</v>
      </c>
      <c r="BC544">
        <v>62</v>
      </c>
      <c r="BD544">
        <v>23.766999999999999</v>
      </c>
      <c r="BE544">
        <v>66.814999999999998</v>
      </c>
    </row>
    <row r="545" spans="1:57" ht="16" x14ac:dyDescent="0.2">
      <c r="A545" s="32">
        <v>214</v>
      </c>
      <c r="B545" s="32" t="s">
        <v>2085</v>
      </c>
      <c r="C545" s="32" t="s">
        <v>2086</v>
      </c>
      <c r="D545" t="s">
        <v>145</v>
      </c>
      <c r="E545" t="s">
        <v>151</v>
      </c>
      <c r="F545" t="s">
        <v>152</v>
      </c>
      <c r="G545" t="s">
        <v>152</v>
      </c>
      <c r="H545" t="s">
        <v>1427</v>
      </c>
      <c r="I545" t="s">
        <v>288</v>
      </c>
      <c r="J545" t="s">
        <v>540</v>
      </c>
      <c r="K545" t="s">
        <v>121</v>
      </c>
      <c r="L545" t="s">
        <v>175</v>
      </c>
      <c r="M545" t="s">
        <v>176</v>
      </c>
      <c r="N545" t="s">
        <v>290</v>
      </c>
      <c r="O545" t="s">
        <v>541</v>
      </c>
      <c r="P545" t="s">
        <v>125</v>
      </c>
      <c r="Q545">
        <v>1</v>
      </c>
      <c r="R545" t="s">
        <v>126</v>
      </c>
      <c r="S545" t="s">
        <v>293</v>
      </c>
      <c r="T545">
        <v>1118</v>
      </c>
      <c r="V545" t="s">
        <v>128</v>
      </c>
      <c r="W545" t="s">
        <v>129</v>
      </c>
      <c r="X545" s="7">
        <v>0.8</v>
      </c>
      <c r="Y545" s="69">
        <v>-0.79300000000000004</v>
      </c>
      <c r="Z545" s="67" t="s">
        <v>130</v>
      </c>
      <c r="AA545" s="67" t="s">
        <v>130</v>
      </c>
      <c r="AC545" s="7" t="s">
        <v>130</v>
      </c>
      <c r="AD545" s="7" t="s">
        <v>132</v>
      </c>
      <c r="AE545" s="7" t="s">
        <v>130</v>
      </c>
      <c r="AF545" t="s">
        <v>133</v>
      </c>
      <c r="AG545" t="s">
        <v>134</v>
      </c>
      <c r="AH545" t="s">
        <v>2068</v>
      </c>
      <c r="AI545" t="s">
        <v>373</v>
      </c>
      <c r="AJ545" t="s">
        <v>2069</v>
      </c>
      <c r="AK545" t="s">
        <v>2079</v>
      </c>
      <c r="AM545" s="32" t="s">
        <v>130</v>
      </c>
      <c r="AN545" s="32" t="s">
        <v>2087</v>
      </c>
      <c r="AO545">
        <v>2021</v>
      </c>
      <c r="AP545">
        <v>1</v>
      </c>
      <c r="AQ545" t="s">
        <v>130</v>
      </c>
      <c r="AR545" t="s">
        <v>2072</v>
      </c>
      <c r="AS545" t="s">
        <v>1655</v>
      </c>
      <c r="AT545" s="32">
        <v>4.4089999999999998</v>
      </c>
      <c r="AU545" s="32">
        <v>-1.5849339010000001</v>
      </c>
      <c r="AV545" s="32" t="s">
        <v>130</v>
      </c>
      <c r="AW545" s="32" t="s">
        <v>130</v>
      </c>
      <c r="AX545" s="32" t="s">
        <v>130</v>
      </c>
      <c r="AY545" s="32" t="s">
        <v>130</v>
      </c>
      <c r="AZ545" s="32" t="s">
        <v>130</v>
      </c>
      <c r="BA545" s="32" t="s">
        <v>130</v>
      </c>
      <c r="BB545" t="s">
        <v>130</v>
      </c>
      <c r="BC545">
        <v>62</v>
      </c>
      <c r="BD545">
        <v>23.766999999999999</v>
      </c>
      <c r="BE545">
        <v>66.814999999999998</v>
      </c>
    </row>
    <row r="546" spans="1:57" ht="16" x14ac:dyDescent="0.2">
      <c r="A546" s="32">
        <v>214</v>
      </c>
      <c r="B546" s="32" t="s">
        <v>2107</v>
      </c>
      <c r="C546" s="32" t="s">
        <v>2108</v>
      </c>
      <c r="D546" t="s">
        <v>145</v>
      </c>
      <c r="E546" t="s">
        <v>151</v>
      </c>
      <c r="F546" t="s">
        <v>152</v>
      </c>
      <c r="G546" t="s">
        <v>152</v>
      </c>
      <c r="H546" t="s">
        <v>2109</v>
      </c>
      <c r="I546" t="s">
        <v>2110</v>
      </c>
      <c r="J546" t="s">
        <v>2110</v>
      </c>
      <c r="K546" t="s">
        <v>154</v>
      </c>
      <c r="L546" t="s">
        <v>122</v>
      </c>
      <c r="M546" t="s">
        <v>123</v>
      </c>
      <c r="N546" t="s">
        <v>2111</v>
      </c>
      <c r="P546" t="s">
        <v>156</v>
      </c>
      <c r="Q546">
        <v>1</v>
      </c>
      <c r="R546" t="s">
        <v>126</v>
      </c>
      <c r="S546" t="s">
        <v>293</v>
      </c>
      <c r="T546">
        <v>612</v>
      </c>
      <c r="V546" t="s">
        <v>128</v>
      </c>
      <c r="W546" t="s">
        <v>129</v>
      </c>
      <c r="X546" s="7">
        <v>0.5</v>
      </c>
      <c r="Y546" s="69">
        <v>-0.495</v>
      </c>
      <c r="Z546" s="67" t="s">
        <v>130</v>
      </c>
      <c r="AA546" s="67" t="s">
        <v>130</v>
      </c>
      <c r="AC546" s="7" t="s">
        <v>130</v>
      </c>
      <c r="AD546" s="7" t="s">
        <v>132</v>
      </c>
      <c r="AE546" s="7" t="s">
        <v>130</v>
      </c>
      <c r="AF546" t="s">
        <v>133</v>
      </c>
      <c r="AG546" t="s">
        <v>134</v>
      </c>
      <c r="AH546" t="s">
        <v>2068</v>
      </c>
      <c r="AI546" t="s">
        <v>373</v>
      </c>
      <c r="AJ546" t="s">
        <v>2069</v>
      </c>
      <c r="AK546" t="s">
        <v>2082</v>
      </c>
      <c r="AM546" s="32" t="s">
        <v>130</v>
      </c>
      <c r="AN546" s="32" t="s">
        <v>1061</v>
      </c>
      <c r="AO546">
        <v>2021</v>
      </c>
      <c r="AP546">
        <v>1</v>
      </c>
      <c r="AQ546" t="s">
        <v>130</v>
      </c>
      <c r="AR546" t="s">
        <v>2072</v>
      </c>
      <c r="AS546" t="s">
        <v>1655</v>
      </c>
      <c r="AT546" s="32">
        <v>4.4089999999999998</v>
      </c>
      <c r="AU546" s="32">
        <v>-0.98878228800000001</v>
      </c>
      <c r="AV546" s="32" t="s">
        <v>130</v>
      </c>
      <c r="AW546" s="32" t="s">
        <v>130</v>
      </c>
      <c r="AX546" s="32" t="s">
        <v>130</v>
      </c>
      <c r="AY546" s="32" t="s">
        <v>130</v>
      </c>
      <c r="AZ546" s="32" t="s">
        <v>130</v>
      </c>
      <c r="BA546" s="32" t="s">
        <v>130</v>
      </c>
      <c r="BB546" t="s">
        <v>130</v>
      </c>
      <c r="BC546">
        <v>62</v>
      </c>
      <c r="BD546">
        <v>23.766999999999999</v>
      </c>
      <c r="BE546">
        <v>66.814999999999998</v>
      </c>
    </row>
    <row r="547" spans="1:57" ht="16" x14ac:dyDescent="0.2">
      <c r="A547" s="32">
        <v>214</v>
      </c>
      <c r="B547" s="32" t="s">
        <v>2092</v>
      </c>
      <c r="C547" s="32" t="s">
        <v>2093</v>
      </c>
      <c r="D547" t="s">
        <v>145</v>
      </c>
      <c r="E547" t="s">
        <v>151</v>
      </c>
      <c r="F547" t="s">
        <v>152</v>
      </c>
      <c r="G547" t="s">
        <v>152</v>
      </c>
      <c r="H547" t="s">
        <v>2094</v>
      </c>
      <c r="I547" t="s">
        <v>202</v>
      </c>
      <c r="J547" t="s">
        <v>409</v>
      </c>
      <c r="K547" t="s">
        <v>121</v>
      </c>
      <c r="L547" t="s">
        <v>122</v>
      </c>
      <c r="M547" t="s">
        <v>123</v>
      </c>
      <c r="N547" t="s">
        <v>204</v>
      </c>
      <c r="P547" t="s">
        <v>205</v>
      </c>
      <c r="Q547">
        <v>1</v>
      </c>
      <c r="R547" t="s">
        <v>126</v>
      </c>
      <c r="S547" t="s">
        <v>293</v>
      </c>
      <c r="T547">
        <v>1720</v>
      </c>
      <c r="V547" t="s">
        <v>128</v>
      </c>
      <c r="W547" t="s">
        <v>129</v>
      </c>
      <c r="X547" s="7">
        <v>0.8</v>
      </c>
      <c r="Y547" s="69">
        <v>0.80069999999999997</v>
      </c>
      <c r="Z547" s="67" t="s">
        <v>130</v>
      </c>
      <c r="AA547" s="67" t="s">
        <v>130</v>
      </c>
      <c r="AC547" s="7" t="s">
        <v>130</v>
      </c>
      <c r="AD547" s="7" t="s">
        <v>132</v>
      </c>
      <c r="AE547" s="7" t="s">
        <v>130</v>
      </c>
      <c r="AF547" t="s">
        <v>160</v>
      </c>
      <c r="AG547" t="s">
        <v>134</v>
      </c>
      <c r="AH547" t="s">
        <v>2068</v>
      </c>
      <c r="AI547" t="s">
        <v>373</v>
      </c>
      <c r="AJ547" t="s">
        <v>2069</v>
      </c>
      <c r="AK547" t="s">
        <v>2079</v>
      </c>
      <c r="AM547" s="32" t="s">
        <v>130</v>
      </c>
      <c r="AN547" s="32" t="s">
        <v>2071</v>
      </c>
      <c r="AO547">
        <v>2021</v>
      </c>
      <c r="AP547">
        <v>1</v>
      </c>
      <c r="AQ547" t="s">
        <v>130</v>
      </c>
      <c r="AR547" t="s">
        <v>2072</v>
      </c>
      <c r="AS547" t="s">
        <v>1655</v>
      </c>
      <c r="AT547" s="32">
        <v>4.4089999999999998</v>
      </c>
      <c r="AU547" s="32">
        <v>1.6007008</v>
      </c>
      <c r="AV547" s="32" t="s">
        <v>130</v>
      </c>
      <c r="AW547" s="32" t="s">
        <v>130</v>
      </c>
      <c r="AX547" s="32" t="s">
        <v>130</v>
      </c>
      <c r="AY547" s="32" t="s">
        <v>130</v>
      </c>
      <c r="AZ547" s="32" t="s">
        <v>130</v>
      </c>
      <c r="BA547" s="32" t="s">
        <v>130</v>
      </c>
      <c r="BB547" t="s">
        <v>130</v>
      </c>
      <c r="BC547">
        <v>62</v>
      </c>
      <c r="BD547">
        <v>23.766999999999999</v>
      </c>
      <c r="BE547">
        <v>66.814999999999998</v>
      </c>
    </row>
    <row r="548" spans="1:57" ht="16" x14ac:dyDescent="0.2">
      <c r="A548" s="32">
        <v>214</v>
      </c>
      <c r="B548" s="32" t="s">
        <v>2099</v>
      </c>
      <c r="C548" s="32" t="s">
        <v>2100</v>
      </c>
      <c r="D548" t="s">
        <v>115</v>
      </c>
      <c r="E548" t="s">
        <v>151</v>
      </c>
      <c r="F548" t="s">
        <v>152</v>
      </c>
      <c r="G548" t="s">
        <v>152</v>
      </c>
      <c r="H548" t="s">
        <v>2101</v>
      </c>
      <c r="I548" t="s">
        <v>519</v>
      </c>
      <c r="J548" t="s">
        <v>532</v>
      </c>
      <c r="K548" t="s">
        <v>250</v>
      </c>
      <c r="L548" t="s">
        <v>521</v>
      </c>
      <c r="M548" t="s">
        <v>123</v>
      </c>
      <c r="N548" t="s">
        <v>533</v>
      </c>
      <c r="P548" t="s">
        <v>125</v>
      </c>
      <c r="Q548">
        <v>1</v>
      </c>
      <c r="R548" t="s">
        <v>126</v>
      </c>
      <c r="S548" t="s">
        <v>293</v>
      </c>
      <c r="T548">
        <v>432</v>
      </c>
      <c r="V548" t="s">
        <v>128</v>
      </c>
      <c r="W548" t="s">
        <v>129</v>
      </c>
      <c r="X548" s="7">
        <v>0.9</v>
      </c>
      <c r="Y548" s="69">
        <v>0.87109999999999999</v>
      </c>
      <c r="Z548" s="67" t="s">
        <v>130</v>
      </c>
      <c r="AA548" s="67" t="s">
        <v>130</v>
      </c>
      <c r="AC548" s="7" t="s">
        <v>130</v>
      </c>
      <c r="AD548" s="7" t="s">
        <v>132</v>
      </c>
      <c r="AE548" s="7" t="s">
        <v>130</v>
      </c>
      <c r="AF548" t="s">
        <v>160</v>
      </c>
      <c r="AG548" t="s">
        <v>134</v>
      </c>
      <c r="AH548" t="s">
        <v>2068</v>
      </c>
      <c r="AI548" t="s">
        <v>373</v>
      </c>
      <c r="AJ548" t="s">
        <v>2069</v>
      </c>
      <c r="AK548" t="s">
        <v>2102</v>
      </c>
      <c r="AM548" s="32" t="s">
        <v>130</v>
      </c>
      <c r="AN548" s="32" t="s">
        <v>841</v>
      </c>
      <c r="AO548">
        <v>2021</v>
      </c>
      <c r="AP548">
        <v>1</v>
      </c>
      <c r="AQ548" t="s">
        <v>130</v>
      </c>
      <c r="AR548" t="s">
        <v>2072</v>
      </c>
      <c r="AS548" t="s">
        <v>1655</v>
      </c>
      <c r="AT548" s="32">
        <v>4.4089999999999998</v>
      </c>
      <c r="AU548" s="32">
        <v>1.739159511</v>
      </c>
      <c r="AV548" s="32" t="s">
        <v>130</v>
      </c>
      <c r="AW548" s="32" t="s">
        <v>130</v>
      </c>
      <c r="AX548" s="32" t="s">
        <v>130</v>
      </c>
      <c r="AY548" s="32" t="s">
        <v>130</v>
      </c>
      <c r="AZ548" s="32" t="s">
        <v>130</v>
      </c>
      <c r="BA548" s="32" t="s">
        <v>130</v>
      </c>
      <c r="BB548" t="s">
        <v>130</v>
      </c>
      <c r="BC548">
        <v>62</v>
      </c>
      <c r="BD548">
        <v>23.766999999999999</v>
      </c>
      <c r="BE548">
        <v>66.814999999999998</v>
      </c>
    </row>
    <row r="549" spans="1:57" ht="16" x14ac:dyDescent="0.2">
      <c r="A549" s="32">
        <v>214</v>
      </c>
      <c r="B549" s="32" t="s">
        <v>2080</v>
      </c>
      <c r="C549" s="32" t="s">
        <v>2081</v>
      </c>
      <c r="D549" t="s">
        <v>115</v>
      </c>
      <c r="E549" t="s">
        <v>151</v>
      </c>
      <c r="F549" t="s">
        <v>152</v>
      </c>
      <c r="G549" t="s">
        <v>152</v>
      </c>
      <c r="H549" t="s">
        <v>260</v>
      </c>
      <c r="I549" t="s">
        <v>505</v>
      </c>
      <c r="J549" t="s">
        <v>505</v>
      </c>
      <c r="K549" t="s">
        <v>154</v>
      </c>
      <c r="L549" t="s">
        <v>122</v>
      </c>
      <c r="M549" t="s">
        <v>123</v>
      </c>
      <c r="N549" t="s">
        <v>506</v>
      </c>
      <c r="P549" t="s">
        <v>205</v>
      </c>
      <c r="Q549">
        <v>1</v>
      </c>
      <c r="R549" t="s">
        <v>223</v>
      </c>
      <c r="S549" t="s">
        <v>542</v>
      </c>
      <c r="T549">
        <v>1720</v>
      </c>
      <c r="V549" t="s">
        <v>128</v>
      </c>
      <c r="W549" t="s">
        <v>129</v>
      </c>
      <c r="X549" s="7" t="s">
        <v>130</v>
      </c>
      <c r="Y549" s="69">
        <v>-0.88</v>
      </c>
      <c r="Z549" s="67" t="s">
        <v>130</v>
      </c>
      <c r="AA549" s="67" t="s">
        <v>130</v>
      </c>
      <c r="AC549" s="7" t="s">
        <v>130</v>
      </c>
      <c r="AD549" s="7" t="s">
        <v>132</v>
      </c>
      <c r="AE549" s="7" t="s">
        <v>130</v>
      </c>
      <c r="AF549" t="s">
        <v>133</v>
      </c>
      <c r="AG549" t="s">
        <v>134</v>
      </c>
      <c r="AH549" t="s">
        <v>2068</v>
      </c>
      <c r="AI549" t="s">
        <v>373</v>
      </c>
      <c r="AJ549" t="s">
        <v>2069</v>
      </c>
      <c r="AK549" t="s">
        <v>2082</v>
      </c>
      <c r="AM549" s="32" t="s">
        <v>130</v>
      </c>
      <c r="AN549" s="32" t="s">
        <v>2071</v>
      </c>
      <c r="AO549">
        <v>2021</v>
      </c>
      <c r="AP549">
        <v>1</v>
      </c>
      <c r="AQ549" t="s">
        <v>130</v>
      </c>
      <c r="AR549" t="s">
        <v>2072</v>
      </c>
      <c r="AS549" t="s">
        <v>1655</v>
      </c>
      <c r="AT549" s="32">
        <v>4.4089999999999998</v>
      </c>
      <c r="AU549" s="32">
        <v>-1.759231553</v>
      </c>
      <c r="AV549" s="32" t="s">
        <v>130</v>
      </c>
      <c r="AW549" s="32" t="s">
        <v>130</v>
      </c>
      <c r="AX549" s="32" t="s">
        <v>130</v>
      </c>
      <c r="AY549" s="32" t="s">
        <v>130</v>
      </c>
      <c r="AZ549" s="32" t="s">
        <v>130</v>
      </c>
      <c r="BA549" s="32" t="s">
        <v>130</v>
      </c>
      <c r="BB549" t="s">
        <v>130</v>
      </c>
      <c r="BC549">
        <v>12</v>
      </c>
      <c r="BD549">
        <v>23.766999999999999</v>
      </c>
      <c r="BE549">
        <v>66.814999999999998</v>
      </c>
    </row>
    <row r="550" spans="1:57" ht="16" x14ac:dyDescent="0.2">
      <c r="A550" s="32">
        <v>214</v>
      </c>
      <c r="B550" s="32" t="s">
        <v>2083</v>
      </c>
      <c r="C550" s="32" t="s">
        <v>2084</v>
      </c>
      <c r="D550" t="s">
        <v>145</v>
      </c>
      <c r="E550" t="s">
        <v>151</v>
      </c>
      <c r="F550" t="s">
        <v>152</v>
      </c>
      <c r="G550" t="s">
        <v>152</v>
      </c>
      <c r="H550" t="s">
        <v>260</v>
      </c>
      <c r="I550" t="s">
        <v>505</v>
      </c>
      <c r="J550" t="s">
        <v>505</v>
      </c>
      <c r="K550" t="s">
        <v>154</v>
      </c>
      <c r="L550" t="s">
        <v>122</v>
      </c>
      <c r="M550" t="s">
        <v>123</v>
      </c>
      <c r="N550" t="s">
        <v>506</v>
      </c>
      <c r="P550" t="s">
        <v>205</v>
      </c>
      <c r="Q550">
        <v>1</v>
      </c>
      <c r="R550" t="s">
        <v>223</v>
      </c>
      <c r="S550" t="s">
        <v>542</v>
      </c>
      <c r="T550">
        <v>1720</v>
      </c>
      <c r="V550" t="s">
        <v>128</v>
      </c>
      <c r="W550" t="s">
        <v>129</v>
      </c>
      <c r="X550" s="7" t="s">
        <v>130</v>
      </c>
      <c r="Y550" s="69">
        <v>-0.75</v>
      </c>
      <c r="Z550" s="67" t="s">
        <v>130</v>
      </c>
      <c r="AA550" s="67" t="s">
        <v>130</v>
      </c>
      <c r="AC550" s="7" t="s">
        <v>130</v>
      </c>
      <c r="AD550" s="7" t="s">
        <v>132</v>
      </c>
      <c r="AE550" s="7" t="s">
        <v>130</v>
      </c>
      <c r="AF550" t="s">
        <v>133</v>
      </c>
      <c r="AG550" t="s">
        <v>134</v>
      </c>
      <c r="AH550" t="s">
        <v>2068</v>
      </c>
      <c r="AI550" t="s">
        <v>373</v>
      </c>
      <c r="AJ550" t="s">
        <v>2069</v>
      </c>
      <c r="AK550" t="s">
        <v>2082</v>
      </c>
      <c r="AM550" s="32" t="s">
        <v>130</v>
      </c>
      <c r="AN550" s="32" t="s">
        <v>2071</v>
      </c>
      <c r="AO550">
        <v>2021</v>
      </c>
      <c r="AP550">
        <v>1</v>
      </c>
      <c r="AQ550" t="s">
        <v>130</v>
      </c>
      <c r="AR550" t="s">
        <v>2072</v>
      </c>
      <c r="AS550" t="s">
        <v>1655</v>
      </c>
      <c r="AT550" s="32">
        <v>4.4089999999999998</v>
      </c>
      <c r="AU550" s="32">
        <v>-1.499345073</v>
      </c>
      <c r="AV550" s="32" t="s">
        <v>130</v>
      </c>
      <c r="AW550" s="32" t="s">
        <v>130</v>
      </c>
      <c r="AX550" s="32" t="s">
        <v>130</v>
      </c>
      <c r="AY550" s="32" t="s">
        <v>130</v>
      </c>
      <c r="AZ550" s="32" t="s">
        <v>130</v>
      </c>
      <c r="BA550" s="32" t="s">
        <v>130</v>
      </c>
      <c r="BB550" t="s">
        <v>130</v>
      </c>
      <c r="BC550">
        <v>12</v>
      </c>
      <c r="BD550">
        <v>23.766999999999999</v>
      </c>
      <c r="BE550">
        <v>66.814999999999998</v>
      </c>
    </row>
    <row r="551" spans="1:57" ht="16" x14ac:dyDescent="0.2">
      <c r="A551" s="32">
        <v>214</v>
      </c>
      <c r="B551" s="32" t="s">
        <v>2097</v>
      </c>
      <c r="C551" s="32" t="s">
        <v>2098</v>
      </c>
      <c r="D551" t="s">
        <v>145</v>
      </c>
      <c r="E551" t="s">
        <v>151</v>
      </c>
      <c r="F551" t="s">
        <v>152</v>
      </c>
      <c r="G551" t="s">
        <v>152</v>
      </c>
      <c r="H551" t="s">
        <v>260</v>
      </c>
      <c r="I551" t="s">
        <v>202</v>
      </c>
      <c r="J551" t="s">
        <v>409</v>
      </c>
      <c r="K551" t="s">
        <v>121</v>
      </c>
      <c r="L551" t="s">
        <v>122</v>
      </c>
      <c r="M551" t="s">
        <v>123</v>
      </c>
      <c r="N551" t="s">
        <v>204</v>
      </c>
      <c r="P551" t="s">
        <v>205</v>
      </c>
      <c r="Q551">
        <v>1</v>
      </c>
      <c r="R551" t="s">
        <v>223</v>
      </c>
      <c r="S551" t="s">
        <v>542</v>
      </c>
      <c r="T551">
        <v>1720</v>
      </c>
      <c r="V551" t="s">
        <v>128</v>
      </c>
      <c r="W551" t="s">
        <v>129</v>
      </c>
      <c r="X551" s="7" t="s">
        <v>130</v>
      </c>
      <c r="Y551" s="69">
        <v>-0.7</v>
      </c>
      <c r="Z551" s="67" t="s">
        <v>130</v>
      </c>
      <c r="AA551" s="67" t="s">
        <v>130</v>
      </c>
      <c r="AC551" s="7" t="s">
        <v>130</v>
      </c>
      <c r="AD551" s="7" t="s">
        <v>132</v>
      </c>
      <c r="AE551" s="7" t="s">
        <v>130</v>
      </c>
      <c r="AF551" t="s">
        <v>133</v>
      </c>
      <c r="AG551" t="s">
        <v>134</v>
      </c>
      <c r="AH551" t="s">
        <v>2068</v>
      </c>
      <c r="AI551" t="s">
        <v>373</v>
      </c>
      <c r="AJ551" t="s">
        <v>2069</v>
      </c>
      <c r="AK551" t="s">
        <v>2079</v>
      </c>
      <c r="AM551" s="32" t="s">
        <v>130</v>
      </c>
      <c r="AN551" s="32" t="s">
        <v>2071</v>
      </c>
      <c r="AO551">
        <v>2021</v>
      </c>
      <c r="AP551">
        <v>1</v>
      </c>
      <c r="AQ551" t="s">
        <v>130</v>
      </c>
      <c r="AR551" t="s">
        <v>2072</v>
      </c>
      <c r="AS551" t="s">
        <v>1655</v>
      </c>
      <c r="AT551" s="32">
        <v>4.4089999999999998</v>
      </c>
      <c r="AU551" s="32">
        <v>-1.3993887350000001</v>
      </c>
      <c r="AV551" s="32" t="s">
        <v>130</v>
      </c>
      <c r="AW551" s="32" t="s">
        <v>130</v>
      </c>
      <c r="AX551" s="32" t="s">
        <v>130</v>
      </c>
      <c r="AY551" s="32" t="s">
        <v>130</v>
      </c>
      <c r="AZ551" s="32" t="s">
        <v>130</v>
      </c>
      <c r="BA551" s="32" t="s">
        <v>130</v>
      </c>
      <c r="BB551" t="s">
        <v>130</v>
      </c>
      <c r="BC551">
        <v>12</v>
      </c>
      <c r="BD551">
        <v>23.766999999999999</v>
      </c>
      <c r="BE551">
        <v>66.814999999999998</v>
      </c>
    </row>
    <row r="552" spans="1:57" ht="16" x14ac:dyDescent="0.2">
      <c r="A552" s="32">
        <v>214</v>
      </c>
      <c r="B552" s="32" t="s">
        <v>2088</v>
      </c>
      <c r="C552" s="32" t="s">
        <v>2089</v>
      </c>
      <c r="D552" t="s">
        <v>115</v>
      </c>
      <c r="E552" t="s">
        <v>151</v>
      </c>
      <c r="F552" t="s">
        <v>152</v>
      </c>
      <c r="G552" t="s">
        <v>152</v>
      </c>
      <c r="H552" t="s">
        <v>260</v>
      </c>
      <c r="I552" t="s">
        <v>288</v>
      </c>
      <c r="J552" t="s">
        <v>540</v>
      </c>
      <c r="K552" t="s">
        <v>121</v>
      </c>
      <c r="L552" t="s">
        <v>175</v>
      </c>
      <c r="M552" t="s">
        <v>176</v>
      </c>
      <c r="N552" t="s">
        <v>290</v>
      </c>
      <c r="O552" t="s">
        <v>541</v>
      </c>
      <c r="P552" t="s">
        <v>125</v>
      </c>
      <c r="Q552">
        <v>1</v>
      </c>
      <c r="R552" t="s">
        <v>223</v>
      </c>
      <c r="S552" t="s">
        <v>542</v>
      </c>
      <c r="T552">
        <v>1118</v>
      </c>
      <c r="V552" t="s">
        <v>128</v>
      </c>
      <c r="W552" t="s">
        <v>129</v>
      </c>
      <c r="X552" s="7" t="s">
        <v>130</v>
      </c>
      <c r="Y552" s="69">
        <v>-0.43</v>
      </c>
      <c r="Z552" s="67" t="s">
        <v>130</v>
      </c>
      <c r="AA552" s="67" t="s">
        <v>130</v>
      </c>
      <c r="AC552" s="7" t="s">
        <v>130</v>
      </c>
      <c r="AD552" s="7" t="s">
        <v>159</v>
      </c>
      <c r="AE552" s="7" t="s">
        <v>130</v>
      </c>
      <c r="AF552" t="s">
        <v>133</v>
      </c>
      <c r="AG552" t="s">
        <v>134</v>
      </c>
      <c r="AH552" t="s">
        <v>2068</v>
      </c>
      <c r="AI552" t="s">
        <v>373</v>
      </c>
      <c r="AJ552" t="s">
        <v>2069</v>
      </c>
      <c r="AK552" t="s">
        <v>2079</v>
      </c>
      <c r="AM552" s="32" t="s">
        <v>130</v>
      </c>
      <c r="AN552" s="32" t="s">
        <v>2087</v>
      </c>
      <c r="AO552">
        <v>2021</v>
      </c>
      <c r="AP552">
        <v>1</v>
      </c>
      <c r="AQ552" t="s">
        <v>130</v>
      </c>
      <c r="AR552" t="s">
        <v>2072</v>
      </c>
      <c r="AS552" t="s">
        <v>1655</v>
      </c>
      <c r="AT552" s="32">
        <v>4.4089999999999998</v>
      </c>
      <c r="AU552" s="32">
        <v>-0.85942191400000001</v>
      </c>
      <c r="AV552" s="32" t="s">
        <v>130</v>
      </c>
      <c r="AW552" s="32" t="s">
        <v>130</v>
      </c>
      <c r="AX552" s="32" t="s">
        <v>130</v>
      </c>
      <c r="AY552" s="32" t="s">
        <v>130</v>
      </c>
      <c r="AZ552" s="32" t="s">
        <v>130</v>
      </c>
      <c r="BA552" s="32" t="s">
        <v>130</v>
      </c>
      <c r="BB552" t="s">
        <v>130</v>
      </c>
      <c r="BC552">
        <v>12</v>
      </c>
      <c r="BD552">
        <v>23.766999999999999</v>
      </c>
      <c r="BE552">
        <v>66.814999999999998</v>
      </c>
    </row>
    <row r="553" spans="1:57" ht="16" x14ac:dyDescent="0.2">
      <c r="A553" s="32">
        <v>214</v>
      </c>
      <c r="B553" s="32" t="s">
        <v>2105</v>
      </c>
      <c r="C553" s="32" t="s">
        <v>2106</v>
      </c>
      <c r="D553" t="s">
        <v>145</v>
      </c>
      <c r="E553" t="s">
        <v>151</v>
      </c>
      <c r="F553" t="s">
        <v>152</v>
      </c>
      <c r="G553" t="s">
        <v>152</v>
      </c>
      <c r="H553" t="s">
        <v>260</v>
      </c>
      <c r="I553" t="s">
        <v>519</v>
      </c>
      <c r="J553" t="s">
        <v>532</v>
      </c>
      <c r="K553" t="s">
        <v>250</v>
      </c>
      <c r="L553" t="s">
        <v>521</v>
      </c>
      <c r="M553" t="s">
        <v>123</v>
      </c>
      <c r="N553" t="s">
        <v>533</v>
      </c>
      <c r="P553" t="s">
        <v>125</v>
      </c>
      <c r="Q553">
        <v>1</v>
      </c>
      <c r="R553" t="s">
        <v>223</v>
      </c>
      <c r="S553" t="s">
        <v>542</v>
      </c>
      <c r="T553">
        <v>432</v>
      </c>
      <c r="V553" t="s">
        <v>128</v>
      </c>
      <c r="W553" t="s">
        <v>129</v>
      </c>
      <c r="X553" s="7" t="s">
        <v>130</v>
      </c>
      <c r="Y553" s="69">
        <v>-0.38</v>
      </c>
      <c r="Z553" s="67" t="s">
        <v>130</v>
      </c>
      <c r="AA553" s="67" t="s">
        <v>130</v>
      </c>
      <c r="AC553" s="7" t="s">
        <v>130</v>
      </c>
      <c r="AD553" s="7" t="s">
        <v>159</v>
      </c>
      <c r="AE553" s="7" t="s">
        <v>130</v>
      </c>
      <c r="AF553" t="s">
        <v>133</v>
      </c>
      <c r="AG553" t="s">
        <v>134</v>
      </c>
      <c r="AH553" t="s">
        <v>2068</v>
      </c>
      <c r="AI553" t="s">
        <v>373</v>
      </c>
      <c r="AJ553" t="s">
        <v>2069</v>
      </c>
      <c r="AK553" t="s">
        <v>2102</v>
      </c>
      <c r="AM553" s="32" t="s">
        <v>130</v>
      </c>
      <c r="AN553" s="32" t="s">
        <v>841</v>
      </c>
      <c r="AO553">
        <v>2021</v>
      </c>
      <c r="AP553">
        <v>1</v>
      </c>
      <c r="AQ553" t="s">
        <v>130</v>
      </c>
      <c r="AR553" t="s">
        <v>2072</v>
      </c>
      <c r="AS553" t="s">
        <v>1655</v>
      </c>
      <c r="AT553" s="32">
        <v>4.4089999999999998</v>
      </c>
      <c r="AU553" s="32">
        <v>-0.75867364699999995</v>
      </c>
      <c r="AV553" s="32" t="s">
        <v>130</v>
      </c>
      <c r="AW553" s="32" t="s">
        <v>130</v>
      </c>
      <c r="AX553" s="32" t="s">
        <v>130</v>
      </c>
      <c r="AY553" s="32" t="s">
        <v>130</v>
      </c>
      <c r="AZ553" s="32" t="s">
        <v>130</v>
      </c>
      <c r="BA553" s="32" t="s">
        <v>130</v>
      </c>
      <c r="BB553" t="s">
        <v>130</v>
      </c>
      <c r="BC553">
        <v>12</v>
      </c>
      <c r="BD553">
        <v>23.766999999999999</v>
      </c>
      <c r="BE553">
        <v>66.814999999999998</v>
      </c>
    </row>
    <row r="554" spans="1:57" ht="16" x14ac:dyDescent="0.2">
      <c r="A554" s="32">
        <v>214</v>
      </c>
      <c r="B554" s="32" t="s">
        <v>2114</v>
      </c>
      <c r="C554" s="32" t="s">
        <v>2115</v>
      </c>
      <c r="D554" t="s">
        <v>145</v>
      </c>
      <c r="E554" t="s">
        <v>151</v>
      </c>
      <c r="F554" t="s">
        <v>152</v>
      </c>
      <c r="G554" t="s">
        <v>152</v>
      </c>
      <c r="H554" t="s">
        <v>260</v>
      </c>
      <c r="I554" t="s">
        <v>2110</v>
      </c>
      <c r="J554" t="s">
        <v>2110</v>
      </c>
      <c r="K554" t="s">
        <v>154</v>
      </c>
      <c r="L554" t="s">
        <v>122</v>
      </c>
      <c r="M554" t="s">
        <v>123</v>
      </c>
      <c r="N554" t="s">
        <v>2111</v>
      </c>
      <c r="P554" t="s">
        <v>156</v>
      </c>
      <c r="Q554">
        <v>1</v>
      </c>
      <c r="R554" t="s">
        <v>223</v>
      </c>
      <c r="S554" t="s">
        <v>542</v>
      </c>
      <c r="T554">
        <v>612</v>
      </c>
      <c r="V554" t="s">
        <v>128</v>
      </c>
      <c r="W554" t="s">
        <v>129</v>
      </c>
      <c r="X554" s="7" t="s">
        <v>130</v>
      </c>
      <c r="Y554" s="69">
        <v>-0.14000000000000001</v>
      </c>
      <c r="Z554" s="67" t="s">
        <v>130</v>
      </c>
      <c r="AA554" s="67" t="s">
        <v>130</v>
      </c>
      <c r="AC554" s="7" t="s">
        <v>130</v>
      </c>
      <c r="AD554" s="7" t="s">
        <v>159</v>
      </c>
      <c r="AE554" s="7" t="s">
        <v>130</v>
      </c>
      <c r="AF554" t="s">
        <v>133</v>
      </c>
      <c r="AG554" t="s">
        <v>134</v>
      </c>
      <c r="AH554" t="s">
        <v>2068</v>
      </c>
      <c r="AI554" t="s">
        <v>373</v>
      </c>
      <c r="AJ554" t="s">
        <v>2069</v>
      </c>
      <c r="AK554" t="s">
        <v>2082</v>
      </c>
      <c r="AM554" s="32" t="s">
        <v>130</v>
      </c>
      <c r="AN554" s="32" t="s">
        <v>1061</v>
      </c>
      <c r="AO554">
        <v>2021</v>
      </c>
      <c r="AP554">
        <v>1</v>
      </c>
      <c r="AQ554" t="s">
        <v>130</v>
      </c>
      <c r="AR554" t="s">
        <v>2072</v>
      </c>
      <c r="AS554" t="s">
        <v>1655</v>
      </c>
      <c r="AT554" s="32">
        <v>4.4089999999999998</v>
      </c>
      <c r="AU554" s="32">
        <v>-0.27965559699999998</v>
      </c>
      <c r="AV554" s="32" t="s">
        <v>130</v>
      </c>
      <c r="AW554" s="32" t="s">
        <v>130</v>
      </c>
      <c r="AX554" s="32" t="s">
        <v>130</v>
      </c>
      <c r="AY554" s="32" t="s">
        <v>130</v>
      </c>
      <c r="AZ554" s="32" t="s">
        <v>130</v>
      </c>
      <c r="BA554" s="32" t="s">
        <v>130</v>
      </c>
      <c r="BB554" t="s">
        <v>130</v>
      </c>
      <c r="BC554">
        <v>12</v>
      </c>
      <c r="BD554">
        <v>23.766999999999999</v>
      </c>
      <c r="BE554">
        <v>66.814999999999998</v>
      </c>
    </row>
    <row r="555" spans="1:57" ht="16" x14ac:dyDescent="0.2">
      <c r="A555" s="32">
        <v>214</v>
      </c>
      <c r="B555" s="32" t="s">
        <v>2090</v>
      </c>
      <c r="C555" s="32" t="s">
        <v>2091</v>
      </c>
      <c r="D555" t="s">
        <v>145</v>
      </c>
      <c r="E555" t="s">
        <v>151</v>
      </c>
      <c r="F555" t="s">
        <v>152</v>
      </c>
      <c r="G555" t="s">
        <v>152</v>
      </c>
      <c r="H555" t="s">
        <v>260</v>
      </c>
      <c r="I555" t="s">
        <v>288</v>
      </c>
      <c r="J555" t="s">
        <v>540</v>
      </c>
      <c r="K555" t="s">
        <v>121</v>
      </c>
      <c r="L555" t="s">
        <v>175</v>
      </c>
      <c r="M555" t="s">
        <v>176</v>
      </c>
      <c r="N555" t="s">
        <v>290</v>
      </c>
      <c r="O555" t="s">
        <v>541</v>
      </c>
      <c r="P555" t="s">
        <v>125</v>
      </c>
      <c r="Q555">
        <v>1</v>
      </c>
      <c r="R555" t="s">
        <v>223</v>
      </c>
      <c r="S555" t="s">
        <v>542</v>
      </c>
      <c r="T555">
        <v>1118</v>
      </c>
      <c r="V555" t="s">
        <v>128</v>
      </c>
      <c r="W555" t="s">
        <v>129</v>
      </c>
      <c r="X555" s="7" t="s">
        <v>130</v>
      </c>
      <c r="Y555" s="69">
        <v>-0.05</v>
      </c>
      <c r="Z555" s="67" t="s">
        <v>130</v>
      </c>
      <c r="AA555" s="67" t="s">
        <v>130</v>
      </c>
      <c r="AC555" s="7" t="s">
        <v>130</v>
      </c>
      <c r="AD555" s="7" t="s">
        <v>159</v>
      </c>
      <c r="AE555" s="7" t="s">
        <v>130</v>
      </c>
      <c r="AF555" t="s">
        <v>133</v>
      </c>
      <c r="AG555" t="s">
        <v>134</v>
      </c>
      <c r="AH555" t="s">
        <v>2068</v>
      </c>
      <c r="AI555" t="s">
        <v>373</v>
      </c>
      <c r="AJ555" t="s">
        <v>2069</v>
      </c>
      <c r="AK555" t="s">
        <v>2079</v>
      </c>
      <c r="AM555" s="32" t="s">
        <v>130</v>
      </c>
      <c r="AN555" s="32" t="s">
        <v>2087</v>
      </c>
      <c r="AO555">
        <v>2021</v>
      </c>
      <c r="AP555">
        <v>1</v>
      </c>
      <c r="AQ555" t="s">
        <v>130</v>
      </c>
      <c r="AR555" t="s">
        <v>2072</v>
      </c>
      <c r="AS555" t="s">
        <v>1655</v>
      </c>
      <c r="AT555" s="32">
        <v>4.4089999999999998</v>
      </c>
      <c r="AU555" s="32">
        <v>-9.9932780999999998E-2</v>
      </c>
      <c r="AV555" s="32" t="s">
        <v>130</v>
      </c>
      <c r="AW555" s="32" t="s">
        <v>130</v>
      </c>
      <c r="AX555" s="32" t="s">
        <v>130</v>
      </c>
      <c r="AY555" s="32" t="s">
        <v>130</v>
      </c>
      <c r="AZ555" s="32" t="s">
        <v>130</v>
      </c>
      <c r="BA555" s="32" t="s">
        <v>130</v>
      </c>
      <c r="BB555" t="s">
        <v>130</v>
      </c>
      <c r="BC555">
        <v>12</v>
      </c>
      <c r="BD555">
        <v>23.766999999999999</v>
      </c>
      <c r="BE555">
        <v>66.814999999999998</v>
      </c>
    </row>
    <row r="556" spans="1:57" ht="16" x14ac:dyDescent="0.2">
      <c r="A556" s="32">
        <v>214</v>
      </c>
      <c r="B556" s="32" t="s">
        <v>2112</v>
      </c>
      <c r="C556" s="32" t="s">
        <v>2113</v>
      </c>
      <c r="D556" t="s">
        <v>115</v>
      </c>
      <c r="E556" t="s">
        <v>151</v>
      </c>
      <c r="F556" t="s">
        <v>152</v>
      </c>
      <c r="G556" t="s">
        <v>152</v>
      </c>
      <c r="H556" t="s">
        <v>260</v>
      </c>
      <c r="I556" t="s">
        <v>2110</v>
      </c>
      <c r="J556" t="s">
        <v>2110</v>
      </c>
      <c r="K556" t="s">
        <v>154</v>
      </c>
      <c r="L556" t="s">
        <v>122</v>
      </c>
      <c r="M556" t="s">
        <v>123</v>
      </c>
      <c r="N556" t="s">
        <v>2111</v>
      </c>
      <c r="P556" t="s">
        <v>156</v>
      </c>
      <c r="Q556">
        <v>1</v>
      </c>
      <c r="R556" t="s">
        <v>223</v>
      </c>
      <c r="S556" t="s">
        <v>542</v>
      </c>
      <c r="T556">
        <v>612</v>
      </c>
      <c r="V556" t="s">
        <v>128</v>
      </c>
      <c r="W556" t="s">
        <v>129</v>
      </c>
      <c r="X556" s="7" t="s">
        <v>130</v>
      </c>
      <c r="Y556" s="69">
        <v>0.01</v>
      </c>
      <c r="Z556" s="67" t="s">
        <v>130</v>
      </c>
      <c r="AA556" s="67" t="s">
        <v>130</v>
      </c>
      <c r="AC556" s="7" t="s">
        <v>130</v>
      </c>
      <c r="AD556" s="7" t="s">
        <v>159</v>
      </c>
      <c r="AE556" s="7" t="s">
        <v>130</v>
      </c>
      <c r="AF556" t="s">
        <v>160</v>
      </c>
      <c r="AG556" t="s">
        <v>134</v>
      </c>
      <c r="AH556" t="s">
        <v>2068</v>
      </c>
      <c r="AI556" t="s">
        <v>373</v>
      </c>
      <c r="AJ556" t="s">
        <v>2069</v>
      </c>
      <c r="AK556" t="s">
        <v>2082</v>
      </c>
      <c r="AM556" s="32" t="s">
        <v>130</v>
      </c>
      <c r="AN556" s="32" t="s">
        <v>1061</v>
      </c>
      <c r="AO556">
        <v>2021</v>
      </c>
      <c r="AP556">
        <v>1</v>
      </c>
      <c r="AQ556" t="s">
        <v>130</v>
      </c>
      <c r="AR556" t="s">
        <v>2072</v>
      </c>
      <c r="AS556" t="s">
        <v>1655</v>
      </c>
      <c r="AT556" s="32">
        <v>4.4089999999999998</v>
      </c>
      <c r="AU556" s="32">
        <v>1.9975400000000001E-2</v>
      </c>
      <c r="AV556" s="32" t="s">
        <v>130</v>
      </c>
      <c r="AW556" s="32" t="s">
        <v>130</v>
      </c>
      <c r="AX556" s="32" t="s">
        <v>130</v>
      </c>
      <c r="AY556" s="32" t="s">
        <v>130</v>
      </c>
      <c r="AZ556" s="32" t="s">
        <v>130</v>
      </c>
      <c r="BA556" s="32" t="s">
        <v>130</v>
      </c>
      <c r="BB556" t="s">
        <v>130</v>
      </c>
      <c r="BC556">
        <v>27</v>
      </c>
      <c r="BD556">
        <v>23.766999999999999</v>
      </c>
      <c r="BE556">
        <v>66.814999999999998</v>
      </c>
    </row>
    <row r="557" spans="1:57" ht="16" x14ac:dyDescent="0.2">
      <c r="A557" s="32">
        <v>214</v>
      </c>
      <c r="B557" s="32" t="s">
        <v>2103</v>
      </c>
      <c r="C557" s="32" t="s">
        <v>2104</v>
      </c>
      <c r="D557" t="s">
        <v>115</v>
      </c>
      <c r="E557" t="s">
        <v>151</v>
      </c>
      <c r="F557" t="s">
        <v>152</v>
      </c>
      <c r="G557" t="s">
        <v>152</v>
      </c>
      <c r="H557" t="s">
        <v>260</v>
      </c>
      <c r="I557" t="s">
        <v>519</v>
      </c>
      <c r="J557" t="s">
        <v>532</v>
      </c>
      <c r="K557" t="s">
        <v>250</v>
      </c>
      <c r="L557" t="s">
        <v>521</v>
      </c>
      <c r="M557" t="s">
        <v>123</v>
      </c>
      <c r="N557" t="s">
        <v>533</v>
      </c>
      <c r="P557" t="s">
        <v>125</v>
      </c>
      <c r="Q557">
        <v>1</v>
      </c>
      <c r="R557" t="s">
        <v>223</v>
      </c>
      <c r="S557" t="s">
        <v>542</v>
      </c>
      <c r="T557">
        <v>432</v>
      </c>
      <c r="V557" t="s">
        <v>128</v>
      </c>
      <c r="W557" t="s">
        <v>129</v>
      </c>
      <c r="X557" s="7" t="s">
        <v>130</v>
      </c>
      <c r="Y557" s="69">
        <v>0.18</v>
      </c>
      <c r="Z557" s="67" t="s">
        <v>130</v>
      </c>
      <c r="AA557" s="67" t="s">
        <v>130</v>
      </c>
      <c r="AC557" s="7" t="s">
        <v>130</v>
      </c>
      <c r="AD557" s="7" t="s">
        <v>159</v>
      </c>
      <c r="AE557" s="7" t="s">
        <v>130</v>
      </c>
      <c r="AF557" t="s">
        <v>160</v>
      </c>
      <c r="AG557" t="s">
        <v>134</v>
      </c>
      <c r="AH557" t="s">
        <v>2068</v>
      </c>
      <c r="AI557" t="s">
        <v>373</v>
      </c>
      <c r="AJ557" t="s">
        <v>2069</v>
      </c>
      <c r="AK557" t="s">
        <v>2102</v>
      </c>
      <c r="AM557" s="32" t="s">
        <v>130</v>
      </c>
      <c r="AN557" s="32" t="s">
        <v>841</v>
      </c>
      <c r="AO557">
        <v>2021</v>
      </c>
      <c r="AP557">
        <v>1</v>
      </c>
      <c r="AQ557" t="s">
        <v>130</v>
      </c>
      <c r="AR557" t="s">
        <v>2072</v>
      </c>
      <c r="AS557" t="s">
        <v>1655</v>
      </c>
      <c r="AT557" s="32">
        <v>4.4089999999999998</v>
      </c>
      <c r="AU557" s="32">
        <v>0.359371728</v>
      </c>
      <c r="AV557" s="32" t="s">
        <v>130</v>
      </c>
      <c r="AW557" s="32" t="s">
        <v>130</v>
      </c>
      <c r="AX557" s="32" t="s">
        <v>130</v>
      </c>
      <c r="AY557" s="32" t="s">
        <v>130</v>
      </c>
      <c r="AZ557" s="32" t="s">
        <v>130</v>
      </c>
      <c r="BA557" s="32" t="s">
        <v>130</v>
      </c>
      <c r="BB557" t="s">
        <v>130</v>
      </c>
      <c r="BC557">
        <v>27</v>
      </c>
      <c r="BD557">
        <v>23.766999999999999</v>
      </c>
      <c r="BE557">
        <v>66.814999999999998</v>
      </c>
    </row>
    <row r="558" spans="1:57" ht="16" x14ac:dyDescent="0.2">
      <c r="A558" s="32">
        <v>214</v>
      </c>
      <c r="B558" s="32" t="s">
        <v>2095</v>
      </c>
      <c r="C558" s="32" t="s">
        <v>2096</v>
      </c>
      <c r="D558" t="s">
        <v>115</v>
      </c>
      <c r="E558" t="s">
        <v>151</v>
      </c>
      <c r="F558" t="s">
        <v>152</v>
      </c>
      <c r="G558" t="s">
        <v>152</v>
      </c>
      <c r="H558" t="s">
        <v>260</v>
      </c>
      <c r="I558" t="s">
        <v>202</v>
      </c>
      <c r="J558" t="s">
        <v>409</v>
      </c>
      <c r="K558" t="s">
        <v>121</v>
      </c>
      <c r="L558" t="s">
        <v>122</v>
      </c>
      <c r="M558" t="s">
        <v>123</v>
      </c>
      <c r="N558" t="s">
        <v>204</v>
      </c>
      <c r="P558" t="s">
        <v>205</v>
      </c>
      <c r="Q558">
        <v>1</v>
      </c>
      <c r="R558" t="s">
        <v>223</v>
      </c>
      <c r="S558" t="s">
        <v>542</v>
      </c>
      <c r="T558">
        <v>1720</v>
      </c>
      <c r="V558" t="s">
        <v>128</v>
      </c>
      <c r="W558" t="s">
        <v>129</v>
      </c>
      <c r="X558" s="7" t="s">
        <v>130</v>
      </c>
      <c r="Y558" s="69">
        <v>0.6</v>
      </c>
      <c r="Z558" s="67" t="s">
        <v>130</v>
      </c>
      <c r="AA558" s="67" t="s">
        <v>130</v>
      </c>
      <c r="AC558" s="7" t="s">
        <v>130</v>
      </c>
      <c r="AD558" s="7" t="s">
        <v>159</v>
      </c>
      <c r="AE558" s="7" t="s">
        <v>130</v>
      </c>
      <c r="AF558" t="s">
        <v>160</v>
      </c>
      <c r="AG558" t="s">
        <v>134</v>
      </c>
      <c r="AH558" t="s">
        <v>2068</v>
      </c>
      <c r="AI558" t="s">
        <v>373</v>
      </c>
      <c r="AJ558" t="s">
        <v>2069</v>
      </c>
      <c r="AK558" t="s">
        <v>2079</v>
      </c>
      <c r="AM558" s="32" t="s">
        <v>130</v>
      </c>
      <c r="AN558" s="32" t="s">
        <v>2071</v>
      </c>
      <c r="AO558">
        <v>2021</v>
      </c>
      <c r="AP558">
        <v>1</v>
      </c>
      <c r="AQ558" t="s">
        <v>130</v>
      </c>
      <c r="AR558" t="s">
        <v>2072</v>
      </c>
      <c r="AS558" t="s">
        <v>1655</v>
      </c>
      <c r="AT558" s="32">
        <v>4.4089999999999998</v>
      </c>
      <c r="AU558" s="32">
        <v>1.199476059</v>
      </c>
      <c r="AV558" s="32" t="s">
        <v>130</v>
      </c>
      <c r="AW558" s="32" t="s">
        <v>130</v>
      </c>
      <c r="AX558" s="32" t="s">
        <v>130</v>
      </c>
      <c r="AY558" s="32" t="s">
        <v>130</v>
      </c>
      <c r="AZ558" s="32" t="s">
        <v>130</v>
      </c>
      <c r="BA558" s="32" t="s">
        <v>130</v>
      </c>
      <c r="BB558" t="s">
        <v>130</v>
      </c>
      <c r="BC558">
        <v>27</v>
      </c>
      <c r="BD558">
        <v>23.766999999999999</v>
      </c>
      <c r="BE558">
        <v>66.814999999999998</v>
      </c>
    </row>
    <row r="559" spans="1:57" ht="16" x14ac:dyDescent="0.2">
      <c r="A559" s="32">
        <v>214</v>
      </c>
      <c r="B559" s="32" t="s">
        <v>2075</v>
      </c>
      <c r="C559" s="32" t="s">
        <v>2076</v>
      </c>
      <c r="D559" t="s">
        <v>145</v>
      </c>
      <c r="E559" t="s">
        <v>151</v>
      </c>
      <c r="F559" t="s">
        <v>152</v>
      </c>
      <c r="G559" t="s">
        <v>152</v>
      </c>
      <c r="H559" t="s">
        <v>260</v>
      </c>
      <c r="I559" t="s">
        <v>1030</v>
      </c>
      <c r="J559" t="s">
        <v>2067</v>
      </c>
      <c r="K559" t="s">
        <v>154</v>
      </c>
      <c r="L559" t="s">
        <v>175</v>
      </c>
      <c r="M559" t="s">
        <v>176</v>
      </c>
      <c r="N559" t="s">
        <v>1032</v>
      </c>
      <c r="O559" t="s">
        <v>541</v>
      </c>
      <c r="P559" t="s">
        <v>125</v>
      </c>
      <c r="Q559">
        <v>1</v>
      </c>
      <c r="R559" t="s">
        <v>223</v>
      </c>
      <c r="S559" t="s">
        <v>542</v>
      </c>
      <c r="T559">
        <v>1100</v>
      </c>
      <c r="V559" t="s">
        <v>128</v>
      </c>
      <c r="W559" t="s">
        <v>129</v>
      </c>
      <c r="X559" s="7" t="s">
        <v>130</v>
      </c>
      <c r="Y559" s="69">
        <v>0.78</v>
      </c>
      <c r="Z559" s="67" t="s">
        <v>130</v>
      </c>
      <c r="AA559" s="67" t="s">
        <v>130</v>
      </c>
      <c r="AC559" s="7" t="s">
        <v>130</v>
      </c>
      <c r="AD559" s="7" t="s">
        <v>132</v>
      </c>
      <c r="AE559" s="7" t="s">
        <v>130</v>
      </c>
      <c r="AF559" t="s">
        <v>160</v>
      </c>
      <c r="AG559" t="s">
        <v>134</v>
      </c>
      <c r="AH559" t="s">
        <v>2068</v>
      </c>
      <c r="AI559" t="s">
        <v>373</v>
      </c>
      <c r="AJ559" t="s">
        <v>2069</v>
      </c>
      <c r="AK559" t="s">
        <v>2070</v>
      </c>
      <c r="AM559" s="32" t="s">
        <v>130</v>
      </c>
      <c r="AN559" s="32" t="s">
        <v>2071</v>
      </c>
      <c r="AO559">
        <v>2021</v>
      </c>
      <c r="AP559">
        <v>1</v>
      </c>
      <c r="AQ559" t="s">
        <v>130</v>
      </c>
      <c r="AR559" t="s">
        <v>2072</v>
      </c>
      <c r="AS559" t="s">
        <v>1655</v>
      </c>
      <c r="AT559" s="32">
        <v>4.4089999999999998</v>
      </c>
      <c r="AU559" s="32">
        <v>1.5589341839999999</v>
      </c>
      <c r="AV559" s="32" t="s">
        <v>130</v>
      </c>
      <c r="AW559" s="32" t="s">
        <v>130</v>
      </c>
      <c r="AX559" s="32" t="s">
        <v>130</v>
      </c>
      <c r="AY559" s="32" t="s">
        <v>130</v>
      </c>
      <c r="AZ559" s="32" t="s">
        <v>130</v>
      </c>
      <c r="BA559" s="32" t="s">
        <v>130</v>
      </c>
      <c r="BB559" t="s">
        <v>130</v>
      </c>
      <c r="BC559">
        <v>27</v>
      </c>
      <c r="BD559">
        <v>23.766999999999999</v>
      </c>
      <c r="BE559">
        <v>66.814999999999998</v>
      </c>
    </row>
    <row r="560" spans="1:57" ht="16" x14ac:dyDescent="0.2">
      <c r="A560" s="32">
        <v>214</v>
      </c>
      <c r="B560" s="32" t="s">
        <v>2065</v>
      </c>
      <c r="C560" s="32" t="s">
        <v>2066</v>
      </c>
      <c r="D560" t="s">
        <v>115</v>
      </c>
      <c r="E560" t="s">
        <v>151</v>
      </c>
      <c r="F560" t="s">
        <v>152</v>
      </c>
      <c r="G560" t="s">
        <v>152</v>
      </c>
      <c r="H560" t="s">
        <v>1436</v>
      </c>
      <c r="I560" t="s">
        <v>1030</v>
      </c>
      <c r="J560" t="s">
        <v>2067</v>
      </c>
      <c r="K560" t="s">
        <v>154</v>
      </c>
      <c r="L560" t="s">
        <v>175</v>
      </c>
      <c r="M560" t="s">
        <v>176</v>
      </c>
      <c r="N560" t="s">
        <v>1032</v>
      </c>
      <c r="O560" t="s">
        <v>541</v>
      </c>
      <c r="P560" t="s">
        <v>125</v>
      </c>
      <c r="Q560">
        <v>1</v>
      </c>
      <c r="R560" t="s">
        <v>223</v>
      </c>
      <c r="S560" t="s">
        <v>542</v>
      </c>
      <c r="T560">
        <v>1100</v>
      </c>
      <c r="V560" t="s">
        <v>128</v>
      </c>
      <c r="W560" t="s">
        <v>129</v>
      </c>
      <c r="X560" s="7">
        <v>0.8</v>
      </c>
      <c r="Y560" s="69">
        <v>0.79600000000000004</v>
      </c>
      <c r="Z560" s="67" t="s">
        <v>130</v>
      </c>
      <c r="AA560" s="67" t="s">
        <v>130</v>
      </c>
      <c r="AC560" s="7" t="s">
        <v>130</v>
      </c>
      <c r="AD560" s="7" t="s">
        <v>132</v>
      </c>
      <c r="AE560" s="7" t="s">
        <v>130</v>
      </c>
      <c r="AF560" t="s">
        <v>160</v>
      </c>
      <c r="AG560" t="s">
        <v>134</v>
      </c>
      <c r="AH560" t="s">
        <v>2068</v>
      </c>
      <c r="AI560" t="s">
        <v>373</v>
      </c>
      <c r="AJ560" t="s">
        <v>2069</v>
      </c>
      <c r="AK560" t="s">
        <v>2070</v>
      </c>
      <c r="AM560" s="32" t="s">
        <v>130</v>
      </c>
      <c r="AN560" s="32" t="s">
        <v>2071</v>
      </c>
      <c r="AO560">
        <v>2021</v>
      </c>
      <c r="AP560">
        <v>1</v>
      </c>
      <c r="AQ560" t="s">
        <v>130</v>
      </c>
      <c r="AR560" t="s">
        <v>2072</v>
      </c>
      <c r="AS560" t="s">
        <v>1655</v>
      </c>
      <c r="AT560" s="32">
        <v>4.4089999999999998</v>
      </c>
      <c r="AU560" s="32">
        <v>1.590912321</v>
      </c>
      <c r="AV560" s="32" t="s">
        <v>130</v>
      </c>
      <c r="AW560" s="32" t="s">
        <v>130</v>
      </c>
      <c r="AX560" s="32" t="s">
        <v>130</v>
      </c>
      <c r="AY560" s="32" t="s">
        <v>130</v>
      </c>
      <c r="AZ560" s="32" t="s">
        <v>130</v>
      </c>
      <c r="BA560" s="32" t="s">
        <v>130</v>
      </c>
      <c r="BB560" t="s">
        <v>130</v>
      </c>
      <c r="BC560">
        <v>27</v>
      </c>
      <c r="BD560">
        <v>23.766999999999999</v>
      </c>
      <c r="BE560">
        <v>66.814999999999998</v>
      </c>
    </row>
    <row r="561" spans="1:57" ht="16" x14ac:dyDescent="0.2">
      <c r="A561" s="32">
        <v>214</v>
      </c>
      <c r="B561" s="32" t="s">
        <v>2073</v>
      </c>
      <c r="C561" s="32" t="s">
        <v>2074</v>
      </c>
      <c r="D561" t="s">
        <v>115</v>
      </c>
      <c r="E561" t="s">
        <v>151</v>
      </c>
      <c r="F561" t="s">
        <v>152</v>
      </c>
      <c r="G561" t="s">
        <v>152</v>
      </c>
      <c r="H561" t="s">
        <v>260</v>
      </c>
      <c r="I561" t="s">
        <v>1030</v>
      </c>
      <c r="J561" t="s">
        <v>2067</v>
      </c>
      <c r="K561" t="s">
        <v>154</v>
      </c>
      <c r="L561" t="s">
        <v>175</v>
      </c>
      <c r="M561" t="s">
        <v>176</v>
      </c>
      <c r="N561" t="s">
        <v>1032</v>
      </c>
      <c r="O561" t="s">
        <v>541</v>
      </c>
      <c r="P561" t="s">
        <v>125</v>
      </c>
      <c r="Q561">
        <v>1</v>
      </c>
      <c r="R561" t="s">
        <v>223</v>
      </c>
      <c r="S561" t="s">
        <v>542</v>
      </c>
      <c r="T561">
        <v>1100</v>
      </c>
      <c r="V561" t="s">
        <v>128</v>
      </c>
      <c r="W561" t="s">
        <v>129</v>
      </c>
      <c r="X561" s="7" t="s">
        <v>130</v>
      </c>
      <c r="Y561" s="69">
        <v>0.85</v>
      </c>
      <c r="Z561" s="67" t="s">
        <v>130</v>
      </c>
      <c r="AA561" s="67" t="s">
        <v>130</v>
      </c>
      <c r="AC561" s="7" t="s">
        <v>130</v>
      </c>
      <c r="AD561" s="7" t="s">
        <v>132</v>
      </c>
      <c r="AE561" s="7" t="s">
        <v>130</v>
      </c>
      <c r="AF561" t="s">
        <v>160</v>
      </c>
      <c r="AG561" t="s">
        <v>134</v>
      </c>
      <c r="AH561" t="s">
        <v>2068</v>
      </c>
      <c r="AI561" t="s">
        <v>373</v>
      </c>
      <c r="AJ561" t="s">
        <v>2069</v>
      </c>
      <c r="AK561" t="s">
        <v>2070</v>
      </c>
      <c r="AM561" s="32" t="s">
        <v>130</v>
      </c>
      <c r="AN561" s="32" t="s">
        <v>2071</v>
      </c>
      <c r="AO561">
        <v>2021</v>
      </c>
      <c r="AP561">
        <v>1</v>
      </c>
      <c r="AQ561" t="s">
        <v>130</v>
      </c>
      <c r="AR561" t="s">
        <v>2072</v>
      </c>
      <c r="AS561" t="s">
        <v>1655</v>
      </c>
      <c r="AT561" s="32">
        <v>4.4089999999999998</v>
      </c>
      <c r="AU561" s="32">
        <v>1.698838533</v>
      </c>
      <c r="AV561" s="32" t="s">
        <v>130</v>
      </c>
      <c r="AW561" s="32" t="s">
        <v>130</v>
      </c>
      <c r="AX561" s="32" t="s">
        <v>130</v>
      </c>
      <c r="AY561" s="32" t="s">
        <v>130</v>
      </c>
      <c r="AZ561" s="32" t="s">
        <v>130</v>
      </c>
      <c r="BA561" s="32" t="s">
        <v>130</v>
      </c>
      <c r="BB561" t="s">
        <v>130</v>
      </c>
      <c r="BC561">
        <v>27</v>
      </c>
      <c r="BD561">
        <v>23.766999999999999</v>
      </c>
      <c r="BE561">
        <v>66.814999999999998</v>
      </c>
    </row>
    <row r="562" spans="1:57" ht="16" x14ac:dyDescent="0.2">
      <c r="A562" s="32">
        <v>230</v>
      </c>
      <c r="B562" s="32" t="s">
        <v>2243</v>
      </c>
      <c r="C562" s="32" t="s">
        <v>2244</v>
      </c>
      <c r="D562" t="s">
        <v>115</v>
      </c>
      <c r="E562" t="s">
        <v>116</v>
      </c>
      <c r="F562" t="s">
        <v>369</v>
      </c>
      <c r="G562" t="s">
        <v>2133</v>
      </c>
      <c r="H562" t="s">
        <v>2245</v>
      </c>
      <c r="I562" t="s">
        <v>620</v>
      </c>
      <c r="J562" t="s">
        <v>2237</v>
      </c>
      <c r="K562" t="s">
        <v>121</v>
      </c>
      <c r="L562" t="s">
        <v>122</v>
      </c>
      <c r="M562" t="s">
        <v>123</v>
      </c>
      <c r="N562" t="s">
        <v>622</v>
      </c>
      <c r="P562" t="s">
        <v>205</v>
      </c>
      <c r="Q562">
        <v>1</v>
      </c>
      <c r="R562" t="s">
        <v>126</v>
      </c>
      <c r="S562" t="s">
        <v>2028</v>
      </c>
      <c r="T562">
        <v>235</v>
      </c>
      <c r="V562" t="s">
        <v>5101</v>
      </c>
      <c r="W562" t="s">
        <v>129</v>
      </c>
      <c r="X562" s="7">
        <v>0.26</v>
      </c>
      <c r="Y562" s="69">
        <v>-0.29599999999999999</v>
      </c>
      <c r="Z562" s="67">
        <v>-0.43099999999999999</v>
      </c>
      <c r="AA562" s="67">
        <v>-0.161</v>
      </c>
      <c r="AB562" s="7" t="s">
        <v>179</v>
      </c>
      <c r="AC562" s="7">
        <v>0.13500000000000001</v>
      </c>
      <c r="AD562" s="7" t="s">
        <v>159</v>
      </c>
      <c r="AE562" s="7">
        <v>5.2900000000000003E-2</v>
      </c>
      <c r="AF562" t="s">
        <v>133</v>
      </c>
      <c r="AG562" t="s">
        <v>134</v>
      </c>
      <c r="AH562" t="s">
        <v>2238</v>
      </c>
      <c r="AI562" t="s">
        <v>758</v>
      </c>
      <c r="AJ562" t="s">
        <v>949</v>
      </c>
      <c r="AK562" t="s">
        <v>2239</v>
      </c>
      <c r="AL562">
        <v>-33.026111</v>
      </c>
      <c r="AM562" s="32">
        <v>-64.189166999999998</v>
      </c>
      <c r="AN562" s="32" t="s">
        <v>2240</v>
      </c>
      <c r="AO562">
        <v>2012</v>
      </c>
      <c r="AP562">
        <v>1</v>
      </c>
      <c r="AQ562" t="s">
        <v>130</v>
      </c>
      <c r="AR562" t="s">
        <v>2246</v>
      </c>
      <c r="AS562" t="s">
        <v>3498</v>
      </c>
      <c r="AT562" s="32">
        <v>0.84</v>
      </c>
      <c r="AU562" s="32">
        <v>-0.61514174600000004</v>
      </c>
      <c r="AV562" s="32">
        <v>56.080231400000002</v>
      </c>
      <c r="AW562" s="32">
        <v>235</v>
      </c>
      <c r="AX562" s="32">
        <v>0.13353499699999999</v>
      </c>
      <c r="AY562" s="32">
        <v>1.7831594999999999E-2</v>
      </c>
      <c r="AZ562" s="32">
        <v>-0.87686553099999998</v>
      </c>
      <c r="BA562" s="32">
        <v>-0.353417961</v>
      </c>
      <c r="BB562" t="s">
        <v>142</v>
      </c>
      <c r="BC562">
        <v>106</v>
      </c>
      <c r="BD562">
        <v>-64.189166999999998</v>
      </c>
      <c r="BE562">
        <v>-33.026111</v>
      </c>
    </row>
    <row r="563" spans="1:57" ht="16" x14ac:dyDescent="0.2">
      <c r="A563" s="32">
        <v>230</v>
      </c>
      <c r="B563" s="32" t="s">
        <v>2235</v>
      </c>
      <c r="C563" s="32" t="s">
        <v>2236</v>
      </c>
      <c r="D563" t="s">
        <v>145</v>
      </c>
      <c r="E563" t="s">
        <v>116</v>
      </c>
      <c r="F563" t="s">
        <v>369</v>
      </c>
      <c r="G563" t="s">
        <v>418</v>
      </c>
      <c r="H563" t="s">
        <v>1427</v>
      </c>
      <c r="I563" t="s">
        <v>620</v>
      </c>
      <c r="J563" t="s">
        <v>2237</v>
      </c>
      <c r="K563" t="s">
        <v>121</v>
      </c>
      <c r="L563" t="s">
        <v>122</v>
      </c>
      <c r="M563" t="s">
        <v>123</v>
      </c>
      <c r="N563" t="s">
        <v>622</v>
      </c>
      <c r="P563" t="s">
        <v>205</v>
      </c>
      <c r="Q563">
        <v>1</v>
      </c>
      <c r="R563" t="s">
        <v>126</v>
      </c>
      <c r="S563" t="s">
        <v>2028</v>
      </c>
      <c r="T563">
        <v>155</v>
      </c>
      <c r="V563" t="s">
        <v>5101</v>
      </c>
      <c r="W563" t="s">
        <v>129</v>
      </c>
      <c r="X563" s="7">
        <v>0.84</v>
      </c>
      <c r="Y563" s="69">
        <v>3.7799999999999999E-3</v>
      </c>
      <c r="Z563" s="67">
        <v>2.5200000000000001E-3</v>
      </c>
      <c r="AA563" s="67">
        <v>5.0400000000000002E-3</v>
      </c>
      <c r="AB563" s="7" t="s">
        <v>179</v>
      </c>
      <c r="AC563" s="7">
        <v>1.2600000000000001E-3</v>
      </c>
      <c r="AD563" s="7" t="s">
        <v>147</v>
      </c>
      <c r="AE563" s="7">
        <v>1.6899999999999998E-2</v>
      </c>
      <c r="AF563" t="s">
        <v>160</v>
      </c>
      <c r="AG563" t="s">
        <v>134</v>
      </c>
      <c r="AH563" t="s">
        <v>2238</v>
      </c>
      <c r="AI563" t="s">
        <v>758</v>
      </c>
      <c r="AJ563" t="s">
        <v>949</v>
      </c>
      <c r="AK563" t="s">
        <v>2239</v>
      </c>
      <c r="AL563">
        <v>-33.026111</v>
      </c>
      <c r="AM563" s="32">
        <v>-64.189166999999998</v>
      </c>
      <c r="AN563" s="32" t="s">
        <v>2240</v>
      </c>
      <c r="AO563">
        <v>2012</v>
      </c>
      <c r="AP563">
        <v>1</v>
      </c>
      <c r="AQ563" t="s">
        <v>130</v>
      </c>
      <c r="AR563" t="s">
        <v>2241</v>
      </c>
      <c r="AS563" t="s">
        <v>3498</v>
      </c>
      <c r="AT563" s="32">
        <v>0.84</v>
      </c>
      <c r="AU563" s="32">
        <v>7.4742419999999999E-3</v>
      </c>
      <c r="AV563" s="32">
        <v>38.749726729999999</v>
      </c>
      <c r="AW563" s="32">
        <v>155</v>
      </c>
      <c r="AX563" s="32">
        <v>0.160644432</v>
      </c>
      <c r="AY563" s="32">
        <v>2.5806633999999998E-2</v>
      </c>
      <c r="AZ563" s="32">
        <v>-0.30738305999999999</v>
      </c>
      <c r="BA563" s="32">
        <v>0.322331543</v>
      </c>
      <c r="BB563" t="s">
        <v>142</v>
      </c>
      <c r="BC563">
        <v>106</v>
      </c>
      <c r="BD563">
        <v>-64.189166999999998</v>
      </c>
      <c r="BE563">
        <v>-33.026111</v>
      </c>
    </row>
    <row r="564" spans="1:57" ht="16" x14ac:dyDescent="0.2">
      <c r="A564" s="32">
        <v>21</v>
      </c>
      <c r="B564" s="32" t="s">
        <v>352</v>
      </c>
      <c r="C564" s="32" t="s">
        <v>353</v>
      </c>
      <c r="D564" t="s">
        <v>145</v>
      </c>
      <c r="E564" t="s">
        <v>320</v>
      </c>
      <c r="F564" t="s">
        <v>321</v>
      </c>
      <c r="G564" t="s">
        <v>322</v>
      </c>
      <c r="H564" t="s">
        <v>308</v>
      </c>
      <c r="I564" t="s">
        <v>202</v>
      </c>
      <c r="J564" t="s">
        <v>354</v>
      </c>
      <c r="K564" t="s">
        <v>121</v>
      </c>
      <c r="L564" t="s">
        <v>122</v>
      </c>
      <c r="M564" t="s">
        <v>123</v>
      </c>
      <c r="N564" t="s">
        <v>204</v>
      </c>
      <c r="P564" t="s">
        <v>205</v>
      </c>
      <c r="Q564">
        <v>10</v>
      </c>
      <c r="R564" t="s">
        <v>126</v>
      </c>
      <c r="S564" t="s">
        <v>293</v>
      </c>
      <c r="T564">
        <v>4626</v>
      </c>
      <c r="V564" t="s">
        <v>5101</v>
      </c>
      <c r="W564" t="s">
        <v>129</v>
      </c>
      <c r="X564" s="7">
        <v>0.79</v>
      </c>
      <c r="Y564" s="69">
        <v>3.5999999999999999E-3</v>
      </c>
      <c r="Z564" s="67">
        <v>2.8999999999999998E-3</v>
      </c>
      <c r="AA564" s="67">
        <v>4.3E-3</v>
      </c>
      <c r="AB564" s="7" t="s">
        <v>179</v>
      </c>
      <c r="AC564" s="7">
        <v>7.0000000000000001E-3</v>
      </c>
      <c r="AD564" s="7" t="s">
        <v>132</v>
      </c>
      <c r="AE564" s="7">
        <v>2E-3</v>
      </c>
      <c r="AF564" t="s">
        <v>160</v>
      </c>
      <c r="AG564" t="s">
        <v>134</v>
      </c>
      <c r="AH564" t="s">
        <v>355</v>
      </c>
      <c r="AI564" t="s">
        <v>136</v>
      </c>
      <c r="AJ564" t="s">
        <v>137</v>
      </c>
      <c r="AK564" t="s">
        <v>356</v>
      </c>
      <c r="AL564">
        <v>34.009666629999998</v>
      </c>
      <c r="AM564" s="32">
        <v>-119.80233010000001</v>
      </c>
      <c r="AN564" s="32">
        <v>1994</v>
      </c>
      <c r="AO564">
        <v>2011</v>
      </c>
      <c r="AP564">
        <v>1</v>
      </c>
      <c r="AQ564" t="s">
        <v>130</v>
      </c>
      <c r="AR564" t="s">
        <v>357</v>
      </c>
      <c r="AS564" t="s">
        <v>358</v>
      </c>
      <c r="AT564" s="32">
        <v>3.33</v>
      </c>
      <c r="AU564" s="32">
        <v>7.1973219999999999E-3</v>
      </c>
      <c r="AV564" s="32">
        <v>1156.4925089999999</v>
      </c>
      <c r="AW564" s="32">
        <v>4626</v>
      </c>
      <c r="AX564" s="32">
        <v>2.9405501000000001E-2</v>
      </c>
      <c r="AY564" s="32">
        <v>8.64684E-4</v>
      </c>
      <c r="AZ564" s="32">
        <v>-5.0436400999999999E-2</v>
      </c>
      <c r="BA564" s="32">
        <v>6.4831046000000003E-2</v>
      </c>
      <c r="BB564" t="s">
        <v>142</v>
      </c>
      <c r="BC564">
        <v>106</v>
      </c>
      <c r="BD564">
        <v>-119.80233010000001</v>
      </c>
      <c r="BE564">
        <v>34.009666629999998</v>
      </c>
    </row>
    <row r="565" spans="1:57" ht="16" x14ac:dyDescent="0.2">
      <c r="A565" s="32">
        <v>222</v>
      </c>
      <c r="B565" s="32" t="s">
        <v>2150</v>
      </c>
      <c r="C565" s="32" t="s">
        <v>2151</v>
      </c>
      <c r="D565" t="s">
        <v>115</v>
      </c>
      <c r="E565" t="s">
        <v>151</v>
      </c>
      <c r="F565" t="s">
        <v>152</v>
      </c>
      <c r="G565" t="s">
        <v>152</v>
      </c>
      <c r="H565" t="s">
        <v>2152</v>
      </c>
      <c r="I565" t="s">
        <v>288</v>
      </c>
      <c r="J565" t="s">
        <v>540</v>
      </c>
      <c r="K565" t="s">
        <v>121</v>
      </c>
      <c r="L565" t="s">
        <v>175</v>
      </c>
      <c r="M565" t="s">
        <v>176</v>
      </c>
      <c r="N565" t="s">
        <v>290</v>
      </c>
      <c r="O565" t="s">
        <v>541</v>
      </c>
      <c r="P565" t="s">
        <v>125</v>
      </c>
      <c r="Q565">
        <v>1</v>
      </c>
      <c r="R565" t="s">
        <v>126</v>
      </c>
      <c r="S565" t="s">
        <v>2153</v>
      </c>
      <c r="T565">
        <v>1242</v>
      </c>
      <c r="V565" t="s">
        <v>5101</v>
      </c>
      <c r="W565" t="s">
        <v>129</v>
      </c>
      <c r="X565" s="7">
        <v>0.57999999999999996</v>
      </c>
      <c r="Y565" s="69">
        <v>-0.5</v>
      </c>
      <c r="Z565" s="67" t="s">
        <v>130</v>
      </c>
      <c r="AA565" s="67" t="s">
        <v>130</v>
      </c>
      <c r="AC565" s="7" t="s">
        <v>130</v>
      </c>
      <c r="AD565" s="7" t="s">
        <v>188</v>
      </c>
      <c r="AE565" s="51">
        <v>1E-4</v>
      </c>
      <c r="AF565" t="s">
        <v>133</v>
      </c>
      <c r="AG565" t="s">
        <v>383</v>
      </c>
      <c r="AH565" t="s">
        <v>2154</v>
      </c>
      <c r="AI565" t="s">
        <v>373</v>
      </c>
      <c r="AJ565" t="s">
        <v>411</v>
      </c>
      <c r="AK565" t="s">
        <v>2155</v>
      </c>
      <c r="AL565">
        <v>59.334591000000003</v>
      </c>
      <c r="AM565" s="32">
        <v>18.06324</v>
      </c>
      <c r="AN565" s="32" t="s">
        <v>2156</v>
      </c>
      <c r="AO565">
        <v>2001</v>
      </c>
      <c r="AP565">
        <v>1</v>
      </c>
      <c r="AQ565">
        <v>12</v>
      </c>
      <c r="AR565" t="s">
        <v>2157</v>
      </c>
      <c r="AS565" t="s">
        <v>2158</v>
      </c>
      <c r="AT565" s="32">
        <v>9.734</v>
      </c>
      <c r="AU565" s="32">
        <v>-0.99939503900000004</v>
      </c>
      <c r="AV565" s="32" t="s">
        <v>130</v>
      </c>
      <c r="AW565" s="32" t="s">
        <v>130</v>
      </c>
      <c r="AX565" s="32" t="s">
        <v>130</v>
      </c>
      <c r="AY565" s="32" t="s">
        <v>130</v>
      </c>
      <c r="AZ565" s="32" t="s">
        <v>130</v>
      </c>
      <c r="BA565" s="32" t="s">
        <v>130</v>
      </c>
      <c r="BB565" t="s">
        <v>130</v>
      </c>
      <c r="BC565">
        <v>64</v>
      </c>
      <c r="BD565">
        <v>18.06324</v>
      </c>
      <c r="BE565">
        <v>59.334591000000003</v>
      </c>
    </row>
    <row r="566" spans="1:57" ht="16" x14ac:dyDescent="0.2">
      <c r="A566" s="32">
        <v>222</v>
      </c>
      <c r="B566" s="32" t="s">
        <v>2159</v>
      </c>
      <c r="C566" s="32" t="s">
        <v>2160</v>
      </c>
      <c r="D566" t="s">
        <v>115</v>
      </c>
      <c r="E566" t="s">
        <v>151</v>
      </c>
      <c r="F566" t="s">
        <v>152</v>
      </c>
      <c r="G566" t="s">
        <v>152</v>
      </c>
      <c r="H566" t="s">
        <v>2152</v>
      </c>
      <c r="I566" t="s">
        <v>288</v>
      </c>
      <c r="J566" t="s">
        <v>540</v>
      </c>
      <c r="K566" t="s">
        <v>121</v>
      </c>
      <c r="L566" t="s">
        <v>175</v>
      </c>
      <c r="M566" t="s">
        <v>176</v>
      </c>
      <c r="N566" t="s">
        <v>290</v>
      </c>
      <c r="O566" t="s">
        <v>541</v>
      </c>
      <c r="P566" t="s">
        <v>125</v>
      </c>
      <c r="Q566">
        <v>1</v>
      </c>
      <c r="R566" t="s">
        <v>126</v>
      </c>
      <c r="S566" t="s">
        <v>2153</v>
      </c>
      <c r="T566">
        <v>1242</v>
      </c>
      <c r="V566" t="s">
        <v>5101</v>
      </c>
      <c r="W566" t="s">
        <v>129</v>
      </c>
      <c r="X566" s="7">
        <v>0.57999999999999996</v>
      </c>
      <c r="Y566" s="69">
        <v>0.1</v>
      </c>
      <c r="Z566" s="67" t="s">
        <v>130</v>
      </c>
      <c r="AA566" s="67" t="s">
        <v>130</v>
      </c>
      <c r="AC566" s="7" t="s">
        <v>130</v>
      </c>
      <c r="AD566" s="7" t="s">
        <v>159</v>
      </c>
      <c r="AE566" s="7">
        <v>0.1</v>
      </c>
      <c r="AF566" t="s">
        <v>160</v>
      </c>
      <c r="AG566" t="s">
        <v>134</v>
      </c>
      <c r="AH566" t="s">
        <v>2154</v>
      </c>
      <c r="AI566" t="s">
        <v>373</v>
      </c>
      <c r="AJ566" t="s">
        <v>411</v>
      </c>
      <c r="AK566" t="s">
        <v>2155</v>
      </c>
      <c r="AL566">
        <v>59.334591000000003</v>
      </c>
      <c r="AM566" s="32">
        <v>18.06324</v>
      </c>
      <c r="AN566" s="32" t="s">
        <v>2156</v>
      </c>
      <c r="AO566">
        <v>2001</v>
      </c>
      <c r="AP566">
        <v>1</v>
      </c>
      <c r="AQ566" t="s">
        <v>130</v>
      </c>
      <c r="AR566" t="s">
        <v>2161</v>
      </c>
      <c r="AS566" t="s">
        <v>2158</v>
      </c>
      <c r="AT566" s="32">
        <v>9.734</v>
      </c>
      <c r="AU566" s="32">
        <v>0.199879008</v>
      </c>
      <c r="AV566" s="32" t="s">
        <v>130</v>
      </c>
      <c r="AW566" s="32" t="s">
        <v>130</v>
      </c>
      <c r="AX566" s="32" t="s">
        <v>130</v>
      </c>
      <c r="AY566" s="32" t="s">
        <v>130</v>
      </c>
      <c r="AZ566" s="32" t="s">
        <v>130</v>
      </c>
      <c r="BA566" s="32" t="s">
        <v>130</v>
      </c>
      <c r="BB566" t="s">
        <v>130</v>
      </c>
      <c r="BC566">
        <v>64</v>
      </c>
      <c r="BD566">
        <v>18.06324</v>
      </c>
      <c r="BE566">
        <v>59.334591000000003</v>
      </c>
    </row>
    <row r="567" spans="1:57" ht="16" x14ac:dyDescent="0.2">
      <c r="A567" s="32">
        <v>222</v>
      </c>
      <c r="B567" s="32" t="s">
        <v>2162</v>
      </c>
      <c r="C567" s="32" t="s">
        <v>2163</v>
      </c>
      <c r="D567" t="s">
        <v>115</v>
      </c>
      <c r="E567" t="s">
        <v>151</v>
      </c>
      <c r="F567" t="s">
        <v>152</v>
      </c>
      <c r="G567" t="s">
        <v>152</v>
      </c>
      <c r="H567" t="s">
        <v>2152</v>
      </c>
      <c r="I567" t="s">
        <v>288</v>
      </c>
      <c r="J567" t="s">
        <v>540</v>
      </c>
      <c r="K567" t="s">
        <v>121</v>
      </c>
      <c r="L567" t="s">
        <v>175</v>
      </c>
      <c r="M567" t="s">
        <v>176</v>
      </c>
      <c r="N567" t="s">
        <v>290</v>
      </c>
      <c r="O567" t="s">
        <v>541</v>
      </c>
      <c r="P567" t="s">
        <v>125</v>
      </c>
      <c r="Q567">
        <v>1</v>
      </c>
      <c r="R567" t="s">
        <v>126</v>
      </c>
      <c r="S567" t="s">
        <v>2153</v>
      </c>
      <c r="T567">
        <v>1242</v>
      </c>
      <c r="V567" t="s">
        <v>5101</v>
      </c>
      <c r="W567" t="s">
        <v>129</v>
      </c>
      <c r="X567" s="7">
        <v>0.57999999999999996</v>
      </c>
      <c r="Y567" s="69">
        <v>0.3</v>
      </c>
      <c r="Z567" s="67" t="s">
        <v>130</v>
      </c>
      <c r="AA567" s="67" t="s">
        <v>130</v>
      </c>
      <c r="AC567" s="7" t="s">
        <v>130</v>
      </c>
      <c r="AD567" s="7" t="s">
        <v>159</v>
      </c>
      <c r="AE567" s="7">
        <v>0.3</v>
      </c>
      <c r="AF567" t="s">
        <v>160</v>
      </c>
      <c r="AG567" t="s">
        <v>134</v>
      </c>
      <c r="AH567" t="s">
        <v>2154</v>
      </c>
      <c r="AI567" t="s">
        <v>373</v>
      </c>
      <c r="AJ567" t="s">
        <v>411</v>
      </c>
      <c r="AK567" t="s">
        <v>2155</v>
      </c>
      <c r="AL567">
        <v>59.334591000000003</v>
      </c>
      <c r="AM567" s="32">
        <v>18.06324</v>
      </c>
      <c r="AN567" s="32" t="s">
        <v>2156</v>
      </c>
      <c r="AO567">
        <v>2001</v>
      </c>
      <c r="AP567">
        <v>1</v>
      </c>
      <c r="AQ567">
        <v>12</v>
      </c>
      <c r="AR567" t="s">
        <v>2164</v>
      </c>
      <c r="AS567" t="s">
        <v>2158</v>
      </c>
      <c r="AT567" s="32">
        <v>9.734</v>
      </c>
      <c r="AU567" s="32">
        <v>0.59963702399999996</v>
      </c>
      <c r="AV567" s="32" t="s">
        <v>130</v>
      </c>
      <c r="AW567" s="32" t="s">
        <v>130</v>
      </c>
      <c r="AX567" s="32" t="s">
        <v>130</v>
      </c>
      <c r="AY567" s="32" t="s">
        <v>130</v>
      </c>
      <c r="AZ567" s="32" t="s">
        <v>130</v>
      </c>
      <c r="BA567" s="32" t="s">
        <v>130</v>
      </c>
      <c r="BB567" t="s">
        <v>130</v>
      </c>
      <c r="BC567">
        <v>64</v>
      </c>
      <c r="BD567">
        <v>18.06324</v>
      </c>
      <c r="BE567">
        <v>59.334591000000003</v>
      </c>
    </row>
    <row r="568" spans="1:57" ht="16" x14ac:dyDescent="0.2">
      <c r="A568" s="32">
        <v>222</v>
      </c>
      <c r="B568" s="32" t="s">
        <v>2165</v>
      </c>
      <c r="C568" s="32" t="s">
        <v>2166</v>
      </c>
      <c r="D568" t="s">
        <v>115</v>
      </c>
      <c r="E568" t="s">
        <v>151</v>
      </c>
      <c r="F568" t="s">
        <v>152</v>
      </c>
      <c r="G568" t="s">
        <v>152</v>
      </c>
      <c r="H568" t="s">
        <v>2152</v>
      </c>
      <c r="I568" t="s">
        <v>288</v>
      </c>
      <c r="J568" t="s">
        <v>540</v>
      </c>
      <c r="K568" t="s">
        <v>121</v>
      </c>
      <c r="L568" t="s">
        <v>175</v>
      </c>
      <c r="M568" t="s">
        <v>176</v>
      </c>
      <c r="N568" t="s">
        <v>290</v>
      </c>
      <c r="O568" t="s">
        <v>541</v>
      </c>
      <c r="P568" t="s">
        <v>125</v>
      </c>
      <c r="Q568">
        <v>1</v>
      </c>
      <c r="R568" t="s">
        <v>126</v>
      </c>
      <c r="S568" t="s">
        <v>2153</v>
      </c>
      <c r="T568">
        <v>1242</v>
      </c>
      <c r="V568" t="s">
        <v>5101</v>
      </c>
      <c r="W568" t="s">
        <v>129</v>
      </c>
      <c r="X568" s="7">
        <v>0.57999999999999996</v>
      </c>
      <c r="Y568" s="69">
        <v>0.6</v>
      </c>
      <c r="Z568" s="67" t="s">
        <v>130</v>
      </c>
      <c r="AA568" s="67" t="s">
        <v>130</v>
      </c>
      <c r="AC568" s="7" t="s">
        <v>130</v>
      </c>
      <c r="AD568" s="7" t="s">
        <v>188</v>
      </c>
      <c r="AE568" s="51">
        <v>1E-4</v>
      </c>
      <c r="AF568" t="s">
        <v>160</v>
      </c>
      <c r="AG568" t="s">
        <v>134</v>
      </c>
      <c r="AH568" t="s">
        <v>2154</v>
      </c>
      <c r="AI568" t="s">
        <v>373</v>
      </c>
      <c r="AJ568" t="s">
        <v>411</v>
      </c>
      <c r="AK568" t="s">
        <v>2155</v>
      </c>
      <c r="AL568">
        <v>59.334591000000003</v>
      </c>
      <c r="AM568" s="32">
        <v>18.06324</v>
      </c>
      <c r="AN568" s="32" t="s">
        <v>2156</v>
      </c>
      <c r="AO568">
        <v>2001</v>
      </c>
      <c r="AP568">
        <v>1</v>
      </c>
      <c r="AQ568">
        <v>12</v>
      </c>
      <c r="AR568" t="s">
        <v>2167</v>
      </c>
      <c r="AS568" t="s">
        <v>2158</v>
      </c>
      <c r="AT568" s="32">
        <v>9.734</v>
      </c>
      <c r="AU568" s="32">
        <v>1.1992740470000001</v>
      </c>
      <c r="AV568" s="32" t="s">
        <v>130</v>
      </c>
      <c r="AW568" s="32" t="s">
        <v>130</v>
      </c>
      <c r="AX568" s="32" t="s">
        <v>130</v>
      </c>
      <c r="AY568" s="32" t="s">
        <v>130</v>
      </c>
      <c r="AZ568" s="32" t="s">
        <v>130</v>
      </c>
      <c r="BA568" s="32" t="s">
        <v>130</v>
      </c>
      <c r="BB568" t="s">
        <v>130</v>
      </c>
      <c r="BC568">
        <v>64</v>
      </c>
      <c r="BD568">
        <v>18.06324</v>
      </c>
      <c r="BE568">
        <v>59.334591000000003</v>
      </c>
    </row>
    <row r="569" spans="1:57" ht="16" x14ac:dyDescent="0.2">
      <c r="A569" s="32">
        <v>222</v>
      </c>
      <c r="B569" s="32" t="s">
        <v>2168</v>
      </c>
      <c r="C569" s="32" t="s">
        <v>2169</v>
      </c>
      <c r="D569" t="s">
        <v>115</v>
      </c>
      <c r="E569" t="s">
        <v>151</v>
      </c>
      <c r="F569" t="s">
        <v>152</v>
      </c>
      <c r="G569" t="s">
        <v>152</v>
      </c>
      <c r="H569" t="s">
        <v>2152</v>
      </c>
      <c r="I569" t="s">
        <v>288</v>
      </c>
      <c r="J569" t="s">
        <v>540</v>
      </c>
      <c r="K569" t="s">
        <v>121</v>
      </c>
      <c r="L569" t="s">
        <v>175</v>
      </c>
      <c r="M569" t="s">
        <v>176</v>
      </c>
      <c r="N569" t="s">
        <v>290</v>
      </c>
      <c r="O569" t="s">
        <v>541</v>
      </c>
      <c r="P569" t="s">
        <v>125</v>
      </c>
      <c r="Q569">
        <v>1</v>
      </c>
      <c r="R569" t="s">
        <v>126</v>
      </c>
      <c r="S569" t="s">
        <v>2153</v>
      </c>
      <c r="T569">
        <v>1242</v>
      </c>
      <c r="V569" t="s">
        <v>5101</v>
      </c>
      <c r="W569" t="s">
        <v>129</v>
      </c>
      <c r="X569" s="7">
        <v>0.57999999999999996</v>
      </c>
      <c r="Y569" s="69">
        <v>0.6</v>
      </c>
      <c r="Z569" s="67" t="s">
        <v>130</v>
      </c>
      <c r="AA569" s="67" t="s">
        <v>130</v>
      </c>
      <c r="AC569" s="7" t="s">
        <v>130</v>
      </c>
      <c r="AD569" s="7" t="s">
        <v>147</v>
      </c>
      <c r="AE569" s="7">
        <v>0.03</v>
      </c>
      <c r="AF569" t="s">
        <v>160</v>
      </c>
      <c r="AG569" t="s">
        <v>134</v>
      </c>
      <c r="AH569" t="s">
        <v>2154</v>
      </c>
      <c r="AI569" t="s">
        <v>373</v>
      </c>
      <c r="AJ569" t="s">
        <v>411</v>
      </c>
      <c r="AK569" t="s">
        <v>2155</v>
      </c>
      <c r="AL569">
        <v>59.334591000000003</v>
      </c>
      <c r="AM569" s="32">
        <v>18.06324</v>
      </c>
      <c r="AN569" s="32" t="s">
        <v>2170</v>
      </c>
      <c r="AO569">
        <v>2001</v>
      </c>
      <c r="AP569">
        <v>1</v>
      </c>
      <c r="AQ569" t="s">
        <v>130</v>
      </c>
      <c r="AR569" t="s">
        <v>2167</v>
      </c>
      <c r="AS569" t="s">
        <v>2158</v>
      </c>
      <c r="AT569" s="32">
        <v>9.734</v>
      </c>
      <c r="AU569" s="32">
        <v>1.1992740470000001</v>
      </c>
      <c r="AV569" s="32" t="s">
        <v>130</v>
      </c>
      <c r="AW569" s="32" t="s">
        <v>130</v>
      </c>
      <c r="AX569" s="32" t="s">
        <v>130</v>
      </c>
      <c r="AY569" s="32" t="s">
        <v>130</v>
      </c>
      <c r="AZ569" s="32" t="s">
        <v>130</v>
      </c>
      <c r="BA569" s="32" t="s">
        <v>130</v>
      </c>
      <c r="BB569" t="s">
        <v>130</v>
      </c>
      <c r="BC569">
        <v>64</v>
      </c>
      <c r="BD569">
        <v>18.06324</v>
      </c>
      <c r="BE569">
        <v>59.334591000000003</v>
      </c>
    </row>
    <row r="570" spans="1:57" ht="16" x14ac:dyDescent="0.2">
      <c r="A570" s="32">
        <v>241</v>
      </c>
      <c r="B570" s="32" t="s">
        <v>2315</v>
      </c>
      <c r="C570" s="32" t="s">
        <v>2316</v>
      </c>
      <c r="D570" t="s">
        <v>115</v>
      </c>
      <c r="E570" t="s">
        <v>320</v>
      </c>
      <c r="F570" t="s">
        <v>321</v>
      </c>
      <c r="G570" t="s">
        <v>2317</v>
      </c>
      <c r="H570" t="s">
        <v>2318</v>
      </c>
      <c r="I570" t="s">
        <v>248</v>
      </c>
      <c r="J570" t="s">
        <v>265</v>
      </c>
      <c r="K570" t="s">
        <v>250</v>
      </c>
      <c r="L570" t="s">
        <v>122</v>
      </c>
      <c r="M570" t="s">
        <v>123</v>
      </c>
      <c r="N570" t="s">
        <v>251</v>
      </c>
      <c r="P570" t="s">
        <v>125</v>
      </c>
      <c r="Q570">
        <v>1</v>
      </c>
      <c r="R570" t="s">
        <v>126</v>
      </c>
      <c r="S570" t="s">
        <v>1602</v>
      </c>
      <c r="T570">
        <v>1612</v>
      </c>
      <c r="V570" t="s">
        <v>327</v>
      </c>
      <c r="W570" t="s">
        <v>129</v>
      </c>
      <c r="X570" s="7" t="s">
        <v>130</v>
      </c>
      <c r="Y570" s="69">
        <v>0.65500000000000003</v>
      </c>
      <c r="Z570" s="67">
        <v>0.49199999999999999</v>
      </c>
      <c r="AA570" s="67">
        <v>0.81799999999999995</v>
      </c>
      <c r="AB570" s="7" t="s">
        <v>131</v>
      </c>
      <c r="AC570" s="7" t="s">
        <v>130</v>
      </c>
      <c r="AD570" s="7" t="s">
        <v>462</v>
      </c>
      <c r="AE570" s="7" t="s">
        <v>130</v>
      </c>
      <c r="AF570" t="s">
        <v>133</v>
      </c>
      <c r="AG570" t="s">
        <v>208</v>
      </c>
      <c r="AH570" t="s">
        <v>2319</v>
      </c>
      <c r="AI570" t="s">
        <v>373</v>
      </c>
      <c r="AJ570" t="s">
        <v>2320</v>
      </c>
      <c r="AM570" s="32" t="s">
        <v>130</v>
      </c>
      <c r="AN570" s="32" t="s">
        <v>1137</v>
      </c>
      <c r="AO570">
        <v>2013</v>
      </c>
      <c r="AP570">
        <v>1</v>
      </c>
      <c r="AQ570" t="s">
        <v>130</v>
      </c>
      <c r="AR570" t="s">
        <v>1087</v>
      </c>
      <c r="AS570" t="s">
        <v>2321</v>
      </c>
      <c r="AT570" s="32">
        <v>2.7269999999999999</v>
      </c>
      <c r="AU570" s="32">
        <v>-0.23316961899999999</v>
      </c>
      <c r="AV570" s="32">
        <v>475.68058350000001</v>
      </c>
      <c r="AW570" s="32">
        <v>1612</v>
      </c>
      <c r="AX570" s="32">
        <v>4.5850310999999998E-2</v>
      </c>
      <c r="AY570" s="32">
        <v>2.1022509999999999E-3</v>
      </c>
      <c r="AZ570" s="32">
        <v>-0.32303457800000002</v>
      </c>
      <c r="BA570" s="32">
        <v>-0.143304661</v>
      </c>
      <c r="BB570" t="s">
        <v>142</v>
      </c>
      <c r="BC570">
        <v>46</v>
      </c>
      <c r="BD570">
        <v>19.503</v>
      </c>
      <c r="BE570">
        <v>47.161999999999999</v>
      </c>
    </row>
    <row r="571" spans="1:57" ht="16" x14ac:dyDescent="0.2">
      <c r="A571" s="32">
        <v>241</v>
      </c>
      <c r="B571" s="32" t="s">
        <v>2322</v>
      </c>
      <c r="C571" s="32" t="s">
        <v>2323</v>
      </c>
      <c r="D571" t="s">
        <v>145</v>
      </c>
      <c r="E571" t="s">
        <v>320</v>
      </c>
      <c r="F571" t="s">
        <v>321</v>
      </c>
      <c r="G571" t="s">
        <v>2317</v>
      </c>
      <c r="H571" t="s">
        <v>308</v>
      </c>
      <c r="I571" t="s">
        <v>248</v>
      </c>
      <c r="J571" t="s">
        <v>265</v>
      </c>
      <c r="K571" t="s">
        <v>250</v>
      </c>
      <c r="L571" t="s">
        <v>122</v>
      </c>
      <c r="M571" t="s">
        <v>123</v>
      </c>
      <c r="N571" t="s">
        <v>251</v>
      </c>
      <c r="P571" t="s">
        <v>125</v>
      </c>
      <c r="Q571">
        <v>1</v>
      </c>
      <c r="R571" t="s">
        <v>126</v>
      </c>
      <c r="S571" t="s">
        <v>1602</v>
      </c>
      <c r="T571">
        <v>1612</v>
      </c>
      <c r="V571" t="s">
        <v>327</v>
      </c>
      <c r="W571" t="s">
        <v>129</v>
      </c>
      <c r="X571" s="7" t="s">
        <v>130</v>
      </c>
      <c r="Y571" s="69">
        <v>1.0029999999999999</v>
      </c>
      <c r="Z571" s="67">
        <v>1.0009999999999999</v>
      </c>
      <c r="AA571" s="67">
        <v>1.0049999999999999</v>
      </c>
      <c r="AB571" s="7" t="s">
        <v>131</v>
      </c>
      <c r="AC571" s="7" t="s">
        <v>130</v>
      </c>
      <c r="AD571" s="7" t="s">
        <v>188</v>
      </c>
      <c r="AE571" s="7" t="s">
        <v>130</v>
      </c>
      <c r="AF571" t="s">
        <v>160</v>
      </c>
      <c r="AG571" t="s">
        <v>208</v>
      </c>
      <c r="AH571" t="s">
        <v>2319</v>
      </c>
      <c r="AI571" t="s">
        <v>373</v>
      </c>
      <c r="AJ571" t="s">
        <v>2320</v>
      </c>
      <c r="AM571" s="32" t="s">
        <v>130</v>
      </c>
      <c r="AN571" s="32" t="s">
        <v>1137</v>
      </c>
      <c r="AO571">
        <v>2013</v>
      </c>
      <c r="AP571">
        <v>1</v>
      </c>
      <c r="AQ571" t="s">
        <v>130</v>
      </c>
      <c r="AR571" t="s">
        <v>1087</v>
      </c>
      <c r="AS571" t="s">
        <v>2321</v>
      </c>
      <c r="AT571" s="32">
        <v>2.7269999999999999</v>
      </c>
      <c r="AU571" s="32">
        <v>1.6507410000000001E-3</v>
      </c>
      <c r="AV571" s="32">
        <v>3159589.3560000001</v>
      </c>
      <c r="AW571" s="32">
        <v>1612</v>
      </c>
      <c r="AX571" s="32">
        <v>5.6258100000000004E-4</v>
      </c>
      <c r="AY571" s="50">
        <v>3.1600000000000002E-7</v>
      </c>
      <c r="AZ571" s="32">
        <v>5.48104E-4</v>
      </c>
      <c r="BA571" s="32">
        <v>2.7533789999999998E-3</v>
      </c>
      <c r="BB571" t="s">
        <v>142</v>
      </c>
      <c r="BC571">
        <v>46</v>
      </c>
      <c r="BD571">
        <v>19.503</v>
      </c>
      <c r="BE571">
        <v>47.161999999999999</v>
      </c>
    </row>
    <row r="572" spans="1:57" ht="16" x14ac:dyDescent="0.2">
      <c r="A572" s="32">
        <v>19</v>
      </c>
      <c r="B572" s="32" t="s">
        <v>318</v>
      </c>
      <c r="C572" s="32" t="s">
        <v>319</v>
      </c>
      <c r="D572" t="s">
        <v>115</v>
      </c>
      <c r="E572" t="s">
        <v>320</v>
      </c>
      <c r="F572" t="s">
        <v>321</v>
      </c>
      <c r="G572" t="s">
        <v>322</v>
      </c>
      <c r="H572" t="s">
        <v>323</v>
      </c>
      <c r="I572" t="s">
        <v>324</v>
      </c>
      <c r="J572" t="s">
        <v>325</v>
      </c>
      <c r="K572" t="s">
        <v>121</v>
      </c>
      <c r="L572" t="s">
        <v>122</v>
      </c>
      <c r="M572" t="s">
        <v>123</v>
      </c>
      <c r="N572" t="s">
        <v>326</v>
      </c>
      <c r="P572" t="s">
        <v>292</v>
      </c>
      <c r="Q572">
        <v>1</v>
      </c>
      <c r="R572" t="s">
        <v>126</v>
      </c>
      <c r="S572" t="s">
        <v>309</v>
      </c>
      <c r="T572">
        <v>72</v>
      </c>
      <c r="V572" t="s">
        <v>327</v>
      </c>
      <c r="W572" t="s">
        <v>129</v>
      </c>
      <c r="X572" s="7" t="s">
        <v>130</v>
      </c>
      <c r="Y572" s="69">
        <v>0.88</v>
      </c>
      <c r="Z572" s="67" t="s">
        <v>130</v>
      </c>
      <c r="AA572" s="67" t="s">
        <v>130</v>
      </c>
      <c r="AC572" s="7" t="s">
        <v>130</v>
      </c>
      <c r="AD572" s="7" t="s">
        <v>159</v>
      </c>
      <c r="AE572" s="7" t="s">
        <v>130</v>
      </c>
      <c r="AF572" t="s">
        <v>133</v>
      </c>
      <c r="AG572" t="s">
        <v>134</v>
      </c>
      <c r="AH572" t="s">
        <v>328</v>
      </c>
      <c r="AI572" t="s">
        <v>329</v>
      </c>
      <c r="AJ572" t="s">
        <v>330</v>
      </c>
      <c r="AK572" t="s">
        <v>331</v>
      </c>
      <c r="AL572">
        <v>-37.840935000000002</v>
      </c>
      <c r="AM572" s="32">
        <v>144.94645700000001</v>
      </c>
      <c r="AN572" s="32" t="s">
        <v>332</v>
      </c>
      <c r="AO572">
        <v>2016</v>
      </c>
      <c r="AP572">
        <v>1</v>
      </c>
      <c r="AQ572">
        <v>3</v>
      </c>
      <c r="AR572" t="s">
        <v>333</v>
      </c>
      <c r="AS572" t="s">
        <v>334</v>
      </c>
      <c r="AT572" s="32">
        <v>4.016</v>
      </c>
      <c r="AU572" s="32">
        <v>-7.0478232000000002E-2</v>
      </c>
      <c r="AV572" s="32" t="s">
        <v>130</v>
      </c>
      <c r="AW572" s="32" t="s">
        <v>130</v>
      </c>
      <c r="AX572" s="32" t="s">
        <v>130</v>
      </c>
      <c r="AY572" s="32" t="s">
        <v>130</v>
      </c>
      <c r="AZ572" s="32" t="s">
        <v>130</v>
      </c>
      <c r="BA572" s="32" t="s">
        <v>130</v>
      </c>
      <c r="BB572" t="s">
        <v>130</v>
      </c>
      <c r="BC572">
        <v>64</v>
      </c>
      <c r="BD572">
        <v>144.94645700000001</v>
      </c>
      <c r="BE572">
        <v>-37.840935000000002</v>
      </c>
    </row>
    <row r="573" spans="1:57" ht="16" x14ac:dyDescent="0.2">
      <c r="A573" s="32">
        <v>19</v>
      </c>
      <c r="B573" s="32" t="s">
        <v>342</v>
      </c>
      <c r="C573" s="32" t="s">
        <v>343</v>
      </c>
      <c r="D573" t="s">
        <v>115</v>
      </c>
      <c r="E573" t="s">
        <v>320</v>
      </c>
      <c r="F573" t="s">
        <v>321</v>
      </c>
      <c r="G573" t="s">
        <v>322</v>
      </c>
      <c r="H573" t="s">
        <v>323</v>
      </c>
      <c r="I573" t="s">
        <v>324</v>
      </c>
      <c r="J573" t="s">
        <v>325</v>
      </c>
      <c r="K573" t="s">
        <v>121</v>
      </c>
      <c r="L573" t="s">
        <v>122</v>
      </c>
      <c r="M573" t="s">
        <v>123</v>
      </c>
      <c r="N573" t="s">
        <v>326</v>
      </c>
      <c r="P573" t="s">
        <v>292</v>
      </c>
      <c r="Q573">
        <v>1</v>
      </c>
      <c r="R573" t="s">
        <v>126</v>
      </c>
      <c r="S573" t="s">
        <v>309</v>
      </c>
      <c r="T573">
        <v>72</v>
      </c>
      <c r="V573" t="s">
        <v>327</v>
      </c>
      <c r="W573" t="s">
        <v>129</v>
      </c>
      <c r="X573" s="7" t="s">
        <v>130</v>
      </c>
      <c r="Y573" s="69">
        <v>0.88</v>
      </c>
      <c r="Z573" s="67" t="s">
        <v>130</v>
      </c>
      <c r="AA573" s="67" t="s">
        <v>130</v>
      </c>
      <c r="AC573" s="7" t="s">
        <v>130</v>
      </c>
      <c r="AD573" s="7" t="s">
        <v>159</v>
      </c>
      <c r="AE573" s="7" t="s">
        <v>130</v>
      </c>
      <c r="AF573" t="s">
        <v>133</v>
      </c>
      <c r="AG573" t="s">
        <v>134</v>
      </c>
      <c r="AH573" t="s">
        <v>328</v>
      </c>
      <c r="AI573" t="s">
        <v>329</v>
      </c>
      <c r="AJ573" t="s">
        <v>330</v>
      </c>
      <c r="AK573" t="s">
        <v>344</v>
      </c>
      <c r="AL573">
        <v>-36.480195999999999</v>
      </c>
      <c r="AM573" s="32">
        <v>143.93136000000001</v>
      </c>
      <c r="AN573" s="32" t="s">
        <v>332</v>
      </c>
      <c r="AO573">
        <v>2016</v>
      </c>
      <c r="AP573">
        <v>1</v>
      </c>
      <c r="AQ573">
        <v>4</v>
      </c>
      <c r="AR573" t="s">
        <v>333</v>
      </c>
      <c r="AS573" t="s">
        <v>334</v>
      </c>
      <c r="AT573" s="32">
        <v>4.016</v>
      </c>
      <c r="AU573" s="32">
        <v>-7.0478232000000002E-2</v>
      </c>
      <c r="AV573" s="32" t="s">
        <v>130</v>
      </c>
      <c r="AW573" s="32" t="s">
        <v>130</v>
      </c>
      <c r="AX573" s="32" t="s">
        <v>130</v>
      </c>
      <c r="AY573" s="32" t="s">
        <v>130</v>
      </c>
      <c r="AZ573" s="32" t="s">
        <v>130</v>
      </c>
      <c r="BA573" s="32" t="s">
        <v>130</v>
      </c>
      <c r="BB573" t="s">
        <v>130</v>
      </c>
      <c r="BC573">
        <v>64</v>
      </c>
      <c r="BD573">
        <v>143.93136000000001</v>
      </c>
      <c r="BE573">
        <v>-36.480195999999999</v>
      </c>
    </row>
    <row r="574" spans="1:57" ht="16" x14ac:dyDescent="0.2">
      <c r="A574" s="32">
        <v>19</v>
      </c>
      <c r="B574" s="32" t="s">
        <v>337</v>
      </c>
      <c r="C574" s="32" t="s">
        <v>338</v>
      </c>
      <c r="D574" t="s">
        <v>115</v>
      </c>
      <c r="E574" t="s">
        <v>320</v>
      </c>
      <c r="F574" t="s">
        <v>321</v>
      </c>
      <c r="G574" t="s">
        <v>322</v>
      </c>
      <c r="H574" t="s">
        <v>323</v>
      </c>
      <c r="I574" t="s">
        <v>324</v>
      </c>
      <c r="J574" t="s">
        <v>325</v>
      </c>
      <c r="K574" t="s">
        <v>121</v>
      </c>
      <c r="L574" t="s">
        <v>122</v>
      </c>
      <c r="M574" t="s">
        <v>123</v>
      </c>
      <c r="N574" t="s">
        <v>326</v>
      </c>
      <c r="P574" t="s">
        <v>292</v>
      </c>
      <c r="Q574">
        <v>1</v>
      </c>
      <c r="R574" t="s">
        <v>126</v>
      </c>
      <c r="S574" t="s">
        <v>309</v>
      </c>
      <c r="T574">
        <v>72</v>
      </c>
      <c r="V574" t="s">
        <v>327</v>
      </c>
      <c r="W574" t="s">
        <v>129</v>
      </c>
      <c r="X574" s="7" t="s">
        <v>130</v>
      </c>
      <c r="Y574" s="69">
        <v>0.97</v>
      </c>
      <c r="Z574" s="67" t="s">
        <v>130</v>
      </c>
      <c r="AA574" s="67" t="s">
        <v>130</v>
      </c>
      <c r="AC574" s="7" t="s">
        <v>130</v>
      </c>
      <c r="AD574" s="7" t="s">
        <v>159</v>
      </c>
      <c r="AE574" s="7" t="s">
        <v>130</v>
      </c>
      <c r="AF574" t="s">
        <v>133</v>
      </c>
      <c r="AG574" t="s">
        <v>134</v>
      </c>
      <c r="AH574" t="s">
        <v>328</v>
      </c>
      <c r="AI574" t="s">
        <v>329</v>
      </c>
      <c r="AJ574" t="s">
        <v>330</v>
      </c>
      <c r="AK574" t="s">
        <v>339</v>
      </c>
      <c r="AL574">
        <v>-37.020099999999999</v>
      </c>
      <c r="AM574" s="32">
        <v>144.96459999999999</v>
      </c>
      <c r="AN574" s="32" t="s">
        <v>332</v>
      </c>
      <c r="AO574">
        <v>2016</v>
      </c>
      <c r="AP574">
        <v>1</v>
      </c>
      <c r="AQ574">
        <v>5</v>
      </c>
      <c r="AR574" t="s">
        <v>333</v>
      </c>
      <c r="AS574" t="s">
        <v>334</v>
      </c>
      <c r="AT574" s="32">
        <v>4.016</v>
      </c>
      <c r="AU574" s="32">
        <v>-1.6793041000000002E-2</v>
      </c>
      <c r="AV574" s="32" t="s">
        <v>130</v>
      </c>
      <c r="AW574" s="32" t="s">
        <v>130</v>
      </c>
      <c r="AX574" s="32" t="s">
        <v>130</v>
      </c>
      <c r="AY574" s="32" t="s">
        <v>130</v>
      </c>
      <c r="AZ574" s="32" t="s">
        <v>130</v>
      </c>
      <c r="BA574" s="32" t="s">
        <v>130</v>
      </c>
      <c r="BB574" t="s">
        <v>130</v>
      </c>
      <c r="BC574">
        <v>64</v>
      </c>
      <c r="BD574">
        <v>144.96459999999999</v>
      </c>
      <c r="BE574">
        <v>-37.020099999999999</v>
      </c>
    </row>
    <row r="575" spans="1:57" ht="16" x14ac:dyDescent="0.2">
      <c r="A575" s="32">
        <v>19</v>
      </c>
      <c r="B575" s="32" t="s">
        <v>347</v>
      </c>
      <c r="C575" s="32" t="s">
        <v>348</v>
      </c>
      <c r="D575" t="s">
        <v>115</v>
      </c>
      <c r="E575" t="s">
        <v>320</v>
      </c>
      <c r="F575" t="s">
        <v>321</v>
      </c>
      <c r="G575" t="s">
        <v>322</v>
      </c>
      <c r="H575" t="s">
        <v>323</v>
      </c>
      <c r="I575" t="s">
        <v>324</v>
      </c>
      <c r="J575" t="s">
        <v>325</v>
      </c>
      <c r="K575" t="s">
        <v>121</v>
      </c>
      <c r="L575" t="s">
        <v>122</v>
      </c>
      <c r="M575" t="s">
        <v>123</v>
      </c>
      <c r="N575" t="s">
        <v>326</v>
      </c>
      <c r="P575" t="s">
        <v>292</v>
      </c>
      <c r="Q575">
        <v>1</v>
      </c>
      <c r="R575" t="s">
        <v>126</v>
      </c>
      <c r="S575" t="s">
        <v>309</v>
      </c>
      <c r="T575">
        <v>72</v>
      </c>
      <c r="V575" t="s">
        <v>327</v>
      </c>
      <c r="W575" t="s">
        <v>129</v>
      </c>
      <c r="X575" s="7" t="s">
        <v>130</v>
      </c>
      <c r="Y575" s="69">
        <v>1.34</v>
      </c>
      <c r="Z575" s="67" t="s">
        <v>130</v>
      </c>
      <c r="AA575" s="67" t="s">
        <v>130</v>
      </c>
      <c r="AC575" s="7" t="s">
        <v>130</v>
      </c>
      <c r="AD575" s="7" t="s">
        <v>147</v>
      </c>
      <c r="AE575" s="7" t="s">
        <v>130</v>
      </c>
      <c r="AF575" t="s">
        <v>160</v>
      </c>
      <c r="AG575" t="s">
        <v>134</v>
      </c>
      <c r="AH575" t="s">
        <v>328</v>
      </c>
      <c r="AI575" t="s">
        <v>329</v>
      </c>
      <c r="AJ575" t="s">
        <v>330</v>
      </c>
      <c r="AK575" t="s">
        <v>349</v>
      </c>
      <c r="AL575">
        <v>-35.409260000000003</v>
      </c>
      <c r="AM575" s="32">
        <v>143.76202699999999</v>
      </c>
      <c r="AN575" s="32" t="s">
        <v>332</v>
      </c>
      <c r="AO575">
        <v>2016</v>
      </c>
      <c r="AP575">
        <v>1</v>
      </c>
      <c r="AQ575">
        <v>6</v>
      </c>
      <c r="AR575" t="s">
        <v>333</v>
      </c>
      <c r="AS575" t="s">
        <v>334</v>
      </c>
      <c r="AT575" s="32">
        <v>4.016</v>
      </c>
      <c r="AU575" s="32">
        <v>0.161357215</v>
      </c>
      <c r="AV575" s="32" t="s">
        <v>130</v>
      </c>
      <c r="AW575" s="32" t="s">
        <v>130</v>
      </c>
      <c r="AX575" s="32" t="s">
        <v>130</v>
      </c>
      <c r="AY575" s="32" t="s">
        <v>130</v>
      </c>
      <c r="AZ575" s="32" t="s">
        <v>130</v>
      </c>
      <c r="BA575" s="32" t="s">
        <v>130</v>
      </c>
      <c r="BB575" t="s">
        <v>130</v>
      </c>
      <c r="BC575">
        <v>64</v>
      </c>
      <c r="BD575">
        <v>143.76202699999999</v>
      </c>
      <c r="BE575">
        <v>-35.409260000000003</v>
      </c>
    </row>
    <row r="576" spans="1:57" ht="16" x14ac:dyDescent="0.2">
      <c r="A576" s="32">
        <v>19</v>
      </c>
      <c r="B576" s="32" t="s">
        <v>335</v>
      </c>
      <c r="C576" s="32" t="s">
        <v>336</v>
      </c>
      <c r="D576" t="s">
        <v>145</v>
      </c>
      <c r="E576" t="s">
        <v>320</v>
      </c>
      <c r="F576" t="s">
        <v>321</v>
      </c>
      <c r="G576" t="s">
        <v>322</v>
      </c>
      <c r="H576" t="s">
        <v>323</v>
      </c>
      <c r="I576" t="s">
        <v>324</v>
      </c>
      <c r="J576" t="s">
        <v>325</v>
      </c>
      <c r="K576" t="s">
        <v>121</v>
      </c>
      <c r="L576" t="s">
        <v>122</v>
      </c>
      <c r="M576" t="s">
        <v>123</v>
      </c>
      <c r="N576" t="s">
        <v>326</v>
      </c>
      <c r="P576" t="s">
        <v>292</v>
      </c>
      <c r="Q576">
        <v>1</v>
      </c>
      <c r="R576" t="s">
        <v>126</v>
      </c>
      <c r="S576" t="s">
        <v>309</v>
      </c>
      <c r="T576">
        <v>72</v>
      </c>
      <c r="V576" t="s">
        <v>327</v>
      </c>
      <c r="W576" t="s">
        <v>129</v>
      </c>
      <c r="X576" s="7" t="s">
        <v>130</v>
      </c>
      <c r="Y576" s="69">
        <v>1.55</v>
      </c>
      <c r="Z576" s="67" t="s">
        <v>130</v>
      </c>
      <c r="AA576" s="67" t="s">
        <v>130</v>
      </c>
      <c r="AC576" s="7" t="s">
        <v>130</v>
      </c>
      <c r="AD576" s="7" t="s">
        <v>188</v>
      </c>
      <c r="AE576" s="7" t="s">
        <v>130</v>
      </c>
      <c r="AF576" t="s">
        <v>160</v>
      </c>
      <c r="AG576" t="s">
        <v>134</v>
      </c>
      <c r="AH576" t="s">
        <v>328</v>
      </c>
      <c r="AI576" t="s">
        <v>329</v>
      </c>
      <c r="AJ576" t="s">
        <v>330</v>
      </c>
      <c r="AK576" t="s">
        <v>331</v>
      </c>
      <c r="AL576">
        <v>-37.840935000000002</v>
      </c>
      <c r="AM576" s="32">
        <v>144.94645700000001</v>
      </c>
      <c r="AN576" s="32" t="s">
        <v>332</v>
      </c>
      <c r="AO576">
        <v>2016</v>
      </c>
      <c r="AP576">
        <v>1</v>
      </c>
      <c r="AQ576">
        <v>3</v>
      </c>
      <c r="AR576" t="s">
        <v>333</v>
      </c>
      <c r="AS576" t="s">
        <v>334</v>
      </c>
      <c r="AT576" s="32">
        <v>4.016</v>
      </c>
      <c r="AU576" s="32">
        <v>0.24162260699999999</v>
      </c>
      <c r="AV576" s="32" t="s">
        <v>130</v>
      </c>
      <c r="AW576" s="32" t="s">
        <v>130</v>
      </c>
      <c r="AX576" s="32" t="s">
        <v>130</v>
      </c>
      <c r="AY576" s="32" t="s">
        <v>130</v>
      </c>
      <c r="AZ576" s="32" t="s">
        <v>130</v>
      </c>
      <c r="BA576" s="32" t="s">
        <v>130</v>
      </c>
      <c r="BB576" t="s">
        <v>130</v>
      </c>
      <c r="BC576">
        <v>64</v>
      </c>
      <c r="BD576">
        <v>144.94645700000001</v>
      </c>
      <c r="BE576">
        <v>-37.840935000000002</v>
      </c>
    </row>
    <row r="577" spans="1:57" ht="16" x14ac:dyDescent="0.2">
      <c r="A577" s="32">
        <v>19</v>
      </c>
      <c r="B577" s="32" t="s">
        <v>345</v>
      </c>
      <c r="C577" s="32" t="s">
        <v>346</v>
      </c>
      <c r="D577" t="s">
        <v>145</v>
      </c>
      <c r="E577" t="s">
        <v>320</v>
      </c>
      <c r="F577" t="s">
        <v>321</v>
      </c>
      <c r="G577" t="s">
        <v>322</v>
      </c>
      <c r="H577" t="s">
        <v>323</v>
      </c>
      <c r="I577" t="s">
        <v>324</v>
      </c>
      <c r="J577" t="s">
        <v>325</v>
      </c>
      <c r="K577" t="s">
        <v>121</v>
      </c>
      <c r="L577" t="s">
        <v>122</v>
      </c>
      <c r="M577" t="s">
        <v>123</v>
      </c>
      <c r="N577" t="s">
        <v>326</v>
      </c>
      <c r="P577" t="s">
        <v>292</v>
      </c>
      <c r="Q577">
        <v>1</v>
      </c>
      <c r="R577" t="s">
        <v>126</v>
      </c>
      <c r="S577" t="s">
        <v>309</v>
      </c>
      <c r="T577">
        <v>72</v>
      </c>
      <c r="V577" t="s">
        <v>327</v>
      </c>
      <c r="W577" t="s">
        <v>129</v>
      </c>
      <c r="X577" s="7" t="s">
        <v>130</v>
      </c>
      <c r="Y577" s="69">
        <v>1.59</v>
      </c>
      <c r="Z577" s="67" t="s">
        <v>130</v>
      </c>
      <c r="AA577" s="67" t="s">
        <v>130</v>
      </c>
      <c r="AC577" s="7" t="s">
        <v>130</v>
      </c>
      <c r="AD577" s="7" t="s">
        <v>188</v>
      </c>
      <c r="AE577" s="7" t="s">
        <v>130</v>
      </c>
      <c r="AF577" t="s">
        <v>160</v>
      </c>
      <c r="AG577" t="s">
        <v>134</v>
      </c>
      <c r="AH577" t="s">
        <v>328</v>
      </c>
      <c r="AI577" t="s">
        <v>329</v>
      </c>
      <c r="AJ577" t="s">
        <v>330</v>
      </c>
      <c r="AK577" t="s">
        <v>344</v>
      </c>
      <c r="AL577">
        <v>-36.480195999999999</v>
      </c>
      <c r="AM577" s="32">
        <v>143.93136000000001</v>
      </c>
      <c r="AN577" s="32" t="s">
        <v>332</v>
      </c>
      <c r="AO577">
        <v>2016</v>
      </c>
      <c r="AP577">
        <v>1</v>
      </c>
      <c r="AQ577">
        <v>4</v>
      </c>
      <c r="AR577" t="s">
        <v>333</v>
      </c>
      <c r="AS577" t="s">
        <v>334</v>
      </c>
      <c r="AT577" s="32">
        <v>4.016</v>
      </c>
      <c r="AU577" s="32">
        <v>0.255669963</v>
      </c>
      <c r="AV577" s="32" t="s">
        <v>130</v>
      </c>
      <c r="AW577" s="32" t="s">
        <v>130</v>
      </c>
      <c r="AX577" s="32" t="s">
        <v>130</v>
      </c>
      <c r="AY577" s="32" t="s">
        <v>130</v>
      </c>
      <c r="AZ577" s="32" t="s">
        <v>130</v>
      </c>
      <c r="BA577" s="32" t="s">
        <v>130</v>
      </c>
      <c r="BB577" t="s">
        <v>130</v>
      </c>
      <c r="BC577">
        <v>64</v>
      </c>
      <c r="BD577">
        <v>143.93136000000001</v>
      </c>
      <c r="BE577">
        <v>-36.480195999999999</v>
      </c>
    </row>
    <row r="578" spans="1:57" ht="16" x14ac:dyDescent="0.2">
      <c r="A578" s="32">
        <v>19</v>
      </c>
      <c r="B578" s="32" t="s">
        <v>340</v>
      </c>
      <c r="C578" s="32" t="s">
        <v>341</v>
      </c>
      <c r="D578" t="s">
        <v>145</v>
      </c>
      <c r="E578" t="s">
        <v>320</v>
      </c>
      <c r="F578" t="s">
        <v>321</v>
      </c>
      <c r="G578" t="s">
        <v>322</v>
      </c>
      <c r="H578" t="s">
        <v>323</v>
      </c>
      <c r="I578" t="s">
        <v>324</v>
      </c>
      <c r="J578" t="s">
        <v>325</v>
      </c>
      <c r="K578" t="s">
        <v>121</v>
      </c>
      <c r="L578" t="s">
        <v>122</v>
      </c>
      <c r="M578" t="s">
        <v>123</v>
      </c>
      <c r="N578" t="s">
        <v>326</v>
      </c>
      <c r="P578" t="s">
        <v>292</v>
      </c>
      <c r="Q578">
        <v>1</v>
      </c>
      <c r="R578" t="s">
        <v>126</v>
      </c>
      <c r="S578" t="s">
        <v>309</v>
      </c>
      <c r="T578">
        <v>72</v>
      </c>
      <c r="V578" t="s">
        <v>327</v>
      </c>
      <c r="W578" t="s">
        <v>129</v>
      </c>
      <c r="X578" s="7" t="s">
        <v>130</v>
      </c>
      <c r="Y578" s="69">
        <v>1.67</v>
      </c>
      <c r="Z578" s="67" t="s">
        <v>130</v>
      </c>
      <c r="AA578" s="67" t="s">
        <v>130</v>
      </c>
      <c r="AC578" s="7" t="s">
        <v>130</v>
      </c>
      <c r="AD578" s="7" t="s">
        <v>188</v>
      </c>
      <c r="AE578" s="7" t="s">
        <v>130</v>
      </c>
      <c r="AF578" t="s">
        <v>160</v>
      </c>
      <c r="AG578" t="s">
        <v>134</v>
      </c>
      <c r="AH578" t="s">
        <v>328</v>
      </c>
      <c r="AI578" t="s">
        <v>329</v>
      </c>
      <c r="AJ578" t="s">
        <v>330</v>
      </c>
      <c r="AK578" t="s">
        <v>339</v>
      </c>
      <c r="AL578">
        <v>-37.020099999999999</v>
      </c>
      <c r="AM578" s="32">
        <v>144.96459999999999</v>
      </c>
      <c r="AN578" s="32" t="s">
        <v>332</v>
      </c>
      <c r="AO578">
        <v>2016</v>
      </c>
      <c r="AP578">
        <v>1</v>
      </c>
      <c r="AQ578">
        <v>5</v>
      </c>
      <c r="AR578" t="s">
        <v>333</v>
      </c>
      <c r="AS578" t="s">
        <v>334</v>
      </c>
      <c r="AT578" s="32">
        <v>4.016</v>
      </c>
      <c r="AU578" s="32">
        <v>0.28273448400000001</v>
      </c>
      <c r="AV578" s="32" t="s">
        <v>130</v>
      </c>
      <c r="AW578" s="32" t="s">
        <v>130</v>
      </c>
      <c r="AX578" s="32" t="s">
        <v>130</v>
      </c>
      <c r="AY578" s="32" t="s">
        <v>130</v>
      </c>
      <c r="AZ578" s="32" t="s">
        <v>130</v>
      </c>
      <c r="BA578" s="32" t="s">
        <v>130</v>
      </c>
      <c r="BB578" t="s">
        <v>130</v>
      </c>
      <c r="BC578">
        <v>64</v>
      </c>
      <c r="BD578">
        <v>144.96459999999999</v>
      </c>
      <c r="BE578">
        <v>-37.020099999999999</v>
      </c>
    </row>
    <row r="579" spans="1:57" ht="16" x14ac:dyDescent="0.2">
      <c r="A579" s="32">
        <v>19</v>
      </c>
      <c r="B579" s="32" t="s">
        <v>350</v>
      </c>
      <c r="C579" s="32" t="s">
        <v>351</v>
      </c>
      <c r="D579" t="s">
        <v>145</v>
      </c>
      <c r="E579" t="s">
        <v>320</v>
      </c>
      <c r="F579" t="s">
        <v>321</v>
      </c>
      <c r="G579" t="s">
        <v>322</v>
      </c>
      <c r="H579" t="s">
        <v>323</v>
      </c>
      <c r="I579" t="s">
        <v>324</v>
      </c>
      <c r="J579" t="s">
        <v>325</v>
      </c>
      <c r="K579" t="s">
        <v>121</v>
      </c>
      <c r="L579" t="s">
        <v>122</v>
      </c>
      <c r="M579" t="s">
        <v>123</v>
      </c>
      <c r="N579" t="s">
        <v>326</v>
      </c>
      <c r="P579" t="s">
        <v>292</v>
      </c>
      <c r="Q579">
        <v>1</v>
      </c>
      <c r="R579" t="s">
        <v>126</v>
      </c>
      <c r="S579" t="s">
        <v>309</v>
      </c>
      <c r="T579">
        <v>72</v>
      </c>
      <c r="V579" t="s">
        <v>327</v>
      </c>
      <c r="W579" t="s">
        <v>129</v>
      </c>
      <c r="X579" s="7" t="s">
        <v>130</v>
      </c>
      <c r="Y579" s="69">
        <v>2.48</v>
      </c>
      <c r="Z579" s="67" t="s">
        <v>130</v>
      </c>
      <c r="AA579" s="67" t="s">
        <v>130</v>
      </c>
      <c r="AC579" s="7" t="s">
        <v>130</v>
      </c>
      <c r="AD579" s="7" t="s">
        <v>188</v>
      </c>
      <c r="AE579" s="7" t="s">
        <v>130</v>
      </c>
      <c r="AF579" t="s">
        <v>160</v>
      </c>
      <c r="AG579" t="s">
        <v>134</v>
      </c>
      <c r="AH579" t="s">
        <v>328</v>
      </c>
      <c r="AI579" t="s">
        <v>329</v>
      </c>
      <c r="AJ579" t="s">
        <v>330</v>
      </c>
      <c r="AK579" t="s">
        <v>349</v>
      </c>
      <c r="AL579">
        <v>-35.409260000000003</v>
      </c>
      <c r="AM579" s="32">
        <v>143.76202699999999</v>
      </c>
      <c r="AN579" s="32" t="s">
        <v>332</v>
      </c>
      <c r="AO579">
        <v>2016</v>
      </c>
      <c r="AP579">
        <v>1</v>
      </c>
      <c r="AQ579">
        <v>6</v>
      </c>
      <c r="AR579" t="s">
        <v>333</v>
      </c>
      <c r="AS579" t="s">
        <v>334</v>
      </c>
      <c r="AT579" s="32">
        <v>4.016</v>
      </c>
      <c r="AU579" s="32">
        <v>0.50074918899999998</v>
      </c>
      <c r="AV579" s="32" t="s">
        <v>130</v>
      </c>
      <c r="AW579" s="32" t="s">
        <v>130</v>
      </c>
      <c r="AX579" s="32" t="s">
        <v>130</v>
      </c>
      <c r="AY579" s="32" t="s">
        <v>130</v>
      </c>
      <c r="AZ579" s="32" t="s">
        <v>130</v>
      </c>
      <c r="BA579" s="32" t="s">
        <v>130</v>
      </c>
      <c r="BB579" t="s">
        <v>130</v>
      </c>
      <c r="BC579">
        <v>64</v>
      </c>
      <c r="BD579">
        <v>143.76202699999999</v>
      </c>
      <c r="BE579">
        <v>-35.409260000000003</v>
      </c>
    </row>
    <row r="580" spans="1:57" ht="16" x14ac:dyDescent="0.2">
      <c r="A580" s="32">
        <v>152</v>
      </c>
      <c r="B580" s="32" t="s">
        <v>1757</v>
      </c>
      <c r="C580" s="32" t="s">
        <v>1758</v>
      </c>
      <c r="D580" t="s">
        <v>145</v>
      </c>
      <c r="E580" t="s">
        <v>320</v>
      </c>
      <c r="F580" t="s">
        <v>321</v>
      </c>
      <c r="G580" t="s">
        <v>1752</v>
      </c>
      <c r="H580" t="s">
        <v>580</v>
      </c>
      <c r="I580" t="s">
        <v>505</v>
      </c>
      <c r="J580" t="s">
        <v>505</v>
      </c>
      <c r="K580" t="s">
        <v>154</v>
      </c>
      <c r="L580" t="s">
        <v>122</v>
      </c>
      <c r="M580" t="s">
        <v>123</v>
      </c>
      <c r="N580" t="s">
        <v>506</v>
      </c>
      <c r="P580" t="s">
        <v>205</v>
      </c>
      <c r="Q580">
        <v>1</v>
      </c>
      <c r="R580" t="s">
        <v>126</v>
      </c>
      <c r="S580" t="s">
        <v>394</v>
      </c>
      <c r="T580">
        <v>386</v>
      </c>
      <c r="V580" t="s">
        <v>327</v>
      </c>
      <c r="W580" t="s">
        <v>129</v>
      </c>
      <c r="X580" s="7" t="s">
        <v>130</v>
      </c>
      <c r="Y580" s="69">
        <v>2.5</v>
      </c>
      <c r="Z580" s="67">
        <v>1</v>
      </c>
      <c r="AA580" s="67">
        <v>6.4</v>
      </c>
      <c r="AB580" s="7" t="s">
        <v>131</v>
      </c>
      <c r="AC580" s="7" t="s">
        <v>130</v>
      </c>
      <c r="AD580" s="7" t="s">
        <v>159</v>
      </c>
      <c r="AE580" s="7">
        <v>0.06</v>
      </c>
      <c r="AF580" t="s">
        <v>160</v>
      </c>
      <c r="AG580" t="s">
        <v>134</v>
      </c>
      <c r="AH580" t="s">
        <v>1753</v>
      </c>
      <c r="AI580" t="s">
        <v>373</v>
      </c>
      <c r="AJ580" t="s">
        <v>411</v>
      </c>
      <c r="AK580" t="s">
        <v>1754</v>
      </c>
      <c r="AM580" s="32" t="s">
        <v>130</v>
      </c>
      <c r="AN580" s="32">
        <v>2008</v>
      </c>
      <c r="AO580">
        <v>2011</v>
      </c>
      <c r="AP580">
        <v>1</v>
      </c>
      <c r="AQ580" t="s">
        <v>130</v>
      </c>
      <c r="AR580" t="s">
        <v>1759</v>
      </c>
      <c r="AS580" t="s">
        <v>1756</v>
      </c>
      <c r="AT580" s="32" t="s">
        <v>130</v>
      </c>
      <c r="AU580" s="32">
        <v>0.50419023900000004</v>
      </c>
      <c r="AV580" s="32">
        <v>1.7336567110000001</v>
      </c>
      <c r="AW580" s="32">
        <v>386</v>
      </c>
      <c r="AX580" s="32">
        <v>0.75948368200000005</v>
      </c>
      <c r="AY580" s="32">
        <v>0.57681546400000006</v>
      </c>
      <c r="AZ580" s="32">
        <v>-0.98437042500000005</v>
      </c>
      <c r="BA580" s="32">
        <v>1.992750904</v>
      </c>
      <c r="BB580" t="s">
        <v>142</v>
      </c>
      <c r="BC580">
        <v>46</v>
      </c>
      <c r="BD580">
        <v>18.645</v>
      </c>
      <c r="BE580">
        <v>60.1282</v>
      </c>
    </row>
    <row r="581" spans="1:57" ht="16" x14ac:dyDescent="0.2">
      <c r="A581" s="32">
        <v>152</v>
      </c>
      <c r="B581" s="32" t="s">
        <v>1750</v>
      </c>
      <c r="C581" s="32" t="s">
        <v>1751</v>
      </c>
      <c r="D581" t="s">
        <v>145</v>
      </c>
      <c r="E581" t="s">
        <v>320</v>
      </c>
      <c r="F581" t="s">
        <v>321</v>
      </c>
      <c r="G581" t="s">
        <v>1752</v>
      </c>
      <c r="H581" t="s">
        <v>580</v>
      </c>
      <c r="I581" t="s">
        <v>505</v>
      </c>
      <c r="J581" t="s">
        <v>505</v>
      </c>
      <c r="K581" t="s">
        <v>154</v>
      </c>
      <c r="L581" t="s">
        <v>122</v>
      </c>
      <c r="M581" t="s">
        <v>123</v>
      </c>
      <c r="N581" t="s">
        <v>506</v>
      </c>
      <c r="P581" t="s">
        <v>205</v>
      </c>
      <c r="Q581">
        <v>1</v>
      </c>
      <c r="R581" t="s">
        <v>126</v>
      </c>
      <c r="S581" t="s">
        <v>394</v>
      </c>
      <c r="T581">
        <v>386</v>
      </c>
      <c r="V581" t="s">
        <v>327</v>
      </c>
      <c r="W581" t="s">
        <v>129</v>
      </c>
      <c r="X581" s="7" t="s">
        <v>130</v>
      </c>
      <c r="Y581" s="69">
        <v>4.3</v>
      </c>
      <c r="Z581" s="67">
        <v>1.9</v>
      </c>
      <c r="AA581" s="67">
        <v>10</v>
      </c>
      <c r="AB581" s="7" t="s">
        <v>131</v>
      </c>
      <c r="AC581" s="7" t="s">
        <v>130</v>
      </c>
      <c r="AD581" s="7" t="s">
        <v>132</v>
      </c>
      <c r="AE581" s="7">
        <v>7.0000000000000001E-3</v>
      </c>
      <c r="AF581" t="s">
        <v>160</v>
      </c>
      <c r="AG581" t="s">
        <v>134</v>
      </c>
      <c r="AH581" t="s">
        <v>1753</v>
      </c>
      <c r="AI581" t="s">
        <v>373</v>
      </c>
      <c r="AJ581" t="s">
        <v>411</v>
      </c>
      <c r="AK581" t="s">
        <v>1754</v>
      </c>
      <c r="AM581" s="32" t="s">
        <v>130</v>
      </c>
      <c r="AN581" s="32">
        <v>2008</v>
      </c>
      <c r="AO581">
        <v>2011</v>
      </c>
      <c r="AP581">
        <v>1</v>
      </c>
      <c r="AQ581" t="s">
        <v>130</v>
      </c>
      <c r="AR581" t="s">
        <v>1755</v>
      </c>
      <c r="AS581" t="s">
        <v>1756</v>
      </c>
      <c r="AT581" s="32" t="s">
        <v>130</v>
      </c>
      <c r="AU581" s="32">
        <v>0.80260492900000002</v>
      </c>
      <c r="AV581" s="32">
        <v>0.77051409400000004</v>
      </c>
      <c r="AW581" s="32">
        <v>386</v>
      </c>
      <c r="AX581" s="32">
        <v>1.139225524</v>
      </c>
      <c r="AY581" s="32">
        <v>1.2978347939999999</v>
      </c>
      <c r="AZ581" s="32">
        <v>-1.4302360679999999</v>
      </c>
      <c r="BA581" s="32">
        <v>3.0354459249999999</v>
      </c>
      <c r="BB581" t="s">
        <v>142</v>
      </c>
      <c r="BC581">
        <v>46</v>
      </c>
      <c r="BD581">
        <v>18.645</v>
      </c>
      <c r="BE581">
        <v>60.1282</v>
      </c>
    </row>
    <row r="582" spans="1:57" ht="16" x14ac:dyDescent="0.2">
      <c r="A582" s="32">
        <v>79</v>
      </c>
      <c r="B582" s="32" t="s">
        <v>935</v>
      </c>
      <c r="C582" s="32" t="s">
        <v>936</v>
      </c>
      <c r="D582" t="s">
        <v>145</v>
      </c>
      <c r="E582" t="s">
        <v>320</v>
      </c>
      <c r="F582" t="s">
        <v>369</v>
      </c>
      <c r="G582" t="s">
        <v>776</v>
      </c>
      <c r="H582" t="s">
        <v>308</v>
      </c>
      <c r="I582" t="s">
        <v>202</v>
      </c>
      <c r="J582" t="s">
        <v>926</v>
      </c>
      <c r="K582" t="s">
        <v>121</v>
      </c>
      <c r="L582" t="s">
        <v>122</v>
      </c>
      <c r="M582" t="s">
        <v>123</v>
      </c>
      <c r="N582" t="s">
        <v>204</v>
      </c>
      <c r="P582" t="s">
        <v>205</v>
      </c>
      <c r="Q582">
        <v>1</v>
      </c>
      <c r="R582" t="s">
        <v>126</v>
      </c>
      <c r="S582" t="s">
        <v>927</v>
      </c>
      <c r="T582">
        <v>897</v>
      </c>
      <c r="V582" t="s">
        <v>327</v>
      </c>
      <c r="W582" t="s">
        <v>129</v>
      </c>
      <c r="X582" s="7" t="s">
        <v>130</v>
      </c>
      <c r="Y582" s="69">
        <v>0.75</v>
      </c>
      <c r="Z582" s="67">
        <v>0.54</v>
      </c>
      <c r="AA582" s="67">
        <v>1.04</v>
      </c>
      <c r="AB582" s="7" t="s">
        <v>131</v>
      </c>
      <c r="AC582" s="7" t="s">
        <v>130</v>
      </c>
      <c r="AD582" s="7" t="s">
        <v>159</v>
      </c>
      <c r="AE582" s="7">
        <v>7.0000000000000007E-2</v>
      </c>
      <c r="AF582" t="s">
        <v>133</v>
      </c>
      <c r="AG582" t="s">
        <v>383</v>
      </c>
      <c r="AH582" t="s">
        <v>928</v>
      </c>
      <c r="AI582" t="s">
        <v>423</v>
      </c>
      <c r="AJ582" t="s">
        <v>929</v>
      </c>
      <c r="AM582" s="32" t="s">
        <v>130</v>
      </c>
      <c r="AN582" s="32" t="s">
        <v>612</v>
      </c>
      <c r="AO582">
        <v>2018</v>
      </c>
      <c r="AP582">
        <v>1</v>
      </c>
      <c r="AQ582" t="s">
        <v>130</v>
      </c>
      <c r="AR582" t="s">
        <v>930</v>
      </c>
      <c r="AS582" t="s">
        <v>931</v>
      </c>
      <c r="AT582" s="32">
        <v>3.746</v>
      </c>
      <c r="AU582" s="32">
        <v>-0.158474491</v>
      </c>
      <c r="AV582" s="32">
        <v>202.21371880000001</v>
      </c>
      <c r="AW582" s="32">
        <v>897</v>
      </c>
      <c r="AX582" s="32">
        <v>7.0322563000000005E-2</v>
      </c>
      <c r="AY582" s="32">
        <v>4.9452630000000001E-3</v>
      </c>
      <c r="AZ582" s="32">
        <v>-0.29630418200000003</v>
      </c>
      <c r="BA582" s="32">
        <v>-2.0644800000000001E-2</v>
      </c>
      <c r="BB582" t="s">
        <v>142</v>
      </c>
      <c r="BC582">
        <v>46</v>
      </c>
      <c r="BD582">
        <v>46.869100000000003</v>
      </c>
      <c r="BE582">
        <v>-18.7669</v>
      </c>
    </row>
    <row r="583" spans="1:57" ht="16" x14ac:dyDescent="0.2">
      <c r="A583" s="32">
        <v>79</v>
      </c>
      <c r="B583" s="32" t="s">
        <v>924</v>
      </c>
      <c r="C583" s="32" t="s">
        <v>925</v>
      </c>
      <c r="D583" t="s">
        <v>115</v>
      </c>
      <c r="E583" t="s">
        <v>320</v>
      </c>
      <c r="F583" t="s">
        <v>369</v>
      </c>
      <c r="G583" t="s">
        <v>776</v>
      </c>
      <c r="H583" t="s">
        <v>260</v>
      </c>
      <c r="I583" t="s">
        <v>202</v>
      </c>
      <c r="J583" t="s">
        <v>926</v>
      </c>
      <c r="K583" t="s">
        <v>121</v>
      </c>
      <c r="L583" t="s">
        <v>122</v>
      </c>
      <c r="M583" t="s">
        <v>123</v>
      </c>
      <c r="N583" t="s">
        <v>204</v>
      </c>
      <c r="P583" t="s">
        <v>205</v>
      </c>
      <c r="Q583">
        <v>1</v>
      </c>
      <c r="R583" t="s">
        <v>126</v>
      </c>
      <c r="S583" t="s">
        <v>927</v>
      </c>
      <c r="T583">
        <v>897</v>
      </c>
      <c r="V583" t="s">
        <v>327</v>
      </c>
      <c r="W583" t="s">
        <v>129</v>
      </c>
      <c r="X583" s="7" t="s">
        <v>130</v>
      </c>
      <c r="Y583" s="69">
        <v>1.0900000000000001</v>
      </c>
      <c r="Z583" s="67">
        <v>0.61</v>
      </c>
      <c r="AA583" s="67">
        <v>1.95</v>
      </c>
      <c r="AB583" s="7" t="s">
        <v>131</v>
      </c>
      <c r="AC583" s="7" t="s">
        <v>130</v>
      </c>
      <c r="AD583" s="7" t="s">
        <v>159</v>
      </c>
      <c r="AE583" s="7">
        <v>0.76</v>
      </c>
      <c r="AF583" t="s">
        <v>160</v>
      </c>
      <c r="AG583" t="s">
        <v>383</v>
      </c>
      <c r="AH583" t="s">
        <v>928</v>
      </c>
      <c r="AI583" t="s">
        <v>423</v>
      </c>
      <c r="AJ583" t="s">
        <v>929</v>
      </c>
      <c r="AM583" s="32" t="s">
        <v>130</v>
      </c>
      <c r="AN583" s="32" t="s">
        <v>612</v>
      </c>
      <c r="AO583">
        <v>2018</v>
      </c>
      <c r="AP583">
        <v>1</v>
      </c>
      <c r="AQ583" t="s">
        <v>130</v>
      </c>
      <c r="AR583" t="s">
        <v>930</v>
      </c>
      <c r="AS583" t="s">
        <v>931</v>
      </c>
      <c r="AT583" s="32">
        <v>3.746</v>
      </c>
      <c r="AU583" s="32">
        <v>4.7472427999999997E-2</v>
      </c>
      <c r="AV583" s="32">
        <v>28.154059749999998</v>
      </c>
      <c r="AW583" s="32">
        <v>897</v>
      </c>
      <c r="AX583" s="32">
        <v>0.188464469</v>
      </c>
      <c r="AY583" s="32">
        <v>3.5518856000000001E-2</v>
      </c>
      <c r="AZ583" s="32">
        <v>-0.32191114399999998</v>
      </c>
      <c r="BA583" s="32">
        <v>0.41685600099999998</v>
      </c>
      <c r="BB583" t="s">
        <v>142</v>
      </c>
      <c r="BC583">
        <v>46</v>
      </c>
      <c r="BD583">
        <v>46.869100000000003</v>
      </c>
      <c r="BE583">
        <v>-18.7669</v>
      </c>
    </row>
    <row r="584" spans="1:57" ht="16" x14ac:dyDescent="0.2">
      <c r="A584" s="32">
        <v>79</v>
      </c>
      <c r="B584" s="32" t="s">
        <v>932</v>
      </c>
      <c r="C584" s="32" t="s">
        <v>933</v>
      </c>
      <c r="D584" t="s">
        <v>145</v>
      </c>
      <c r="E584" t="s">
        <v>320</v>
      </c>
      <c r="F584" t="s">
        <v>369</v>
      </c>
      <c r="G584" t="s">
        <v>776</v>
      </c>
      <c r="H584" t="s">
        <v>308</v>
      </c>
      <c r="I584" t="s">
        <v>202</v>
      </c>
      <c r="J584" t="s">
        <v>926</v>
      </c>
      <c r="K584" t="s">
        <v>121</v>
      </c>
      <c r="L584" t="s">
        <v>122</v>
      </c>
      <c r="M584" t="s">
        <v>123</v>
      </c>
      <c r="N584" t="s">
        <v>204</v>
      </c>
      <c r="P584" t="s">
        <v>205</v>
      </c>
      <c r="Q584">
        <v>1</v>
      </c>
      <c r="R584" t="s">
        <v>126</v>
      </c>
      <c r="S584" t="s">
        <v>927</v>
      </c>
      <c r="T584">
        <v>897</v>
      </c>
      <c r="V584" t="s">
        <v>327</v>
      </c>
      <c r="W584" t="s">
        <v>129</v>
      </c>
      <c r="X584" s="7" t="s">
        <v>130</v>
      </c>
      <c r="Y584" s="69">
        <v>2</v>
      </c>
      <c r="Z584" s="67">
        <v>1.28</v>
      </c>
      <c r="AA584" s="67">
        <v>3.12</v>
      </c>
      <c r="AB584" s="7" t="s">
        <v>131</v>
      </c>
      <c r="AC584" s="7" t="s">
        <v>130</v>
      </c>
      <c r="AD584" s="7" t="s">
        <v>132</v>
      </c>
      <c r="AE584" s="7">
        <v>3.0000000000000001E-3</v>
      </c>
      <c r="AF584" t="s">
        <v>160</v>
      </c>
      <c r="AG584" t="s">
        <v>134</v>
      </c>
      <c r="AH584" t="s">
        <v>928</v>
      </c>
      <c r="AI584" t="s">
        <v>423</v>
      </c>
      <c r="AJ584" t="s">
        <v>929</v>
      </c>
      <c r="AM584" s="32" t="s">
        <v>130</v>
      </c>
      <c r="AN584" s="32" t="s">
        <v>612</v>
      </c>
      <c r="AO584">
        <v>2018</v>
      </c>
      <c r="AP584">
        <v>1</v>
      </c>
      <c r="AQ584" t="s">
        <v>130</v>
      </c>
      <c r="AR584" t="s">
        <v>934</v>
      </c>
      <c r="AS584" t="s">
        <v>931</v>
      </c>
      <c r="AT584" s="32">
        <v>3.746</v>
      </c>
      <c r="AU584" s="32">
        <v>0.381831741</v>
      </c>
      <c r="AV584" s="32">
        <v>14.93189677</v>
      </c>
      <c r="AW584" s="32">
        <v>897</v>
      </c>
      <c r="AX584" s="32">
        <v>0.258787033</v>
      </c>
      <c r="AY584" s="32">
        <v>6.6970727999999993E-2</v>
      </c>
      <c r="AZ584" s="32">
        <v>-0.12538152299999999</v>
      </c>
      <c r="BA584" s="32">
        <v>0.88904500399999997</v>
      </c>
      <c r="BB584" t="s">
        <v>142</v>
      </c>
      <c r="BC584">
        <v>46</v>
      </c>
      <c r="BD584">
        <v>46.869100000000003</v>
      </c>
      <c r="BE584">
        <v>-18.7669</v>
      </c>
    </row>
    <row r="585" spans="1:57" ht="16" x14ac:dyDescent="0.2">
      <c r="A585" s="32">
        <v>181</v>
      </c>
      <c r="B585" s="32" t="s">
        <v>1943</v>
      </c>
      <c r="C585" s="32" t="s">
        <v>1944</v>
      </c>
      <c r="D585" t="s">
        <v>115</v>
      </c>
      <c r="E585" t="s">
        <v>151</v>
      </c>
      <c r="F585" t="s">
        <v>152</v>
      </c>
      <c r="G585" t="s">
        <v>152</v>
      </c>
      <c r="H585" t="s">
        <v>1872</v>
      </c>
      <c r="I585" t="s">
        <v>505</v>
      </c>
      <c r="J585" t="s">
        <v>505</v>
      </c>
      <c r="K585" t="s">
        <v>154</v>
      </c>
      <c r="L585" t="s">
        <v>122</v>
      </c>
      <c r="M585" t="s">
        <v>123</v>
      </c>
      <c r="N585" t="s">
        <v>506</v>
      </c>
      <c r="P585" t="s">
        <v>205</v>
      </c>
      <c r="Q585">
        <v>1</v>
      </c>
      <c r="R585" t="s">
        <v>126</v>
      </c>
      <c r="S585" t="s">
        <v>157</v>
      </c>
      <c r="T585">
        <v>783</v>
      </c>
      <c r="V585" t="s">
        <v>128</v>
      </c>
      <c r="W585" t="s">
        <v>129</v>
      </c>
      <c r="X585" s="51">
        <v>1E-4</v>
      </c>
      <c r="Y585" s="69">
        <v>1E-4</v>
      </c>
      <c r="Z585" s="67" t="s">
        <v>130</v>
      </c>
      <c r="AA585" s="67" t="s">
        <v>130</v>
      </c>
      <c r="AC585" s="7" t="s">
        <v>130</v>
      </c>
      <c r="AD585" s="7" t="s">
        <v>147</v>
      </c>
      <c r="AE585" s="7" t="s">
        <v>130</v>
      </c>
      <c r="AF585" t="s">
        <v>133</v>
      </c>
      <c r="AG585" t="s">
        <v>134</v>
      </c>
      <c r="AH585" t="s">
        <v>1945</v>
      </c>
      <c r="AI585" t="s">
        <v>758</v>
      </c>
      <c r="AJ585" t="s">
        <v>1946</v>
      </c>
      <c r="AK585" t="s">
        <v>1947</v>
      </c>
      <c r="AL585">
        <v>6.7917009999999998</v>
      </c>
      <c r="AM585" s="32">
        <v>-58.148598</v>
      </c>
      <c r="AN585" s="32" t="s">
        <v>558</v>
      </c>
      <c r="AO585">
        <v>2017</v>
      </c>
      <c r="AP585">
        <v>1</v>
      </c>
      <c r="AQ585" t="s">
        <v>130</v>
      </c>
      <c r="AR585" t="s">
        <v>1948</v>
      </c>
      <c r="AS585" t="s">
        <v>1949</v>
      </c>
      <c r="AT585" s="32">
        <v>0.128</v>
      </c>
      <c r="AU585" s="32">
        <v>1.99808E-4</v>
      </c>
      <c r="AV585" s="32" t="s">
        <v>130</v>
      </c>
      <c r="AW585" s="32" t="s">
        <v>130</v>
      </c>
      <c r="AX585" s="32" t="s">
        <v>130</v>
      </c>
      <c r="AY585" s="32" t="s">
        <v>130</v>
      </c>
      <c r="AZ585" s="32" t="s">
        <v>130</v>
      </c>
      <c r="BA585" s="32" t="s">
        <v>130</v>
      </c>
      <c r="BB585" t="s">
        <v>130</v>
      </c>
      <c r="BC585">
        <v>62</v>
      </c>
      <c r="BD585">
        <v>-58.148598</v>
      </c>
      <c r="BE585">
        <v>6.7917009999999998</v>
      </c>
    </row>
    <row r="586" spans="1:57" ht="16" x14ac:dyDescent="0.2">
      <c r="A586" s="32">
        <v>181</v>
      </c>
      <c r="B586" s="32" t="s">
        <v>1950</v>
      </c>
      <c r="C586" s="32" t="s">
        <v>1951</v>
      </c>
      <c r="D586" t="s">
        <v>145</v>
      </c>
      <c r="E586" t="s">
        <v>151</v>
      </c>
      <c r="F586" t="s">
        <v>152</v>
      </c>
      <c r="G586" t="s">
        <v>152</v>
      </c>
      <c r="H586" t="s">
        <v>1952</v>
      </c>
      <c r="I586" t="s">
        <v>505</v>
      </c>
      <c r="J586" t="s">
        <v>505</v>
      </c>
      <c r="K586" t="s">
        <v>154</v>
      </c>
      <c r="L586" t="s">
        <v>122</v>
      </c>
      <c r="M586" t="s">
        <v>123</v>
      </c>
      <c r="N586" t="s">
        <v>506</v>
      </c>
      <c r="P586" t="s">
        <v>205</v>
      </c>
      <c r="Q586">
        <v>1</v>
      </c>
      <c r="R586" t="s">
        <v>126</v>
      </c>
      <c r="S586" t="s">
        <v>157</v>
      </c>
      <c r="T586">
        <v>783</v>
      </c>
      <c r="V586" t="s">
        <v>128</v>
      </c>
      <c r="W586" t="s">
        <v>129</v>
      </c>
      <c r="X586" s="7">
        <v>0.01</v>
      </c>
      <c r="Y586" s="69">
        <v>0.01</v>
      </c>
      <c r="Z586" s="67" t="s">
        <v>130</v>
      </c>
      <c r="AA586" s="67" t="s">
        <v>130</v>
      </c>
      <c r="AC586" s="7" t="s">
        <v>130</v>
      </c>
      <c r="AD586" s="7" t="s">
        <v>147</v>
      </c>
      <c r="AE586" s="7" t="s">
        <v>130</v>
      </c>
      <c r="AF586" t="s">
        <v>133</v>
      </c>
      <c r="AG586" t="s">
        <v>134</v>
      </c>
      <c r="AH586" t="s">
        <v>1945</v>
      </c>
      <c r="AI586" t="s">
        <v>758</v>
      </c>
      <c r="AJ586" t="s">
        <v>1946</v>
      </c>
      <c r="AK586" t="s">
        <v>1947</v>
      </c>
      <c r="AL586">
        <v>6.7917009999999998</v>
      </c>
      <c r="AM586" s="32">
        <v>-58.148598</v>
      </c>
      <c r="AN586" s="32" t="s">
        <v>558</v>
      </c>
      <c r="AO586">
        <v>2017</v>
      </c>
      <c r="AP586">
        <v>1</v>
      </c>
      <c r="AQ586" t="s">
        <v>130</v>
      </c>
      <c r="AR586" t="s">
        <v>1948</v>
      </c>
      <c r="AS586" t="s">
        <v>1949</v>
      </c>
      <c r="AT586" s="32">
        <v>0.128</v>
      </c>
      <c r="AU586" s="32">
        <v>1.9980787999999999E-2</v>
      </c>
      <c r="AV586" s="32" t="s">
        <v>130</v>
      </c>
      <c r="AW586" s="32" t="s">
        <v>130</v>
      </c>
      <c r="AX586" s="32" t="s">
        <v>130</v>
      </c>
      <c r="AY586" s="32" t="s">
        <v>130</v>
      </c>
      <c r="AZ586" s="32" t="s">
        <v>130</v>
      </c>
      <c r="BA586" s="32" t="s">
        <v>130</v>
      </c>
      <c r="BB586" t="s">
        <v>130</v>
      </c>
      <c r="BC586">
        <v>62</v>
      </c>
      <c r="BD586">
        <v>-58.148598</v>
      </c>
      <c r="BE586">
        <v>6.7917009999999998</v>
      </c>
    </row>
    <row r="587" spans="1:57" ht="16" x14ac:dyDescent="0.2">
      <c r="A587" s="32">
        <v>181</v>
      </c>
      <c r="B587" s="32" t="s">
        <v>1953</v>
      </c>
      <c r="C587" s="32" t="s">
        <v>1954</v>
      </c>
      <c r="D587" t="s">
        <v>150</v>
      </c>
      <c r="E587" t="s">
        <v>151</v>
      </c>
      <c r="F587" t="s">
        <v>152</v>
      </c>
      <c r="G587" t="s">
        <v>152</v>
      </c>
      <c r="H587" t="s">
        <v>191</v>
      </c>
      <c r="I587" t="s">
        <v>505</v>
      </c>
      <c r="J587" t="s">
        <v>505</v>
      </c>
      <c r="K587" t="s">
        <v>154</v>
      </c>
      <c r="L587" t="s">
        <v>122</v>
      </c>
      <c r="M587" t="s">
        <v>123</v>
      </c>
      <c r="N587" t="s">
        <v>506</v>
      </c>
      <c r="P587" t="s">
        <v>205</v>
      </c>
      <c r="Q587">
        <v>1</v>
      </c>
      <c r="R587" t="s">
        <v>126</v>
      </c>
      <c r="S587" t="s">
        <v>157</v>
      </c>
      <c r="T587">
        <v>783</v>
      </c>
      <c r="V587" t="s">
        <v>128</v>
      </c>
      <c r="W587" t="s">
        <v>129</v>
      </c>
      <c r="X587" s="7">
        <v>0.6</v>
      </c>
      <c r="Y587" s="69">
        <v>0.6</v>
      </c>
      <c r="Z587" s="67" t="s">
        <v>130</v>
      </c>
      <c r="AA587" s="67" t="s">
        <v>130</v>
      </c>
      <c r="AC587" s="7" t="s">
        <v>130</v>
      </c>
      <c r="AD587" s="7" t="s">
        <v>147</v>
      </c>
      <c r="AE587" s="7" t="s">
        <v>130</v>
      </c>
      <c r="AF587" t="s">
        <v>160</v>
      </c>
      <c r="AG587" t="s">
        <v>134</v>
      </c>
      <c r="AH587" t="s">
        <v>1945</v>
      </c>
      <c r="AI587" t="s">
        <v>758</v>
      </c>
      <c r="AJ587" t="s">
        <v>1946</v>
      </c>
      <c r="AK587" t="s">
        <v>1947</v>
      </c>
      <c r="AL587">
        <v>6.7917009999999998</v>
      </c>
      <c r="AM587" s="32">
        <v>-58.148598</v>
      </c>
      <c r="AN587" s="32" t="s">
        <v>558</v>
      </c>
      <c r="AO587">
        <v>2017</v>
      </c>
      <c r="AP587">
        <v>1</v>
      </c>
      <c r="AQ587" t="s">
        <v>130</v>
      </c>
      <c r="AR587" t="s">
        <v>1948</v>
      </c>
      <c r="AS587" t="s">
        <v>1949</v>
      </c>
      <c r="AT587" s="32">
        <v>0.128</v>
      </c>
      <c r="AU587" s="32">
        <v>1.1988472619999999</v>
      </c>
      <c r="AV587" s="32" t="s">
        <v>130</v>
      </c>
      <c r="AW587" s="32" t="s">
        <v>130</v>
      </c>
      <c r="AX587" s="32" t="s">
        <v>130</v>
      </c>
      <c r="AY587" s="32" t="s">
        <v>130</v>
      </c>
      <c r="AZ587" s="32" t="s">
        <v>130</v>
      </c>
      <c r="BA587" s="32" t="s">
        <v>130</v>
      </c>
      <c r="BB587" t="s">
        <v>130</v>
      </c>
      <c r="BC587">
        <v>62</v>
      </c>
      <c r="BD587">
        <v>-58.148598</v>
      </c>
      <c r="BE587">
        <v>6.7917009999999998</v>
      </c>
    </row>
    <row r="588" spans="1:57" ht="16" x14ac:dyDescent="0.2">
      <c r="A588" s="32">
        <v>2</v>
      </c>
      <c r="B588" s="32" t="s">
        <v>113</v>
      </c>
      <c r="C588" s="32" t="s">
        <v>114</v>
      </c>
      <c r="D588" t="s">
        <v>115</v>
      </c>
      <c r="E588" t="s">
        <v>116</v>
      </c>
      <c r="F588" t="s">
        <v>117</v>
      </c>
      <c r="G588" t="s">
        <v>118</v>
      </c>
      <c r="H588" t="s">
        <v>119</v>
      </c>
      <c r="I588" t="s">
        <v>120</v>
      </c>
      <c r="J588" t="s">
        <v>120</v>
      </c>
      <c r="K588" t="s">
        <v>121</v>
      </c>
      <c r="L588" t="s">
        <v>122</v>
      </c>
      <c r="M588" t="s">
        <v>123</v>
      </c>
      <c r="N588" t="s">
        <v>124</v>
      </c>
      <c r="P588" t="s">
        <v>125</v>
      </c>
      <c r="Q588">
        <v>1</v>
      </c>
      <c r="R588" t="s">
        <v>126</v>
      </c>
      <c r="S588" t="s">
        <v>127</v>
      </c>
      <c r="T588">
        <v>360</v>
      </c>
      <c r="V588" t="s">
        <v>128</v>
      </c>
      <c r="W588" t="s">
        <v>129</v>
      </c>
      <c r="X588" s="7" t="s">
        <v>130</v>
      </c>
      <c r="Y588" s="69">
        <v>-0.1</v>
      </c>
      <c r="Z588" s="67">
        <v>-0.13</v>
      </c>
      <c r="AA588" s="67">
        <v>-0.06</v>
      </c>
      <c r="AB588" s="7" t="s">
        <v>131</v>
      </c>
      <c r="AC588" s="7" t="s">
        <v>130</v>
      </c>
      <c r="AD588" s="7" t="s">
        <v>132</v>
      </c>
      <c r="AE588" s="7" t="s">
        <v>130</v>
      </c>
      <c r="AF588" t="s">
        <v>133</v>
      </c>
      <c r="AG588" t="s">
        <v>134</v>
      </c>
      <c r="AH588" t="s">
        <v>135</v>
      </c>
      <c r="AI588" t="s">
        <v>136</v>
      </c>
      <c r="AJ588" t="s">
        <v>137</v>
      </c>
      <c r="AK588" t="s">
        <v>138</v>
      </c>
      <c r="AL588">
        <v>66.160506999999996</v>
      </c>
      <c r="AM588" s="32">
        <v>-153.36914100000001</v>
      </c>
      <c r="AN588" s="32" t="s">
        <v>139</v>
      </c>
      <c r="AO588">
        <v>2013</v>
      </c>
      <c r="AP588">
        <v>1</v>
      </c>
      <c r="AQ588">
        <v>1</v>
      </c>
      <c r="AR588" t="s">
        <v>140</v>
      </c>
      <c r="AS588" t="s">
        <v>141</v>
      </c>
      <c r="AT588" s="32">
        <v>2.6589999999999998</v>
      </c>
      <c r="AU588" s="32">
        <v>-0.29738177100000002</v>
      </c>
      <c r="AV588" s="32">
        <v>89.01188037</v>
      </c>
      <c r="AW588" s="32">
        <v>360</v>
      </c>
      <c r="AX588" s="32">
        <v>0.105992714</v>
      </c>
      <c r="AY588" s="32">
        <v>1.1234455000000001E-2</v>
      </c>
      <c r="AZ588" s="32">
        <v>-0.50512367300000005</v>
      </c>
      <c r="BA588" s="32">
        <v>-8.9639868999999997E-2</v>
      </c>
      <c r="BB588" t="s">
        <v>142</v>
      </c>
      <c r="BC588">
        <v>106</v>
      </c>
      <c r="BD588">
        <v>-153.36914100000001</v>
      </c>
      <c r="BE588">
        <v>66.160506999999996</v>
      </c>
    </row>
    <row r="589" spans="1:57" ht="16" x14ac:dyDescent="0.2">
      <c r="A589" s="32">
        <v>2</v>
      </c>
      <c r="B589" s="32" t="s">
        <v>143</v>
      </c>
      <c r="C589" s="32" t="s">
        <v>144</v>
      </c>
      <c r="D589" t="s">
        <v>145</v>
      </c>
      <c r="E589" t="s">
        <v>116</v>
      </c>
      <c r="F589" t="s">
        <v>117</v>
      </c>
      <c r="G589" t="s">
        <v>118</v>
      </c>
      <c r="H589" t="s">
        <v>146</v>
      </c>
      <c r="I589" t="s">
        <v>120</v>
      </c>
      <c r="J589" t="s">
        <v>120</v>
      </c>
      <c r="K589" t="s">
        <v>121</v>
      </c>
      <c r="L589" t="s">
        <v>122</v>
      </c>
      <c r="M589" t="s">
        <v>123</v>
      </c>
      <c r="N589" t="s">
        <v>124</v>
      </c>
      <c r="P589" t="s">
        <v>125</v>
      </c>
      <c r="Q589">
        <v>10</v>
      </c>
      <c r="R589" t="s">
        <v>126</v>
      </c>
      <c r="S589" t="s">
        <v>127</v>
      </c>
      <c r="T589">
        <v>360</v>
      </c>
      <c r="V589" t="s">
        <v>128</v>
      </c>
      <c r="W589" t="s">
        <v>129</v>
      </c>
      <c r="X589" s="7" t="s">
        <v>130</v>
      </c>
      <c r="Y589" s="69">
        <v>-8.0000000000000002E-3</v>
      </c>
      <c r="Z589" s="67">
        <v>-1.2999999999999999E-2</v>
      </c>
      <c r="AA589" s="67">
        <v>-4.0000000000000001E-3</v>
      </c>
      <c r="AB589" s="7" t="s">
        <v>131</v>
      </c>
      <c r="AC589" s="7" t="s">
        <v>130</v>
      </c>
      <c r="AD589" s="7" t="s">
        <v>147</v>
      </c>
      <c r="AE589" s="7">
        <v>0.02</v>
      </c>
      <c r="AF589" t="s">
        <v>133</v>
      </c>
      <c r="AG589" t="s">
        <v>134</v>
      </c>
      <c r="AH589" t="s">
        <v>135</v>
      </c>
      <c r="AI589" t="s">
        <v>136</v>
      </c>
      <c r="AJ589" t="s">
        <v>137</v>
      </c>
      <c r="AK589" t="s">
        <v>138</v>
      </c>
      <c r="AL589">
        <v>66.160506999999996</v>
      </c>
      <c r="AM589" s="32">
        <v>-153.36914100000001</v>
      </c>
      <c r="AN589" s="32" t="s">
        <v>139</v>
      </c>
      <c r="AO589">
        <v>2013</v>
      </c>
      <c r="AP589">
        <v>1</v>
      </c>
      <c r="AQ589">
        <v>2</v>
      </c>
      <c r="AR589" t="s">
        <v>140</v>
      </c>
      <c r="AS589" t="s">
        <v>141</v>
      </c>
      <c r="AT589" s="32">
        <v>2.6589999999999998</v>
      </c>
      <c r="AU589" s="32">
        <v>-0.183784524</v>
      </c>
      <c r="AV589" s="32">
        <v>89.620024319999999</v>
      </c>
      <c r="AW589" s="32">
        <v>360</v>
      </c>
      <c r="AX589" s="32">
        <v>0.105632479</v>
      </c>
      <c r="AY589" s="32">
        <v>1.1158220999999999E-2</v>
      </c>
      <c r="AZ589" s="32">
        <v>-0.39082037800000002</v>
      </c>
      <c r="BA589" s="32">
        <v>2.3251330000000001E-2</v>
      </c>
      <c r="BB589" t="s">
        <v>142</v>
      </c>
      <c r="BC589">
        <v>106</v>
      </c>
      <c r="BD589">
        <v>-153.36914100000001</v>
      </c>
      <c r="BE589">
        <v>66.160506999999996</v>
      </c>
    </row>
    <row r="590" spans="1:57" ht="16" x14ac:dyDescent="0.2">
      <c r="A590" s="32">
        <v>52</v>
      </c>
      <c r="B590" s="32" t="s">
        <v>695</v>
      </c>
      <c r="C590" s="32" t="s">
        <v>696</v>
      </c>
      <c r="D590" t="s">
        <v>145</v>
      </c>
      <c r="E590" t="s">
        <v>116</v>
      </c>
      <c r="F590" t="s">
        <v>369</v>
      </c>
      <c r="G590" t="s">
        <v>118</v>
      </c>
      <c r="H590" t="s">
        <v>245</v>
      </c>
      <c r="I590" t="s">
        <v>120</v>
      </c>
      <c r="J590" t="s">
        <v>120</v>
      </c>
      <c r="K590" t="s">
        <v>121</v>
      </c>
      <c r="L590" t="s">
        <v>122</v>
      </c>
      <c r="M590" t="s">
        <v>123</v>
      </c>
      <c r="N590" t="s">
        <v>124</v>
      </c>
      <c r="P590" t="s">
        <v>125</v>
      </c>
      <c r="Q590">
        <v>10</v>
      </c>
      <c r="R590" t="s">
        <v>126</v>
      </c>
      <c r="S590" t="s">
        <v>689</v>
      </c>
      <c r="T590">
        <v>217</v>
      </c>
      <c r="V590" t="s">
        <v>327</v>
      </c>
      <c r="W590" t="s">
        <v>129</v>
      </c>
      <c r="X590" s="7" t="s">
        <v>130</v>
      </c>
      <c r="Y590" s="69">
        <v>9.4E-2</v>
      </c>
      <c r="Z590" s="67">
        <v>0.09</v>
      </c>
      <c r="AA590" s="67">
        <v>9.8000000000000004E-2</v>
      </c>
      <c r="AB590" s="7" t="s">
        <v>131</v>
      </c>
      <c r="AC590" s="7" t="s">
        <v>130</v>
      </c>
      <c r="AD590" s="7" t="s">
        <v>147</v>
      </c>
      <c r="AE590" s="7" t="s">
        <v>130</v>
      </c>
      <c r="AF590" t="s">
        <v>133</v>
      </c>
      <c r="AG590" t="s">
        <v>208</v>
      </c>
      <c r="AH590" t="s">
        <v>690</v>
      </c>
      <c r="AI590" t="s">
        <v>136</v>
      </c>
      <c r="AJ590" t="s">
        <v>691</v>
      </c>
      <c r="AK590" t="s">
        <v>692</v>
      </c>
      <c r="AL590">
        <v>65.955393999999998</v>
      </c>
      <c r="AM590" s="32">
        <v>-94.512438000000003</v>
      </c>
      <c r="AN590" s="32" t="s">
        <v>693</v>
      </c>
      <c r="AO590">
        <v>2021</v>
      </c>
      <c r="AP590">
        <v>1</v>
      </c>
      <c r="AQ590" t="s">
        <v>130</v>
      </c>
      <c r="AR590" t="s">
        <v>697</v>
      </c>
      <c r="AS590" t="s">
        <v>141</v>
      </c>
      <c r="AT590" s="32">
        <v>2.6589999999999998</v>
      </c>
      <c r="AU590" s="32">
        <v>-1.2990426740000001</v>
      </c>
      <c r="AV590" s="32">
        <v>789897.33889999997</v>
      </c>
      <c r="AW590" s="32">
        <v>217</v>
      </c>
      <c r="AX590" s="32">
        <v>1.125161E-3</v>
      </c>
      <c r="AY590" s="50">
        <v>1.2699999999999999E-6</v>
      </c>
      <c r="AZ590" s="32">
        <v>-1.301247949</v>
      </c>
      <c r="BA590" s="32">
        <v>-1.2968373989999999</v>
      </c>
      <c r="BB590" t="s">
        <v>142</v>
      </c>
      <c r="BC590">
        <v>46</v>
      </c>
      <c r="BD590">
        <v>-94.512438000000003</v>
      </c>
      <c r="BE590">
        <v>65.955393999999998</v>
      </c>
    </row>
    <row r="591" spans="1:57" ht="16" x14ac:dyDescent="0.2">
      <c r="A591" s="32">
        <v>52</v>
      </c>
      <c r="B591" s="32" t="s">
        <v>687</v>
      </c>
      <c r="C591" s="32" t="s">
        <v>688</v>
      </c>
      <c r="D591" t="s">
        <v>115</v>
      </c>
      <c r="E591" t="s">
        <v>116</v>
      </c>
      <c r="F591" t="s">
        <v>369</v>
      </c>
      <c r="G591" t="s">
        <v>118</v>
      </c>
      <c r="H591" t="s">
        <v>236</v>
      </c>
      <c r="I591" t="s">
        <v>120</v>
      </c>
      <c r="J591" t="s">
        <v>120</v>
      </c>
      <c r="K591" t="s">
        <v>121</v>
      </c>
      <c r="L591" t="s">
        <v>122</v>
      </c>
      <c r="M591" t="s">
        <v>123</v>
      </c>
      <c r="N591" t="s">
        <v>124</v>
      </c>
      <c r="P591" t="s">
        <v>125</v>
      </c>
      <c r="Q591">
        <v>1</v>
      </c>
      <c r="R591" t="s">
        <v>126</v>
      </c>
      <c r="S591" t="s">
        <v>689</v>
      </c>
      <c r="T591">
        <v>217</v>
      </c>
      <c r="V591" t="s">
        <v>327</v>
      </c>
      <c r="W591" t="s">
        <v>129</v>
      </c>
      <c r="X591" s="7" t="s">
        <v>130</v>
      </c>
      <c r="Y591" s="69">
        <v>0.96</v>
      </c>
      <c r="Z591" s="67">
        <v>0.94</v>
      </c>
      <c r="AA591" s="67">
        <v>0.98</v>
      </c>
      <c r="AB591" s="7" t="s">
        <v>131</v>
      </c>
      <c r="AC591" s="7" t="s">
        <v>130</v>
      </c>
      <c r="AD591" s="7" t="s">
        <v>147</v>
      </c>
      <c r="AE591" s="7" t="s">
        <v>130</v>
      </c>
      <c r="AF591" t="s">
        <v>133</v>
      </c>
      <c r="AG591" t="s">
        <v>208</v>
      </c>
      <c r="AH591" t="s">
        <v>690</v>
      </c>
      <c r="AI591" t="s">
        <v>136</v>
      </c>
      <c r="AJ591" t="s">
        <v>691</v>
      </c>
      <c r="AK591" t="s">
        <v>692</v>
      </c>
      <c r="AL591">
        <v>65.955393999999998</v>
      </c>
      <c r="AM591" s="32">
        <v>-94.512438000000003</v>
      </c>
      <c r="AN591" s="32" t="s">
        <v>693</v>
      </c>
      <c r="AO591">
        <v>2021</v>
      </c>
      <c r="AP591">
        <v>1</v>
      </c>
      <c r="AQ591" t="s">
        <v>130</v>
      </c>
      <c r="AR591" t="s">
        <v>694</v>
      </c>
      <c r="AS591" t="s">
        <v>141</v>
      </c>
      <c r="AT591" s="32">
        <v>2.6589999999999998</v>
      </c>
      <c r="AU591" s="32">
        <v>-2.2427743E-2</v>
      </c>
      <c r="AV591" s="32">
        <v>31595.89356</v>
      </c>
      <c r="AW591" s="32">
        <v>217</v>
      </c>
      <c r="AX591" s="32">
        <v>5.6258050000000002E-3</v>
      </c>
      <c r="AY591" s="50">
        <v>3.1600000000000002E-5</v>
      </c>
      <c r="AZ591" s="32">
        <v>-3.3454118999999997E-2</v>
      </c>
      <c r="BA591" s="32">
        <v>-1.1401368E-2</v>
      </c>
      <c r="BB591" t="s">
        <v>142</v>
      </c>
      <c r="BC591">
        <v>46</v>
      </c>
      <c r="BD591">
        <v>-94.512438000000003</v>
      </c>
      <c r="BE591">
        <v>65.955393999999998</v>
      </c>
    </row>
    <row r="592" spans="1:57" ht="16" x14ac:dyDescent="0.2">
      <c r="A592" s="32">
        <v>133</v>
      </c>
      <c r="B592" s="32" t="s">
        <v>1573</v>
      </c>
      <c r="C592" s="32" t="s">
        <v>1574</v>
      </c>
      <c r="D592" t="s">
        <v>115</v>
      </c>
      <c r="E592" t="s">
        <v>320</v>
      </c>
      <c r="F592" t="s">
        <v>369</v>
      </c>
      <c r="G592" t="s">
        <v>1575</v>
      </c>
      <c r="H592" t="s">
        <v>260</v>
      </c>
      <c r="I592" t="s">
        <v>153</v>
      </c>
      <c r="J592" t="s">
        <v>153</v>
      </c>
      <c r="K592" t="s">
        <v>154</v>
      </c>
      <c r="L592" t="s">
        <v>122</v>
      </c>
      <c r="M592" t="s">
        <v>123</v>
      </c>
      <c r="N592" t="s">
        <v>155</v>
      </c>
      <c r="P592" t="s">
        <v>156</v>
      </c>
      <c r="Q592">
        <v>1</v>
      </c>
      <c r="R592" t="s">
        <v>126</v>
      </c>
      <c r="S592" t="s">
        <v>1576</v>
      </c>
      <c r="T592">
        <v>99</v>
      </c>
      <c r="V592" t="s">
        <v>327</v>
      </c>
      <c r="W592" t="s">
        <v>129</v>
      </c>
      <c r="X592" s="7" t="s">
        <v>130</v>
      </c>
      <c r="Y592" s="69">
        <v>1.03</v>
      </c>
      <c r="Z592" s="67">
        <v>0.84</v>
      </c>
      <c r="AA592" s="67">
        <v>1.27</v>
      </c>
      <c r="AB592" s="7" t="s">
        <v>131</v>
      </c>
      <c r="AC592" s="7" t="s">
        <v>130</v>
      </c>
      <c r="AD592" s="7" t="s">
        <v>159</v>
      </c>
      <c r="AE592" s="7" t="s">
        <v>130</v>
      </c>
      <c r="AF592" t="s">
        <v>160</v>
      </c>
      <c r="AH592" t="s">
        <v>1577</v>
      </c>
      <c r="AI592" t="s">
        <v>136</v>
      </c>
      <c r="AJ592" t="s">
        <v>1578</v>
      </c>
      <c r="AK592" t="s">
        <v>1579</v>
      </c>
      <c r="AL592">
        <v>25.686613000000001</v>
      </c>
      <c r="AM592" s="32">
        <v>-100.31611599999999</v>
      </c>
      <c r="AN592" s="32" t="s">
        <v>1580</v>
      </c>
      <c r="AO592">
        <v>2016</v>
      </c>
      <c r="AP592">
        <v>1</v>
      </c>
      <c r="AQ592" t="s">
        <v>130</v>
      </c>
      <c r="AR592" t="s">
        <v>1581</v>
      </c>
      <c r="AT592" s="32" t="s">
        <v>130</v>
      </c>
      <c r="AU592" s="32">
        <v>1.6170291E-2</v>
      </c>
      <c r="AV592" s="32">
        <v>273.40957109999999</v>
      </c>
      <c r="AW592" s="32">
        <v>99</v>
      </c>
      <c r="AX592" s="32">
        <v>6.0477403999999998E-2</v>
      </c>
      <c r="AY592" s="32">
        <v>3.657516E-3</v>
      </c>
      <c r="AZ592" s="32">
        <v>-0.10236324300000001</v>
      </c>
      <c r="BA592" s="32">
        <v>0.134703826</v>
      </c>
      <c r="BB592" t="s">
        <v>142</v>
      </c>
      <c r="BC592">
        <v>46</v>
      </c>
      <c r="BD592">
        <v>-100.31611599999999</v>
      </c>
      <c r="BE592">
        <v>25.686613000000001</v>
      </c>
    </row>
    <row r="593" spans="1:57" ht="16" x14ac:dyDescent="0.2">
      <c r="A593" s="32">
        <v>133</v>
      </c>
      <c r="B593" s="32" t="s">
        <v>1582</v>
      </c>
      <c r="C593" s="32" t="s">
        <v>1583</v>
      </c>
      <c r="D593" t="s">
        <v>145</v>
      </c>
      <c r="E593" t="s">
        <v>320</v>
      </c>
      <c r="F593" t="s">
        <v>369</v>
      </c>
      <c r="G593" t="s">
        <v>1575</v>
      </c>
      <c r="H593" t="s">
        <v>260</v>
      </c>
      <c r="I593" t="s">
        <v>153</v>
      </c>
      <c r="J593" t="s">
        <v>153</v>
      </c>
      <c r="K593" t="s">
        <v>154</v>
      </c>
      <c r="L593" t="s">
        <v>122</v>
      </c>
      <c r="M593" t="s">
        <v>123</v>
      </c>
      <c r="N593" t="s">
        <v>155</v>
      </c>
      <c r="P593" t="s">
        <v>156</v>
      </c>
      <c r="Q593">
        <v>1</v>
      </c>
      <c r="R593" t="s">
        <v>126</v>
      </c>
      <c r="S593" t="s">
        <v>1576</v>
      </c>
      <c r="T593">
        <v>99</v>
      </c>
      <c r="V593" t="s">
        <v>327</v>
      </c>
      <c r="W593" t="s">
        <v>129</v>
      </c>
      <c r="X593" s="7" t="s">
        <v>130</v>
      </c>
      <c r="Y593" s="69">
        <v>1.68</v>
      </c>
      <c r="Z593" s="67">
        <v>1.48</v>
      </c>
      <c r="AA593" s="67">
        <v>1.92</v>
      </c>
      <c r="AB593" s="7" t="s">
        <v>131</v>
      </c>
      <c r="AC593" s="7" t="s">
        <v>130</v>
      </c>
      <c r="AD593" s="7" t="s">
        <v>147</v>
      </c>
      <c r="AE593" s="7" t="s">
        <v>130</v>
      </c>
      <c r="AF593" t="s">
        <v>160</v>
      </c>
      <c r="AH593" t="s">
        <v>1577</v>
      </c>
      <c r="AI593" t="s">
        <v>136</v>
      </c>
      <c r="AJ593" t="s">
        <v>1578</v>
      </c>
      <c r="AK593" t="s">
        <v>1579</v>
      </c>
      <c r="AL593">
        <v>25.686613000000001</v>
      </c>
      <c r="AM593" s="32">
        <v>-100.31611599999999</v>
      </c>
      <c r="AN593" s="32" t="s">
        <v>1580</v>
      </c>
      <c r="AO593">
        <v>2016</v>
      </c>
      <c r="AP593">
        <v>1</v>
      </c>
      <c r="AQ593" t="s">
        <v>130</v>
      </c>
      <c r="AR593" t="s">
        <v>1584</v>
      </c>
      <c r="AT593" s="32" t="s">
        <v>130</v>
      </c>
      <c r="AU593" s="32">
        <v>0.28380875300000002</v>
      </c>
      <c r="AV593" s="32">
        <v>261.12308719999999</v>
      </c>
      <c r="AW593" s="32">
        <v>99</v>
      </c>
      <c r="AX593" s="32">
        <v>6.1883856000000001E-2</v>
      </c>
      <c r="AY593" s="32">
        <v>3.829612E-3</v>
      </c>
      <c r="AZ593" s="32">
        <v>0.162518625</v>
      </c>
      <c r="BA593" s="32">
        <v>0.40509888100000002</v>
      </c>
      <c r="BB593" t="s">
        <v>142</v>
      </c>
      <c r="BC593">
        <v>46</v>
      </c>
      <c r="BD593">
        <v>-100.31611599999999</v>
      </c>
      <c r="BE593">
        <v>25.686613000000001</v>
      </c>
    </row>
  </sheetData>
  <sheetProtection sheet="1" formatCells="0" formatColumns="0" formatRows="0" sort="0" autoFilter="0" pivotTables="0"/>
  <conditionalFormatting sqref="D2:D593">
    <cfRule type="containsText" dxfId="4" priority="1" operator="containsText" text="Humidity">
      <formula>NOT(ISERROR(SEARCH("Humidity",D2)))</formula>
    </cfRule>
    <cfRule type="containsText" dxfId="3" priority="2" operator="containsText" text="Precipitation">
      <formula>NOT(ISERROR(SEARCH("Precipitation",D2)))</formula>
    </cfRule>
    <cfRule type="containsText" dxfId="2" priority="3" operator="containsText" text="Temperature">
      <formula>NOT(ISERROR(SEARCH("Temperature",D2)))</formula>
    </cfRule>
  </conditionalFormatting>
  <hyperlinks>
    <hyperlink ref="AH396" r:id="rId1" xr:uid="{A1073A7F-0626-3842-8EB9-2625B31BE204}"/>
    <hyperlink ref="AH373" r:id="rId2" xr:uid="{B071A8DB-A622-824B-BECE-4BCD75F17944}"/>
  </hyperlinks>
  <pageMargins left="0.7" right="0.7" top="0.75" bottom="0.75" header="0.3" footer="0.3"/>
  <pageSetup paperSize="9" orientation="portrait" horizontalDpi="0" verticalDpi="0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CD2E0D-9F3C-4370-8EA3-C2E511B4E854}">
  <dimension ref="A1:R217"/>
  <sheetViews>
    <sheetView zoomScale="147" zoomScaleNormal="147" workbookViewId="0">
      <pane xSplit="1" ySplit="1" topLeftCell="B2" activePane="bottomRight" state="frozen"/>
      <selection activeCell="V101" sqref="V101"/>
      <selection pane="topRight" activeCell="V101" sqref="V101"/>
      <selection pane="bottomLeft" activeCell="V101" sqref="V101"/>
      <selection pane="bottomRight" activeCell="B7" sqref="B7"/>
    </sheetView>
  </sheetViews>
  <sheetFormatPr baseColWidth="10" defaultColWidth="11" defaultRowHeight="16" x14ac:dyDescent="0.2"/>
  <cols>
    <col min="1" max="1" width="16.1640625" bestFit="1" customWidth="1"/>
    <col min="2" max="2" width="52.6640625" customWidth="1"/>
    <col min="3" max="3" width="23.1640625" style="47" customWidth="1"/>
    <col min="4" max="4" width="18.6640625" customWidth="1"/>
    <col min="5" max="5" width="11.6640625" customWidth="1"/>
    <col min="6" max="6" width="28.1640625" customWidth="1"/>
    <col min="7" max="7" width="46.6640625" style="24" customWidth="1"/>
    <col min="8" max="8" width="63.6640625" style="24" customWidth="1"/>
    <col min="9" max="9" width="21" customWidth="1"/>
    <col min="10" max="10" width="15.1640625" customWidth="1"/>
    <col min="11" max="11" width="19.6640625" bestFit="1" customWidth="1"/>
    <col min="12" max="12" width="44" customWidth="1"/>
    <col min="13" max="13" width="17.83203125" customWidth="1"/>
    <col min="14" max="14" width="20.1640625" customWidth="1"/>
    <col min="15" max="15" width="15.6640625" customWidth="1"/>
    <col min="16" max="16" width="7.83203125" customWidth="1"/>
    <col min="17" max="17" width="11" customWidth="1"/>
    <col min="18" max="18" width="25.83203125" customWidth="1"/>
    <col min="19" max="19" width="13.6640625" customWidth="1"/>
  </cols>
  <sheetData>
    <row r="1" spans="1:18" s="12" customFormat="1" ht="20" x14ac:dyDescent="0.25">
      <c r="A1" s="10" t="s">
        <v>3</v>
      </c>
      <c r="B1" s="10" t="s">
        <v>2538</v>
      </c>
      <c r="C1" s="44" t="s">
        <v>66</v>
      </c>
      <c r="D1" s="10" t="s">
        <v>2539</v>
      </c>
      <c r="E1" s="27" t="s">
        <v>2540</v>
      </c>
      <c r="F1" s="10" t="s">
        <v>88</v>
      </c>
      <c r="G1" s="10" t="s">
        <v>2541</v>
      </c>
      <c r="H1" s="11" t="s">
        <v>2542</v>
      </c>
      <c r="I1" s="10" t="s">
        <v>2543</v>
      </c>
      <c r="J1" s="10" t="s">
        <v>2544</v>
      </c>
      <c r="K1" s="10" t="s">
        <v>2545</v>
      </c>
      <c r="L1" s="10" t="s">
        <v>2546</v>
      </c>
      <c r="M1" s="10" t="s">
        <v>2547</v>
      </c>
      <c r="N1" s="10" t="s">
        <v>2548</v>
      </c>
      <c r="O1" s="10" t="s">
        <v>2549</v>
      </c>
      <c r="P1" s="10" t="s">
        <v>2550</v>
      </c>
      <c r="Q1" s="10" t="s">
        <v>2551</v>
      </c>
      <c r="R1" s="10" t="s">
        <v>2552</v>
      </c>
    </row>
    <row r="2" spans="1:18" ht="51" x14ac:dyDescent="0.2">
      <c r="A2" s="28">
        <v>2</v>
      </c>
      <c r="B2" s="26" t="s">
        <v>2553</v>
      </c>
      <c r="C2" s="45" t="s">
        <v>135</v>
      </c>
      <c r="D2" s="6"/>
      <c r="E2" s="48">
        <v>2013</v>
      </c>
      <c r="F2" s="49" t="s">
        <v>141</v>
      </c>
      <c r="G2" s="4" t="s">
        <v>2554</v>
      </c>
      <c r="H2" s="4" t="s">
        <v>2555</v>
      </c>
      <c r="I2" s="4" t="s">
        <v>141</v>
      </c>
      <c r="J2" s="3"/>
      <c r="K2" s="3" t="s">
        <v>2556</v>
      </c>
      <c r="L2" s="3" t="s">
        <v>2557</v>
      </c>
      <c r="M2" s="9">
        <v>45453.450520833336</v>
      </c>
      <c r="N2" s="5">
        <v>45453.450520833336</v>
      </c>
      <c r="O2" s="7" t="s">
        <v>2558</v>
      </c>
      <c r="P2" s="7">
        <v>1</v>
      </c>
      <c r="Q2" s="7">
        <v>61</v>
      </c>
      <c r="R2" s="3" t="s">
        <v>141</v>
      </c>
    </row>
    <row r="3" spans="1:18" ht="51" x14ac:dyDescent="0.2">
      <c r="A3" s="28">
        <v>4</v>
      </c>
      <c r="B3" s="26" t="s">
        <v>2559</v>
      </c>
      <c r="C3" s="45" t="s">
        <v>161</v>
      </c>
      <c r="D3" s="6"/>
      <c r="E3" s="48">
        <v>2019</v>
      </c>
      <c r="F3" s="49" t="s">
        <v>166</v>
      </c>
      <c r="G3" s="4" t="s">
        <v>2560</v>
      </c>
      <c r="H3" s="4" t="s">
        <v>2561</v>
      </c>
      <c r="I3" s="4" t="s">
        <v>166</v>
      </c>
      <c r="J3" s="3"/>
      <c r="K3" s="3">
        <v>8824010</v>
      </c>
      <c r="L3" s="3" t="s">
        <v>2562</v>
      </c>
      <c r="M3" s="9">
        <v>45453.452384259261</v>
      </c>
      <c r="N3" s="5">
        <v>45453.452384259261</v>
      </c>
      <c r="O3" s="7">
        <v>103858</v>
      </c>
      <c r="P3" s="7"/>
      <c r="Q3" s="7">
        <v>139</v>
      </c>
      <c r="R3" s="3" t="s">
        <v>166</v>
      </c>
    </row>
    <row r="4" spans="1:18" ht="85" x14ac:dyDescent="0.2">
      <c r="A4" s="28">
        <v>5</v>
      </c>
      <c r="B4" s="26" t="s">
        <v>2563</v>
      </c>
      <c r="C4" s="45" t="s">
        <v>180</v>
      </c>
      <c r="D4" t="s">
        <v>2564</v>
      </c>
      <c r="E4" s="48">
        <v>2021</v>
      </c>
      <c r="F4" s="49" t="s">
        <v>185</v>
      </c>
      <c r="G4" s="4" t="s">
        <v>2565</v>
      </c>
      <c r="H4" s="4" t="s">
        <v>2566</v>
      </c>
      <c r="I4" s="4" t="s">
        <v>2567</v>
      </c>
      <c r="J4" s="3"/>
      <c r="K4" s="3" t="s">
        <v>2568</v>
      </c>
      <c r="L4" s="3" t="s">
        <v>2569</v>
      </c>
      <c r="M4" s="9">
        <v>45453.453912037039</v>
      </c>
      <c r="N4" s="5">
        <v>45453.453912037039</v>
      </c>
      <c r="O4" s="7" t="s">
        <v>2570</v>
      </c>
      <c r="P4" s="7">
        <v>8</v>
      </c>
      <c r="Q4" s="7">
        <v>15</v>
      </c>
      <c r="R4" s="3" t="s">
        <v>2571</v>
      </c>
    </row>
    <row r="5" spans="1:18" ht="51" x14ac:dyDescent="0.2">
      <c r="A5" s="28">
        <v>6</v>
      </c>
      <c r="B5" s="26" t="s">
        <v>2572</v>
      </c>
      <c r="C5" s="45" t="s">
        <v>209</v>
      </c>
      <c r="E5" s="48">
        <v>2013</v>
      </c>
      <c r="F5" s="49" t="s">
        <v>212</v>
      </c>
      <c r="G5" s="4" t="s">
        <v>2573</v>
      </c>
      <c r="H5" s="4" t="s">
        <v>2574</v>
      </c>
      <c r="I5" s="4" t="s">
        <v>212</v>
      </c>
      <c r="J5" s="3"/>
      <c r="K5" s="3" t="s">
        <v>2575</v>
      </c>
      <c r="L5" s="3" t="s">
        <v>2576</v>
      </c>
      <c r="M5" s="9">
        <v>45453.454525462963</v>
      </c>
      <c r="N5" s="5">
        <v>45453.454525462963</v>
      </c>
      <c r="O5" s="7">
        <v>347</v>
      </c>
      <c r="P5" s="7">
        <v>1</v>
      </c>
      <c r="Q5" s="7">
        <v>13</v>
      </c>
      <c r="R5" s="3" t="s">
        <v>212</v>
      </c>
    </row>
    <row r="6" spans="1:18" ht="68" x14ac:dyDescent="0.2">
      <c r="A6" s="28">
        <v>8</v>
      </c>
      <c r="B6" s="26" t="s">
        <v>2577</v>
      </c>
      <c r="C6" s="45" t="s">
        <v>225</v>
      </c>
      <c r="E6" s="48">
        <v>2014</v>
      </c>
      <c r="F6" s="49" t="s">
        <v>185</v>
      </c>
      <c r="G6" s="4" t="s">
        <v>2578</v>
      </c>
      <c r="H6" s="4" t="s">
        <v>2579</v>
      </c>
      <c r="I6" s="4" t="s">
        <v>2580</v>
      </c>
      <c r="J6" s="3"/>
      <c r="K6" s="3" t="s">
        <v>2568</v>
      </c>
      <c r="L6" s="3" t="s">
        <v>2581</v>
      </c>
      <c r="M6" s="9">
        <v>45453.454675925925</v>
      </c>
      <c r="N6" s="5">
        <v>45453.454675925925</v>
      </c>
      <c r="O6" s="7" t="s">
        <v>2582</v>
      </c>
      <c r="P6" s="7">
        <v>1</v>
      </c>
      <c r="Q6" s="7">
        <v>8</v>
      </c>
      <c r="R6" s="3" t="s">
        <v>2571</v>
      </c>
    </row>
    <row r="7" spans="1:18" ht="68" x14ac:dyDescent="0.2">
      <c r="A7" s="28">
        <v>11</v>
      </c>
      <c r="B7" s="26" t="s">
        <v>2583</v>
      </c>
      <c r="C7" s="45" t="s">
        <v>239</v>
      </c>
      <c r="E7" s="48">
        <v>2018</v>
      </c>
      <c r="F7" s="49" t="s">
        <v>242</v>
      </c>
      <c r="G7" s="4" t="s">
        <v>2584</v>
      </c>
      <c r="H7" s="4" t="s">
        <v>2585</v>
      </c>
      <c r="I7" s="4" t="s">
        <v>242</v>
      </c>
      <c r="J7" s="3"/>
      <c r="K7" s="3" t="s">
        <v>2586</v>
      </c>
      <c r="L7" s="3" t="s">
        <v>2587</v>
      </c>
      <c r="M7" s="9">
        <v>45453.456412037034</v>
      </c>
      <c r="N7" s="5">
        <v>45453.456412037034</v>
      </c>
      <c r="O7" s="7">
        <v>285</v>
      </c>
      <c r="P7" s="7">
        <v>1</v>
      </c>
      <c r="Q7" s="7">
        <v>14</v>
      </c>
      <c r="R7" s="3" t="s">
        <v>2588</v>
      </c>
    </row>
    <row r="8" spans="1:18" ht="85" x14ac:dyDescent="0.2">
      <c r="A8" s="28">
        <v>12</v>
      </c>
      <c r="B8" s="26" t="s">
        <v>2589</v>
      </c>
      <c r="C8" s="45" t="s">
        <v>255</v>
      </c>
      <c r="E8" s="48">
        <v>2021</v>
      </c>
      <c r="F8" s="49" t="s">
        <v>185</v>
      </c>
      <c r="G8" s="4" t="s">
        <v>2590</v>
      </c>
      <c r="H8" s="4" t="s">
        <v>2591</v>
      </c>
      <c r="I8" s="4" t="s">
        <v>2567</v>
      </c>
      <c r="J8" s="3"/>
      <c r="K8" s="3" t="s">
        <v>2568</v>
      </c>
      <c r="L8" s="3" t="s">
        <v>2592</v>
      </c>
      <c r="M8" s="9">
        <v>45453.456550925926</v>
      </c>
      <c r="N8" s="5">
        <v>45453.456550925926</v>
      </c>
      <c r="O8" s="7" t="s">
        <v>2593</v>
      </c>
      <c r="P8" s="7">
        <v>6</v>
      </c>
      <c r="Q8" s="7">
        <v>15</v>
      </c>
      <c r="R8" s="3" t="s">
        <v>2571</v>
      </c>
    </row>
    <row r="9" spans="1:18" ht="68" x14ac:dyDescent="0.2">
      <c r="A9" s="28">
        <v>14</v>
      </c>
      <c r="B9" s="26" t="s">
        <v>2594</v>
      </c>
      <c r="C9" s="45" t="s">
        <v>270</v>
      </c>
      <c r="E9" s="48">
        <v>2013</v>
      </c>
      <c r="F9" s="49" t="s">
        <v>274</v>
      </c>
      <c r="G9" s="4" t="s">
        <v>2595</v>
      </c>
      <c r="H9" s="4" t="s">
        <v>2596</v>
      </c>
      <c r="I9" s="4" t="s">
        <v>2597</v>
      </c>
      <c r="J9" s="3"/>
      <c r="K9" s="3" t="s">
        <v>2598</v>
      </c>
      <c r="L9" s="21" t="s">
        <v>2599</v>
      </c>
      <c r="M9" s="9">
        <v>45453.475752314815</v>
      </c>
      <c r="N9" s="5">
        <v>45453.475752314815</v>
      </c>
      <c r="O9" s="7" t="s">
        <v>2600</v>
      </c>
      <c r="P9" s="7">
        <v>5</v>
      </c>
      <c r="Q9" s="7">
        <v>89</v>
      </c>
      <c r="R9" s="3"/>
    </row>
    <row r="10" spans="1:18" ht="51" x14ac:dyDescent="0.2">
      <c r="A10" s="28">
        <v>17</v>
      </c>
      <c r="B10" s="26" t="s">
        <v>2601</v>
      </c>
      <c r="C10" s="45" t="s">
        <v>294</v>
      </c>
      <c r="E10" s="48">
        <v>2013</v>
      </c>
      <c r="F10" s="49" t="s">
        <v>299</v>
      </c>
      <c r="G10" s="4" t="s">
        <v>2602</v>
      </c>
      <c r="H10" s="4" t="s">
        <v>2603</v>
      </c>
      <c r="I10" s="4" t="s">
        <v>299</v>
      </c>
      <c r="J10" s="3"/>
      <c r="K10" s="3" t="s">
        <v>2604</v>
      </c>
      <c r="L10" s="3" t="s">
        <v>2605</v>
      </c>
      <c r="M10" s="9">
        <v>45453.475949074076</v>
      </c>
      <c r="N10" s="5">
        <v>45453.475949074076</v>
      </c>
      <c r="O10" s="7" t="s">
        <v>2606</v>
      </c>
      <c r="P10" s="7">
        <v>2</v>
      </c>
      <c r="Q10" s="7">
        <v>10</v>
      </c>
      <c r="R10" s="3" t="s">
        <v>299</v>
      </c>
    </row>
    <row r="11" spans="1:18" ht="51" x14ac:dyDescent="0.2">
      <c r="A11" s="28">
        <v>18</v>
      </c>
      <c r="B11" s="26" t="s">
        <v>2607</v>
      </c>
      <c r="C11" s="45" t="s">
        <v>311</v>
      </c>
      <c r="E11" s="48">
        <v>2013</v>
      </c>
      <c r="F11" s="49" t="s">
        <v>185</v>
      </c>
      <c r="G11" s="4" t="s">
        <v>2608</v>
      </c>
      <c r="H11" s="4" t="s">
        <v>2609</v>
      </c>
      <c r="I11" s="4" t="s">
        <v>2580</v>
      </c>
      <c r="J11" s="3"/>
      <c r="K11" s="3" t="s">
        <v>2568</v>
      </c>
      <c r="L11" s="3" t="s">
        <v>2610</v>
      </c>
      <c r="M11" s="9">
        <v>45453.616712962961</v>
      </c>
      <c r="N11" s="5">
        <v>45453.616712962961</v>
      </c>
      <c r="O11" s="7" t="s">
        <v>2611</v>
      </c>
      <c r="P11" s="7">
        <v>6</v>
      </c>
      <c r="Q11" s="7">
        <v>7</v>
      </c>
      <c r="R11" s="3" t="s">
        <v>2571</v>
      </c>
    </row>
    <row r="12" spans="1:18" ht="51" x14ac:dyDescent="0.2">
      <c r="A12" s="28">
        <v>19</v>
      </c>
      <c r="B12" s="26" t="s">
        <v>2612</v>
      </c>
      <c r="C12" s="45" t="s">
        <v>328</v>
      </c>
      <c r="E12" s="48">
        <v>2016</v>
      </c>
      <c r="F12" s="49" t="s">
        <v>334</v>
      </c>
      <c r="G12" s="4" t="s">
        <v>2613</v>
      </c>
      <c r="H12" s="4" t="s">
        <v>2614</v>
      </c>
      <c r="I12" s="4" t="s">
        <v>334</v>
      </c>
      <c r="J12" s="3"/>
      <c r="K12" s="3" t="s">
        <v>2615</v>
      </c>
      <c r="L12" s="3" t="s">
        <v>2616</v>
      </c>
      <c r="M12" s="9">
        <v>45453.476215277777</v>
      </c>
      <c r="N12" s="5">
        <v>45453.476215277777</v>
      </c>
      <c r="O12" s="7">
        <v>23</v>
      </c>
      <c r="P12" s="7">
        <v>1</v>
      </c>
      <c r="Q12" s="7">
        <v>47</v>
      </c>
      <c r="R12" s="3" t="s">
        <v>2617</v>
      </c>
    </row>
    <row r="13" spans="1:18" ht="68" x14ac:dyDescent="0.2">
      <c r="A13" s="28">
        <v>21</v>
      </c>
      <c r="B13" s="26" t="s">
        <v>2618</v>
      </c>
      <c r="C13" s="45" t="s">
        <v>355</v>
      </c>
      <c r="E13" s="48">
        <v>2011</v>
      </c>
      <c r="F13" s="49" t="s">
        <v>358</v>
      </c>
      <c r="G13" s="4" t="s">
        <v>2619</v>
      </c>
      <c r="H13" s="4" t="s">
        <v>2620</v>
      </c>
      <c r="I13" s="4" t="s">
        <v>358</v>
      </c>
      <c r="J13" s="3"/>
      <c r="K13" s="3" t="s">
        <v>2621</v>
      </c>
      <c r="L13" s="3" t="s">
        <v>2622</v>
      </c>
      <c r="M13" s="9">
        <v>45453.616875</v>
      </c>
      <c r="N13" s="5">
        <v>45453.616875</v>
      </c>
      <c r="O13" s="7" t="s">
        <v>2623</v>
      </c>
      <c r="P13" s="7">
        <v>5</v>
      </c>
      <c r="Q13" s="7">
        <v>177</v>
      </c>
      <c r="R13" s="3" t="s">
        <v>358</v>
      </c>
    </row>
    <row r="14" spans="1:18" ht="85" x14ac:dyDescent="0.2">
      <c r="A14" s="28">
        <v>22</v>
      </c>
      <c r="B14" s="26" t="s">
        <v>2624</v>
      </c>
      <c r="C14" s="45" t="s">
        <v>361</v>
      </c>
      <c r="E14" s="48">
        <v>2015</v>
      </c>
      <c r="F14" s="49" t="s">
        <v>185</v>
      </c>
      <c r="G14" s="4" t="s">
        <v>2625</v>
      </c>
      <c r="H14" s="4" t="s">
        <v>2626</v>
      </c>
      <c r="I14" s="4" t="s">
        <v>2567</v>
      </c>
      <c r="J14" s="3"/>
      <c r="K14" s="3" t="s">
        <v>2568</v>
      </c>
      <c r="L14" s="3" t="s">
        <v>2627</v>
      </c>
      <c r="M14" s="9">
        <v>45453.476307870369</v>
      </c>
      <c r="N14" s="5">
        <v>45453.476307870369</v>
      </c>
      <c r="O14" s="7" t="s">
        <v>2628</v>
      </c>
      <c r="P14" s="7">
        <v>3</v>
      </c>
      <c r="Q14" s="7">
        <v>9</v>
      </c>
      <c r="R14" s="3" t="s">
        <v>2571</v>
      </c>
    </row>
    <row r="15" spans="1:18" ht="102" x14ac:dyDescent="0.2">
      <c r="A15" s="28">
        <v>24</v>
      </c>
      <c r="B15" s="26" t="s">
        <v>2629</v>
      </c>
      <c r="C15" s="45" t="s">
        <v>372</v>
      </c>
      <c r="D15">
        <v>17195995</v>
      </c>
      <c r="E15" s="48">
        <v>2006</v>
      </c>
      <c r="F15" s="49" t="s">
        <v>376</v>
      </c>
      <c r="G15" s="4" t="s">
        <v>2630</v>
      </c>
      <c r="H15" s="4" t="s">
        <v>2631</v>
      </c>
      <c r="I15" s="4" t="s">
        <v>2632</v>
      </c>
      <c r="J15" s="3"/>
      <c r="K15" s="3" t="s">
        <v>2633</v>
      </c>
      <c r="L15" s="3"/>
      <c r="M15" s="9">
        <v>45453.478263888886</v>
      </c>
      <c r="N15" s="3"/>
      <c r="O15" s="7" t="s">
        <v>2634</v>
      </c>
      <c r="P15" s="7">
        <v>2</v>
      </c>
      <c r="Q15" s="7">
        <v>13</v>
      </c>
      <c r="R15" s="3" t="s">
        <v>2635</v>
      </c>
    </row>
    <row r="16" spans="1:18" ht="51" x14ac:dyDescent="0.2">
      <c r="A16" s="28">
        <v>26</v>
      </c>
      <c r="B16" s="26" t="s">
        <v>2636</v>
      </c>
      <c r="C16" s="45" t="s">
        <v>395</v>
      </c>
      <c r="E16" s="48">
        <v>2022</v>
      </c>
      <c r="F16" s="49" t="s">
        <v>399</v>
      </c>
      <c r="G16" s="4" t="s">
        <v>2637</v>
      </c>
      <c r="H16" s="4" t="s">
        <v>2638</v>
      </c>
      <c r="I16" s="4" t="s">
        <v>2639</v>
      </c>
      <c r="J16" s="3"/>
      <c r="K16" s="3" t="s">
        <v>2640</v>
      </c>
      <c r="L16" s="3" t="s">
        <v>2641</v>
      </c>
      <c r="M16" s="9">
        <v>45453.478680555556</v>
      </c>
      <c r="N16" s="5">
        <v>45453.478680555556</v>
      </c>
      <c r="O16" s="7">
        <v>1100</v>
      </c>
      <c r="P16" s="7">
        <v>5</v>
      </c>
      <c r="Q16" s="7">
        <v>14</v>
      </c>
      <c r="R16" s="3" t="s">
        <v>2639</v>
      </c>
    </row>
    <row r="17" spans="1:18" ht="34" x14ac:dyDescent="0.2">
      <c r="A17" s="28">
        <v>27</v>
      </c>
      <c r="B17" s="26" t="s">
        <v>2642</v>
      </c>
      <c r="C17" s="45" t="s">
        <v>410</v>
      </c>
      <c r="E17" s="48">
        <v>2022</v>
      </c>
      <c r="F17" s="49" t="s">
        <v>415</v>
      </c>
      <c r="G17" s="4" t="s">
        <v>2643</v>
      </c>
      <c r="H17" s="4" t="s">
        <v>2644</v>
      </c>
      <c r="I17" s="4" t="s">
        <v>2645</v>
      </c>
      <c r="J17" s="3"/>
      <c r="K17" s="3" t="s">
        <v>2646</v>
      </c>
      <c r="L17" s="3" t="s">
        <v>2647</v>
      </c>
      <c r="M17" s="9">
        <v>45453.616944444446</v>
      </c>
      <c r="N17" s="5">
        <v>45453.616944444446</v>
      </c>
      <c r="O17" s="7" t="s">
        <v>2648</v>
      </c>
      <c r="P17" s="7">
        <v>3</v>
      </c>
      <c r="Q17" s="7">
        <v>51</v>
      </c>
      <c r="R17" s="3" t="s">
        <v>2645</v>
      </c>
    </row>
    <row r="18" spans="1:18" ht="68" x14ac:dyDescent="0.2">
      <c r="A18" s="28">
        <v>28</v>
      </c>
      <c r="B18" s="26" t="s">
        <v>2649</v>
      </c>
      <c r="C18" s="45" t="s">
        <v>422</v>
      </c>
      <c r="E18" s="48">
        <v>2022</v>
      </c>
      <c r="F18" s="49" t="s">
        <v>428</v>
      </c>
      <c r="G18" s="4" t="s">
        <v>2650</v>
      </c>
      <c r="H18" s="4" t="s">
        <v>2651</v>
      </c>
      <c r="I18" s="4" t="s">
        <v>2652</v>
      </c>
      <c r="J18" s="3"/>
      <c r="K18" s="3" t="s">
        <v>2653</v>
      </c>
      <c r="L18" s="3" t="s">
        <v>2654</v>
      </c>
      <c r="M18" s="9">
        <v>45453.479710648149</v>
      </c>
      <c r="N18" s="5">
        <v>45453.479710648149</v>
      </c>
      <c r="O18" s="7">
        <v>730424</v>
      </c>
      <c r="P18" s="7"/>
      <c r="Q18" s="7">
        <v>8</v>
      </c>
      <c r="R18" s="3" t="s">
        <v>2655</v>
      </c>
    </row>
    <row r="19" spans="1:18" ht="51" x14ac:dyDescent="0.2">
      <c r="A19" s="28">
        <v>30</v>
      </c>
      <c r="B19" s="26" t="s">
        <v>2656</v>
      </c>
      <c r="C19" s="45" t="s">
        <v>436</v>
      </c>
      <c r="E19" s="48">
        <v>2020</v>
      </c>
      <c r="F19" s="49" t="s">
        <v>439</v>
      </c>
      <c r="G19" s="4" t="s">
        <v>2657</v>
      </c>
      <c r="H19" s="4" t="s">
        <v>2658</v>
      </c>
      <c r="I19" s="4" t="s">
        <v>2659</v>
      </c>
      <c r="J19" s="3"/>
      <c r="K19" s="3" t="s">
        <v>2660</v>
      </c>
      <c r="L19" s="3" t="s">
        <v>2661</v>
      </c>
      <c r="M19" s="9">
        <v>45453.479895833334</v>
      </c>
      <c r="N19" s="5">
        <v>45453.479895833334</v>
      </c>
      <c r="O19" s="7">
        <v>20200538</v>
      </c>
      <c r="P19" s="7">
        <v>1928</v>
      </c>
      <c r="Q19" s="7">
        <v>287</v>
      </c>
      <c r="R19" s="3" t="s">
        <v>2662</v>
      </c>
    </row>
    <row r="20" spans="1:18" ht="68" x14ac:dyDescent="0.2">
      <c r="A20" s="28">
        <v>31</v>
      </c>
      <c r="B20" s="26" t="s">
        <v>2663</v>
      </c>
      <c r="C20" s="45" t="s">
        <v>2329</v>
      </c>
      <c r="E20" s="48">
        <v>2022</v>
      </c>
      <c r="F20" s="49" t="s">
        <v>2331</v>
      </c>
      <c r="G20" s="4" t="s">
        <v>2664</v>
      </c>
      <c r="H20" s="4" t="s">
        <v>2665</v>
      </c>
      <c r="I20" s="4" t="s">
        <v>2331</v>
      </c>
      <c r="J20" s="3"/>
      <c r="K20" s="3" t="s">
        <v>2666</v>
      </c>
      <c r="L20" s="3" t="s">
        <v>2667</v>
      </c>
      <c r="M20" s="9">
        <v>45453.614351851851</v>
      </c>
      <c r="N20" s="5">
        <v>45453.614351851851</v>
      </c>
      <c r="O20" s="7" t="s">
        <v>2668</v>
      </c>
      <c r="P20" s="7">
        <v>22</v>
      </c>
      <c r="Q20" s="7">
        <v>28</v>
      </c>
      <c r="R20" s="3" t="s">
        <v>2331</v>
      </c>
    </row>
    <row r="21" spans="1:18" ht="51" x14ac:dyDescent="0.2">
      <c r="A21" s="28">
        <v>32</v>
      </c>
      <c r="B21" s="26" t="s">
        <v>2669</v>
      </c>
      <c r="C21" s="45" t="s">
        <v>451</v>
      </c>
      <c r="E21" s="48">
        <v>2019</v>
      </c>
      <c r="F21" s="49" t="s">
        <v>455</v>
      </c>
      <c r="G21" s="4" t="s">
        <v>2670</v>
      </c>
      <c r="H21" s="4" t="s">
        <v>2671</v>
      </c>
      <c r="I21" s="4" t="s">
        <v>455</v>
      </c>
      <c r="J21" s="3"/>
      <c r="K21" s="3">
        <v>18760341</v>
      </c>
      <c r="L21" s="3" t="s">
        <v>2672</v>
      </c>
      <c r="M21" s="9">
        <v>45453.480046296296</v>
      </c>
      <c r="N21" s="5">
        <v>45453.480046296296</v>
      </c>
      <c r="O21" s="7" t="s">
        <v>2673</v>
      </c>
      <c r="P21" s="7">
        <v>5</v>
      </c>
      <c r="Q21" s="7">
        <v>13</v>
      </c>
      <c r="R21" s="3" t="s">
        <v>455</v>
      </c>
    </row>
    <row r="22" spans="1:18" ht="85" x14ac:dyDescent="0.2">
      <c r="A22" s="28">
        <v>34</v>
      </c>
      <c r="B22" s="26" t="s">
        <v>2674</v>
      </c>
      <c r="C22" s="45" t="s">
        <v>463</v>
      </c>
      <c r="E22" s="48">
        <v>2012</v>
      </c>
      <c r="F22" s="49" t="s">
        <v>274</v>
      </c>
      <c r="G22" s="4" t="s">
        <v>2675</v>
      </c>
      <c r="H22" s="4" t="s">
        <v>2676</v>
      </c>
      <c r="I22" s="4" t="s">
        <v>2597</v>
      </c>
      <c r="J22" s="3"/>
      <c r="K22" s="3" t="s">
        <v>2598</v>
      </c>
      <c r="L22" s="3" t="s">
        <v>2677</v>
      </c>
      <c r="M22" s="9">
        <v>45453.617037037038</v>
      </c>
      <c r="N22" s="5">
        <v>45453.617037037038</v>
      </c>
      <c r="O22" s="7" t="s">
        <v>2678</v>
      </c>
      <c r="P22" s="7">
        <v>3</v>
      </c>
      <c r="Q22" s="7">
        <v>86</v>
      </c>
      <c r="R22" s="3"/>
    </row>
    <row r="23" spans="1:18" ht="68" x14ac:dyDescent="0.2">
      <c r="A23" s="28">
        <v>35</v>
      </c>
      <c r="B23" s="26" t="s">
        <v>2679</v>
      </c>
      <c r="C23" s="45" t="s">
        <v>474</v>
      </c>
      <c r="E23" s="48">
        <v>2010</v>
      </c>
      <c r="F23" s="49" t="s">
        <v>477</v>
      </c>
      <c r="G23" s="4" t="s">
        <v>2680</v>
      </c>
      <c r="H23" s="4" t="s">
        <v>2681</v>
      </c>
      <c r="I23" s="4" t="s">
        <v>477</v>
      </c>
      <c r="J23" s="3"/>
      <c r="K23" s="3" t="s">
        <v>2682</v>
      </c>
      <c r="L23" s="3" t="s">
        <v>2683</v>
      </c>
      <c r="M23" s="9">
        <v>45453.480902777781</v>
      </c>
      <c r="N23" s="5">
        <v>45453.480902777781</v>
      </c>
      <c r="O23" s="7" t="s">
        <v>2684</v>
      </c>
      <c r="P23" s="7">
        <v>7</v>
      </c>
      <c r="Q23" s="7">
        <v>118</v>
      </c>
      <c r="R23" s="3" t="s">
        <v>2685</v>
      </c>
    </row>
    <row r="24" spans="1:18" ht="51" x14ac:dyDescent="0.2">
      <c r="A24" s="28">
        <v>36</v>
      </c>
      <c r="B24" s="26" t="s">
        <v>2686</v>
      </c>
      <c r="C24" s="45" t="s">
        <v>495</v>
      </c>
      <c r="E24" s="48">
        <v>2003</v>
      </c>
      <c r="F24" s="49" t="s">
        <v>499</v>
      </c>
      <c r="G24" s="4" t="s">
        <v>2687</v>
      </c>
      <c r="H24" s="4" t="s">
        <v>2688</v>
      </c>
      <c r="I24" s="4" t="s">
        <v>2689</v>
      </c>
      <c r="J24" s="3"/>
      <c r="K24" s="3" t="s">
        <v>2690</v>
      </c>
      <c r="L24" s="3" t="s">
        <v>2691</v>
      </c>
      <c r="M24" s="9">
        <v>45453.481030092589</v>
      </c>
      <c r="N24" s="5">
        <v>45453.481030092589</v>
      </c>
      <c r="O24" s="7" t="s">
        <v>2692</v>
      </c>
      <c r="P24" s="7">
        <v>3</v>
      </c>
      <c r="Q24" s="7">
        <v>3</v>
      </c>
      <c r="R24" s="3" t="s">
        <v>2689</v>
      </c>
    </row>
    <row r="25" spans="1:18" ht="51" x14ac:dyDescent="0.2">
      <c r="A25" s="28">
        <v>37</v>
      </c>
      <c r="B25" s="26" t="s">
        <v>2693</v>
      </c>
      <c r="C25" s="45" t="s">
        <v>507</v>
      </c>
      <c r="E25" s="48">
        <v>2019</v>
      </c>
      <c r="F25" s="49" t="s">
        <v>499</v>
      </c>
      <c r="G25" s="4" t="s">
        <v>2694</v>
      </c>
      <c r="H25" s="4" t="s">
        <v>2695</v>
      </c>
      <c r="I25" s="4" t="s">
        <v>2696</v>
      </c>
      <c r="J25" s="3"/>
      <c r="K25" s="3">
        <v>139351</v>
      </c>
      <c r="L25" s="3" t="s">
        <v>2697</v>
      </c>
      <c r="M25" s="9">
        <v>45453.481493055559</v>
      </c>
      <c r="N25" s="5">
        <v>45453.481493055559</v>
      </c>
      <c r="O25" s="7">
        <v>108523</v>
      </c>
      <c r="P25" s="7"/>
      <c r="Q25" s="7">
        <v>176</v>
      </c>
      <c r="R25" s="3" t="s">
        <v>2696</v>
      </c>
    </row>
    <row r="26" spans="1:18" ht="51" x14ac:dyDescent="0.2">
      <c r="A26" s="28">
        <v>38</v>
      </c>
      <c r="B26" s="26" t="s">
        <v>2698</v>
      </c>
      <c r="C26" s="45" t="s">
        <v>525</v>
      </c>
      <c r="E26" s="48">
        <v>2013</v>
      </c>
      <c r="F26" s="49" t="s">
        <v>529</v>
      </c>
      <c r="G26" s="4" t="s">
        <v>2699</v>
      </c>
      <c r="H26" s="4" t="s">
        <v>2700</v>
      </c>
      <c r="I26" s="4" t="s">
        <v>2701</v>
      </c>
      <c r="J26" s="3"/>
      <c r="K26" s="3" t="s">
        <v>2702</v>
      </c>
      <c r="L26" s="3" t="s">
        <v>2703</v>
      </c>
      <c r="M26" s="9">
        <v>45453.48165509259</v>
      </c>
      <c r="N26" s="5">
        <v>45453.48165509259</v>
      </c>
      <c r="O26" s="7" t="s">
        <v>2704</v>
      </c>
      <c r="P26" s="7">
        <v>12</v>
      </c>
      <c r="Q26" s="7">
        <v>8</v>
      </c>
      <c r="R26" s="3" t="s">
        <v>2701</v>
      </c>
    </row>
    <row r="27" spans="1:18" ht="34" x14ac:dyDescent="0.2">
      <c r="A27" s="28">
        <v>39</v>
      </c>
      <c r="B27" s="26" t="s">
        <v>2705</v>
      </c>
      <c r="C27" s="45" t="s">
        <v>543</v>
      </c>
      <c r="E27" s="48">
        <v>2010</v>
      </c>
      <c r="F27" s="49" t="s">
        <v>545</v>
      </c>
      <c r="G27" s="4" t="s">
        <v>2706</v>
      </c>
      <c r="H27" s="4" t="s">
        <v>2707</v>
      </c>
      <c r="I27" s="4" t="s">
        <v>545</v>
      </c>
      <c r="J27" s="3"/>
      <c r="K27" s="3" t="s">
        <v>2708</v>
      </c>
      <c r="L27" s="3" t="s">
        <v>2709</v>
      </c>
      <c r="M27" s="9">
        <v>45453.481770833336</v>
      </c>
      <c r="N27" s="5">
        <v>45453.481770833336</v>
      </c>
      <c r="O27" s="7" t="s">
        <v>2710</v>
      </c>
      <c r="P27" s="7">
        <v>3</v>
      </c>
      <c r="Q27" s="7">
        <v>16</v>
      </c>
      <c r="R27" s="3" t="s">
        <v>2711</v>
      </c>
    </row>
    <row r="28" spans="1:18" ht="68" x14ac:dyDescent="0.2">
      <c r="A28" s="28">
        <v>40</v>
      </c>
      <c r="B28" s="26" t="s">
        <v>2712</v>
      </c>
      <c r="C28" s="45" t="s">
        <v>550</v>
      </c>
      <c r="E28" s="48">
        <v>2011</v>
      </c>
      <c r="F28" s="49" t="s">
        <v>553</v>
      </c>
      <c r="G28" s="4" t="s">
        <v>2713</v>
      </c>
      <c r="H28" s="4" t="s">
        <v>2714</v>
      </c>
      <c r="I28" s="4" t="s">
        <v>553</v>
      </c>
      <c r="J28" s="3"/>
      <c r="K28" s="3" t="s">
        <v>2715</v>
      </c>
      <c r="L28" s="3" t="s">
        <v>2716</v>
      </c>
      <c r="M28" s="9">
        <v>45453.481886574074</v>
      </c>
      <c r="N28" s="5">
        <v>45453.481886574074</v>
      </c>
      <c r="O28" s="7" t="s">
        <v>2717</v>
      </c>
      <c r="P28" s="7">
        <v>8</v>
      </c>
      <c r="Q28" s="7">
        <v>21</v>
      </c>
      <c r="R28" s="3" t="s">
        <v>553</v>
      </c>
    </row>
    <row r="29" spans="1:18" ht="51" x14ac:dyDescent="0.2">
      <c r="A29" s="28">
        <v>41</v>
      </c>
      <c r="B29" s="26" t="s">
        <v>2718</v>
      </c>
      <c r="C29" s="45" t="s">
        <v>556</v>
      </c>
      <c r="E29" s="48">
        <v>2017</v>
      </c>
      <c r="F29" s="49" t="s">
        <v>560</v>
      </c>
      <c r="G29" s="4" t="s">
        <v>2719</v>
      </c>
      <c r="H29" s="4" t="s">
        <v>2720</v>
      </c>
      <c r="I29" s="4" t="s">
        <v>560</v>
      </c>
      <c r="J29" s="3"/>
      <c r="K29" s="3">
        <v>195138</v>
      </c>
      <c r="L29" s="3" t="s">
        <v>2721</v>
      </c>
      <c r="M29" s="9">
        <v>45453.482361111113</v>
      </c>
      <c r="N29" s="5">
        <v>45453.482361111113</v>
      </c>
      <c r="O29" s="7" t="s">
        <v>2722</v>
      </c>
      <c r="P29" s="7">
        <v>4</v>
      </c>
      <c r="Q29" s="7">
        <v>49</v>
      </c>
      <c r="R29" s="3" t="s">
        <v>2723</v>
      </c>
    </row>
    <row r="30" spans="1:18" ht="68" x14ac:dyDescent="0.2">
      <c r="A30" s="28">
        <v>42</v>
      </c>
      <c r="B30" s="26" t="s">
        <v>2724</v>
      </c>
      <c r="C30" s="45" t="s">
        <v>569</v>
      </c>
      <c r="E30" s="48">
        <v>2002</v>
      </c>
      <c r="F30" s="49" t="s">
        <v>572</v>
      </c>
      <c r="G30" s="4" t="s">
        <v>2725</v>
      </c>
      <c r="H30" s="4" t="s">
        <v>2726</v>
      </c>
      <c r="I30" s="4" t="s">
        <v>572</v>
      </c>
      <c r="J30" s="3"/>
      <c r="K30" s="3" t="s">
        <v>2727</v>
      </c>
      <c r="L30" s="3" t="s">
        <v>2728</v>
      </c>
      <c r="M30" s="9">
        <v>45453.482789351852</v>
      </c>
      <c r="N30" s="5">
        <v>45453.482789351852</v>
      </c>
      <c r="O30" s="7" t="s">
        <v>2729</v>
      </c>
      <c r="P30" s="7">
        <v>1</v>
      </c>
      <c r="Q30" s="7">
        <v>31</v>
      </c>
      <c r="R30" s="3"/>
    </row>
    <row r="31" spans="1:18" ht="51" x14ac:dyDescent="0.2">
      <c r="A31" s="28">
        <v>43</v>
      </c>
      <c r="B31" s="26" t="s">
        <v>2730</v>
      </c>
      <c r="C31" s="45" t="s">
        <v>581</v>
      </c>
      <c r="E31" s="48">
        <v>2008</v>
      </c>
      <c r="F31" s="49" t="s">
        <v>585</v>
      </c>
      <c r="G31" s="4" t="s">
        <v>2731</v>
      </c>
      <c r="H31" s="4" t="s">
        <v>2732</v>
      </c>
      <c r="I31" s="4" t="s">
        <v>585</v>
      </c>
      <c r="J31" s="3"/>
      <c r="K31" s="3" t="s">
        <v>2733</v>
      </c>
      <c r="L31" s="3" t="s">
        <v>2734</v>
      </c>
      <c r="M31" s="9">
        <v>45453.482928240737</v>
      </c>
      <c r="N31" s="5">
        <v>45453.482928240737</v>
      </c>
      <c r="O31" s="7" t="s">
        <v>2735</v>
      </c>
      <c r="P31" s="7" t="s">
        <v>2736</v>
      </c>
      <c r="Q31" s="7">
        <v>103</v>
      </c>
      <c r="R31" s="3" t="s">
        <v>2737</v>
      </c>
    </row>
    <row r="32" spans="1:18" ht="68" x14ac:dyDescent="0.2">
      <c r="A32" s="28">
        <v>45</v>
      </c>
      <c r="B32" s="26" t="s">
        <v>2738</v>
      </c>
      <c r="C32" s="45" t="s">
        <v>596</v>
      </c>
      <c r="E32" s="48">
        <v>2014</v>
      </c>
      <c r="F32" s="49" t="s">
        <v>599</v>
      </c>
      <c r="G32" s="4" t="s">
        <v>2739</v>
      </c>
      <c r="H32" s="4" t="s">
        <v>2740</v>
      </c>
      <c r="I32" s="4" t="s">
        <v>2741</v>
      </c>
      <c r="J32" s="3"/>
      <c r="K32" s="3" t="s">
        <v>2742</v>
      </c>
      <c r="L32" s="3" t="s">
        <v>2743</v>
      </c>
      <c r="M32" s="9">
        <v>45453.483032407406</v>
      </c>
      <c r="N32" s="5">
        <v>45453.483032407406</v>
      </c>
      <c r="O32" s="7" t="s">
        <v>2744</v>
      </c>
      <c r="P32" s="7">
        <v>6</v>
      </c>
      <c r="Q32" s="7">
        <v>8</v>
      </c>
      <c r="R32" s="3" t="s">
        <v>2745</v>
      </c>
    </row>
    <row r="33" spans="1:18" ht="68" x14ac:dyDescent="0.2">
      <c r="A33" s="28">
        <v>46</v>
      </c>
      <c r="B33" s="26" t="s">
        <v>2746</v>
      </c>
      <c r="C33" s="45" t="s">
        <v>609</v>
      </c>
      <c r="E33" s="48">
        <v>2021</v>
      </c>
      <c r="F33" s="49" t="s">
        <v>185</v>
      </c>
      <c r="G33" s="4" t="s">
        <v>2747</v>
      </c>
      <c r="H33" s="4" t="s">
        <v>2748</v>
      </c>
      <c r="I33" s="4" t="s">
        <v>2567</v>
      </c>
      <c r="J33" s="3"/>
      <c r="K33" s="3" t="s">
        <v>2568</v>
      </c>
      <c r="L33" s="3" t="s">
        <v>2749</v>
      </c>
      <c r="M33" s="9">
        <v>45453.499328703707</v>
      </c>
      <c r="N33" s="5">
        <v>45453.499328703707</v>
      </c>
      <c r="O33" s="7" t="s">
        <v>2750</v>
      </c>
      <c r="P33" s="7">
        <v>2</v>
      </c>
      <c r="Q33" s="7">
        <v>15</v>
      </c>
      <c r="R33" s="3" t="s">
        <v>2571</v>
      </c>
    </row>
    <row r="34" spans="1:18" ht="51" x14ac:dyDescent="0.2">
      <c r="A34" s="28">
        <v>47</v>
      </c>
      <c r="B34" s="26" t="s">
        <v>2751</v>
      </c>
      <c r="C34" s="45" t="s">
        <v>624</v>
      </c>
      <c r="E34" s="48">
        <v>2021</v>
      </c>
      <c r="F34" s="49" t="s">
        <v>629</v>
      </c>
      <c r="G34" s="4" t="s">
        <v>2752</v>
      </c>
      <c r="H34" s="4" t="s">
        <v>2753</v>
      </c>
      <c r="I34" s="4" t="s">
        <v>2754</v>
      </c>
      <c r="J34" s="3"/>
      <c r="K34" s="3" t="s">
        <v>2755</v>
      </c>
      <c r="L34" s="3" t="s">
        <v>2756</v>
      </c>
      <c r="M34" s="9">
        <v>45453.499444444446</v>
      </c>
      <c r="N34" s="5">
        <v>45453.499444444446</v>
      </c>
      <c r="O34" s="7" t="s">
        <v>2757</v>
      </c>
      <c r="P34" s="7"/>
      <c r="Q34" s="7"/>
      <c r="R34" s="3" t="s">
        <v>2758</v>
      </c>
    </row>
    <row r="35" spans="1:18" ht="51" x14ac:dyDescent="0.2">
      <c r="A35" s="28">
        <v>48</v>
      </c>
      <c r="B35" s="26" t="s">
        <v>2759</v>
      </c>
      <c r="C35" s="45" t="s">
        <v>638</v>
      </c>
      <c r="E35" s="48">
        <v>2020</v>
      </c>
      <c r="F35" s="49" t="s">
        <v>641</v>
      </c>
      <c r="G35" s="4" t="s">
        <v>2760</v>
      </c>
      <c r="H35" s="4" t="s">
        <v>2761</v>
      </c>
      <c r="I35" s="4" t="s">
        <v>641</v>
      </c>
      <c r="J35" s="3"/>
      <c r="K35" s="3" t="s">
        <v>2762</v>
      </c>
      <c r="L35" s="3" t="s">
        <v>2763</v>
      </c>
      <c r="M35" s="9">
        <v>45453.499571759261</v>
      </c>
      <c r="N35" s="5">
        <v>45453.499571759261</v>
      </c>
      <c r="O35" s="7">
        <v>105654</v>
      </c>
      <c r="P35" s="7"/>
      <c r="Q35" s="7">
        <v>212</v>
      </c>
      <c r="R35" s="3" t="s">
        <v>641</v>
      </c>
    </row>
    <row r="36" spans="1:18" ht="51" x14ac:dyDescent="0.2">
      <c r="A36" s="28">
        <v>50</v>
      </c>
      <c r="B36" s="26" t="s">
        <v>2764</v>
      </c>
      <c r="C36" s="45" t="s">
        <v>647</v>
      </c>
      <c r="E36" s="48">
        <v>2022</v>
      </c>
      <c r="F36" s="49" t="s">
        <v>650</v>
      </c>
      <c r="G36" s="4" t="s">
        <v>2765</v>
      </c>
      <c r="H36" s="4" t="s">
        <v>2766</v>
      </c>
      <c r="I36" s="4" t="s">
        <v>650</v>
      </c>
      <c r="J36" s="3"/>
      <c r="K36" s="3">
        <v>23527714</v>
      </c>
      <c r="L36" s="3" t="s">
        <v>2767</v>
      </c>
      <c r="M36" s="9">
        <v>45453.499756944446</v>
      </c>
      <c r="N36" s="5">
        <v>45453.499756944446</v>
      </c>
      <c r="O36" s="7">
        <v>100449</v>
      </c>
      <c r="P36" s="7"/>
      <c r="Q36" s="7">
        <v>15</v>
      </c>
      <c r="R36" s="3" t="s">
        <v>650</v>
      </c>
    </row>
    <row r="37" spans="1:18" ht="51" x14ac:dyDescent="0.2">
      <c r="A37" s="28">
        <v>51</v>
      </c>
      <c r="B37" s="26" t="s">
        <v>2768</v>
      </c>
      <c r="C37" s="45" t="s">
        <v>659</v>
      </c>
      <c r="E37" s="48">
        <v>2015</v>
      </c>
      <c r="F37" s="49" t="s">
        <v>663</v>
      </c>
      <c r="G37" s="4" t="s">
        <v>2769</v>
      </c>
      <c r="H37" s="4" t="s">
        <v>2770</v>
      </c>
      <c r="I37" s="4" t="s">
        <v>663</v>
      </c>
      <c r="J37" s="3"/>
      <c r="K37" s="3" t="s">
        <v>2771</v>
      </c>
      <c r="L37" s="3" t="s">
        <v>2772</v>
      </c>
      <c r="M37" s="9">
        <v>45453.500358796293</v>
      </c>
      <c r="N37" s="5">
        <v>45453.500358796293</v>
      </c>
      <c r="O37" s="7"/>
      <c r="P37" s="7">
        <v>2</v>
      </c>
      <c r="Q37" s="7">
        <v>11</v>
      </c>
      <c r="R37" s="3" t="s">
        <v>2773</v>
      </c>
    </row>
    <row r="38" spans="1:18" ht="51" x14ac:dyDescent="0.2">
      <c r="A38" s="28">
        <v>52</v>
      </c>
      <c r="B38" s="26" t="s">
        <v>2774</v>
      </c>
      <c r="C38" s="45" t="s">
        <v>690</v>
      </c>
      <c r="E38" s="48">
        <v>2021</v>
      </c>
      <c r="F38" s="49" t="s">
        <v>141</v>
      </c>
      <c r="G38" s="4" t="s">
        <v>2775</v>
      </c>
      <c r="H38" s="4" t="s">
        <v>2776</v>
      </c>
      <c r="I38" s="4" t="s">
        <v>141</v>
      </c>
      <c r="J38" s="3"/>
      <c r="K38" s="3" t="s">
        <v>2556</v>
      </c>
      <c r="L38" s="3" t="s">
        <v>2777</v>
      </c>
      <c r="M38" s="9">
        <v>45453.500451388885</v>
      </c>
      <c r="N38" s="5">
        <v>45453.500451388885</v>
      </c>
      <c r="O38" s="7" t="s">
        <v>2778</v>
      </c>
      <c r="P38" s="7">
        <v>6</v>
      </c>
      <c r="Q38" s="7">
        <v>68</v>
      </c>
      <c r="R38" s="3" t="s">
        <v>141</v>
      </c>
    </row>
    <row r="39" spans="1:18" ht="51" x14ac:dyDescent="0.2">
      <c r="A39" s="28">
        <v>53</v>
      </c>
      <c r="B39" s="26" t="s">
        <v>2779</v>
      </c>
      <c r="C39" s="45" t="s">
        <v>2339</v>
      </c>
      <c r="E39" s="48">
        <v>2020</v>
      </c>
      <c r="F39" s="49" t="s">
        <v>212</v>
      </c>
      <c r="G39" s="4" t="s">
        <v>2780</v>
      </c>
      <c r="H39" s="4" t="s">
        <v>2781</v>
      </c>
      <c r="I39" s="4" t="s">
        <v>212</v>
      </c>
      <c r="J39" s="3"/>
      <c r="K39" s="3" t="s">
        <v>2575</v>
      </c>
      <c r="L39" s="3" t="s">
        <v>2782</v>
      </c>
      <c r="M39" s="9">
        <v>45453.614479166667</v>
      </c>
      <c r="N39" s="5">
        <v>45453.614479166667</v>
      </c>
      <c r="O39" s="7">
        <v>506</v>
      </c>
      <c r="P39" s="7">
        <v>1</v>
      </c>
      <c r="Q39" s="7">
        <v>20</v>
      </c>
      <c r="R39" s="3" t="s">
        <v>212</v>
      </c>
    </row>
    <row r="40" spans="1:18" ht="51" x14ac:dyDescent="0.2">
      <c r="A40" s="28">
        <v>55</v>
      </c>
      <c r="B40" s="26" t="s">
        <v>2783</v>
      </c>
      <c r="C40" s="45" t="s">
        <v>702</v>
      </c>
      <c r="E40" s="48">
        <v>2017</v>
      </c>
      <c r="F40" s="49" t="s">
        <v>707</v>
      </c>
      <c r="G40" s="4" t="s">
        <v>2784</v>
      </c>
      <c r="H40" s="4" t="s">
        <v>2785</v>
      </c>
      <c r="I40" s="4" t="s">
        <v>707</v>
      </c>
      <c r="J40" s="3"/>
      <c r="K40" s="3" t="s">
        <v>2786</v>
      </c>
      <c r="L40" s="3" t="s">
        <v>2787</v>
      </c>
      <c r="M40" s="9">
        <v>45453.500543981485</v>
      </c>
      <c r="N40" s="5">
        <v>45453.500543981485</v>
      </c>
      <c r="O40" s="7" t="s">
        <v>2788</v>
      </c>
      <c r="P40" s="7">
        <v>1</v>
      </c>
      <c r="Q40" s="7">
        <v>145</v>
      </c>
      <c r="R40" s="3" t="s">
        <v>2789</v>
      </c>
    </row>
    <row r="41" spans="1:18" ht="51" x14ac:dyDescent="0.2">
      <c r="A41" s="28">
        <v>56</v>
      </c>
      <c r="B41" s="26" t="s">
        <v>2790</v>
      </c>
      <c r="C41" s="45" t="s">
        <v>715</v>
      </c>
      <c r="E41" s="48">
        <v>2015</v>
      </c>
      <c r="F41" s="49" t="s">
        <v>529</v>
      </c>
      <c r="G41" s="4" t="s">
        <v>2791</v>
      </c>
      <c r="H41" s="4" t="s">
        <v>2792</v>
      </c>
      <c r="I41" s="4" t="s">
        <v>2793</v>
      </c>
      <c r="J41" s="3"/>
      <c r="K41" s="3" t="s">
        <v>2702</v>
      </c>
      <c r="L41" s="3" t="s">
        <v>2794</v>
      </c>
      <c r="M41" s="9">
        <v>45453.500671296293</v>
      </c>
      <c r="N41" s="5">
        <v>45453.500671296293</v>
      </c>
      <c r="O41" s="7" t="s">
        <v>2795</v>
      </c>
      <c r="P41" s="7">
        <v>7</v>
      </c>
      <c r="Q41" s="7">
        <v>10</v>
      </c>
      <c r="R41" s="3" t="s">
        <v>2701</v>
      </c>
    </row>
    <row r="42" spans="1:18" ht="85" x14ac:dyDescent="0.2">
      <c r="A42" s="28">
        <v>57</v>
      </c>
      <c r="B42" s="26" t="s">
        <v>2796</v>
      </c>
      <c r="C42" s="45" t="s">
        <v>721</v>
      </c>
      <c r="E42" s="48">
        <v>2019</v>
      </c>
      <c r="F42" s="49" t="s">
        <v>724</v>
      </c>
      <c r="G42" s="4" t="s">
        <v>2797</v>
      </c>
      <c r="H42" s="4" t="s">
        <v>2798</v>
      </c>
      <c r="I42" s="4" t="s">
        <v>724</v>
      </c>
      <c r="J42" s="3"/>
      <c r="K42" s="3" t="s">
        <v>2799</v>
      </c>
      <c r="L42" s="3" t="s">
        <v>2800</v>
      </c>
      <c r="M42" s="9">
        <v>45453.500787037039</v>
      </c>
      <c r="N42" s="5">
        <v>45453.500787037039</v>
      </c>
      <c r="O42" s="7" t="s">
        <v>2801</v>
      </c>
      <c r="P42" s="7">
        <v>9</v>
      </c>
      <c r="Q42" s="7">
        <v>98</v>
      </c>
      <c r="R42" s="3"/>
    </row>
    <row r="43" spans="1:18" ht="51" x14ac:dyDescent="0.2">
      <c r="A43" s="28">
        <v>58</v>
      </c>
      <c r="B43" s="26" t="s">
        <v>2802</v>
      </c>
      <c r="C43" s="45" t="s">
        <v>733</v>
      </c>
      <c r="E43" s="48">
        <v>2020</v>
      </c>
      <c r="F43" s="49" t="s">
        <v>736</v>
      </c>
      <c r="G43" s="4" t="s">
        <v>2803</v>
      </c>
      <c r="H43" s="4" t="s">
        <v>2804</v>
      </c>
      <c r="I43" s="4" t="s">
        <v>736</v>
      </c>
      <c r="J43" s="3"/>
      <c r="K43" s="3" t="s">
        <v>2805</v>
      </c>
      <c r="L43" s="3" t="s">
        <v>2806</v>
      </c>
      <c r="M43" s="9">
        <v>45453.500902777778</v>
      </c>
      <c r="N43" s="5">
        <v>45453.500902777778</v>
      </c>
      <c r="O43" s="7" t="s">
        <v>2807</v>
      </c>
      <c r="P43" s="7"/>
      <c r="Q43" s="7">
        <v>94</v>
      </c>
      <c r="R43" s="3" t="s">
        <v>2808</v>
      </c>
    </row>
    <row r="44" spans="1:18" ht="68" x14ac:dyDescent="0.2">
      <c r="A44" s="28">
        <v>59</v>
      </c>
      <c r="B44" s="26" t="s">
        <v>2809</v>
      </c>
      <c r="C44" s="45" t="s">
        <v>745</v>
      </c>
      <c r="E44" s="48">
        <v>2016</v>
      </c>
      <c r="F44" s="49" t="s">
        <v>274</v>
      </c>
      <c r="G44" s="4" t="s">
        <v>2810</v>
      </c>
      <c r="H44" s="4" t="s">
        <v>2811</v>
      </c>
      <c r="I44" s="4" t="s">
        <v>2597</v>
      </c>
      <c r="J44" s="3"/>
      <c r="K44" s="3" t="s">
        <v>2598</v>
      </c>
      <c r="L44" s="3" t="s">
        <v>2812</v>
      </c>
      <c r="M44" s="9">
        <v>45453.501018518517</v>
      </c>
      <c r="N44" s="5">
        <v>45453.501018518517</v>
      </c>
      <c r="O44" s="7" t="s">
        <v>2813</v>
      </c>
      <c r="P44" s="7">
        <v>2</v>
      </c>
      <c r="Q44" s="7">
        <v>94</v>
      </c>
      <c r="R44" s="3"/>
    </row>
    <row r="45" spans="1:18" ht="34" x14ac:dyDescent="0.2">
      <c r="A45" s="28">
        <v>60</v>
      </c>
      <c r="B45" s="26" t="s">
        <v>2814</v>
      </c>
      <c r="C45" s="62" t="s">
        <v>757</v>
      </c>
      <c r="E45" s="48">
        <v>2021</v>
      </c>
      <c r="F45" s="49" t="s">
        <v>762</v>
      </c>
      <c r="G45" s="4" t="s">
        <v>2815</v>
      </c>
      <c r="H45" s="4" t="s">
        <v>2816</v>
      </c>
      <c r="I45" s="4" t="s">
        <v>762</v>
      </c>
      <c r="J45" s="3"/>
      <c r="K45" s="3" t="s">
        <v>2817</v>
      </c>
      <c r="L45" s="3" t="s">
        <v>2818</v>
      </c>
      <c r="M45" s="9">
        <v>45453.501111111109</v>
      </c>
      <c r="N45" s="5">
        <v>45453.501111111109</v>
      </c>
      <c r="O45" s="7" t="s">
        <v>2819</v>
      </c>
      <c r="P45" s="7">
        <v>2</v>
      </c>
      <c r="Q45" s="7">
        <v>65</v>
      </c>
      <c r="R45" s="3" t="s">
        <v>2820</v>
      </c>
    </row>
    <row r="46" spans="1:18" ht="34" x14ac:dyDescent="0.2">
      <c r="A46" s="28">
        <v>61</v>
      </c>
      <c r="B46" s="26" t="s">
        <v>2821</v>
      </c>
      <c r="C46" s="45" t="s">
        <v>768</v>
      </c>
      <c r="E46" s="48">
        <v>2014</v>
      </c>
      <c r="F46" s="49" t="s">
        <v>707</v>
      </c>
      <c r="G46" s="4" t="s">
        <v>2822</v>
      </c>
      <c r="H46" s="4" t="s">
        <v>2823</v>
      </c>
      <c r="I46" s="4" t="s">
        <v>707</v>
      </c>
      <c r="J46" s="3"/>
      <c r="K46" s="3" t="s">
        <v>2786</v>
      </c>
      <c r="L46" s="3" t="s">
        <v>2824</v>
      </c>
      <c r="M46" s="9">
        <v>45453.501238425924</v>
      </c>
      <c r="N46" s="5">
        <v>45453.501238425924</v>
      </c>
      <c r="O46" s="7" t="s">
        <v>2825</v>
      </c>
      <c r="P46" s="7">
        <v>10</v>
      </c>
      <c r="Q46" s="7">
        <v>142</v>
      </c>
      <c r="R46" s="3" t="s">
        <v>2789</v>
      </c>
    </row>
    <row r="47" spans="1:18" ht="68" x14ac:dyDescent="0.2">
      <c r="A47" s="28">
        <v>63</v>
      </c>
      <c r="B47" s="26" t="s">
        <v>2826</v>
      </c>
      <c r="C47" s="45" t="s">
        <v>778</v>
      </c>
      <c r="E47" s="48">
        <v>2008</v>
      </c>
      <c r="F47" s="49" t="s">
        <v>499</v>
      </c>
      <c r="G47" s="4" t="s">
        <v>2827</v>
      </c>
      <c r="H47" s="4" t="s">
        <v>2828</v>
      </c>
      <c r="I47" s="4" t="s">
        <v>2689</v>
      </c>
      <c r="J47" s="3"/>
      <c r="K47" s="3" t="s">
        <v>2690</v>
      </c>
      <c r="L47" s="21" t="s">
        <v>2829</v>
      </c>
      <c r="M47" s="9">
        <v>45453.501331018517</v>
      </c>
      <c r="N47" s="5">
        <v>45453.501331018517</v>
      </c>
      <c r="O47" s="7" t="s">
        <v>2830</v>
      </c>
      <c r="P47" s="7">
        <v>2</v>
      </c>
      <c r="Q47" s="7">
        <v>8</v>
      </c>
      <c r="R47" s="3" t="s">
        <v>2689</v>
      </c>
    </row>
    <row r="48" spans="1:18" ht="51" x14ac:dyDescent="0.2">
      <c r="A48" s="28">
        <v>64</v>
      </c>
      <c r="B48" s="26" t="s">
        <v>2831</v>
      </c>
      <c r="C48" s="45" t="s">
        <v>793</v>
      </c>
      <c r="E48" s="48">
        <v>2011</v>
      </c>
      <c r="F48" s="49" t="s">
        <v>707</v>
      </c>
      <c r="G48" s="4" t="s">
        <v>2832</v>
      </c>
      <c r="H48" s="4" t="s">
        <v>2833</v>
      </c>
      <c r="I48" s="4" t="s">
        <v>707</v>
      </c>
      <c r="J48" s="3"/>
      <c r="K48" s="3" t="s">
        <v>2786</v>
      </c>
      <c r="L48" s="3" t="s">
        <v>2834</v>
      </c>
      <c r="M48" s="9">
        <v>45453.501550925925</v>
      </c>
      <c r="N48" s="5">
        <v>45453.501550925925</v>
      </c>
      <c r="O48" s="7" t="s">
        <v>2835</v>
      </c>
      <c r="P48" s="7">
        <v>6</v>
      </c>
      <c r="Q48" s="7">
        <v>139</v>
      </c>
      <c r="R48" s="3" t="s">
        <v>2789</v>
      </c>
    </row>
    <row r="49" spans="1:18" ht="68" x14ac:dyDescent="0.2">
      <c r="A49" s="28">
        <v>67</v>
      </c>
      <c r="B49" s="26" t="s">
        <v>2836</v>
      </c>
      <c r="C49" s="45" t="s">
        <v>801</v>
      </c>
      <c r="E49" s="48">
        <v>2019</v>
      </c>
      <c r="F49" s="49" t="s">
        <v>803</v>
      </c>
      <c r="G49" s="4" t="s">
        <v>2837</v>
      </c>
      <c r="H49" s="4" t="s">
        <v>2838</v>
      </c>
      <c r="I49" s="4" t="s">
        <v>2839</v>
      </c>
      <c r="J49" s="3"/>
      <c r="K49" s="3" t="s">
        <v>2840</v>
      </c>
      <c r="L49" s="3"/>
      <c r="M49" s="9">
        <v>45453.617847222224</v>
      </c>
      <c r="N49" s="3"/>
      <c r="O49" s="7" t="s">
        <v>2841</v>
      </c>
      <c r="P49" s="7">
        <v>3</v>
      </c>
      <c r="Q49" s="7">
        <v>35</v>
      </c>
      <c r="R49" s="3" t="s">
        <v>2842</v>
      </c>
    </row>
    <row r="50" spans="1:18" ht="51" x14ac:dyDescent="0.2">
      <c r="A50" s="28">
        <v>68</v>
      </c>
      <c r="B50" s="26" t="s">
        <v>2843</v>
      </c>
      <c r="C50" s="45" t="s">
        <v>808</v>
      </c>
      <c r="E50" s="48">
        <v>2007</v>
      </c>
      <c r="F50" s="49" t="s">
        <v>707</v>
      </c>
      <c r="G50" s="4" t="s">
        <v>2844</v>
      </c>
      <c r="H50" s="4" t="s">
        <v>2845</v>
      </c>
      <c r="I50" s="4" t="s">
        <v>1417</v>
      </c>
      <c r="J50" s="3"/>
      <c r="K50" s="3" t="s">
        <v>2846</v>
      </c>
      <c r="L50" s="3" t="s">
        <v>2847</v>
      </c>
      <c r="M50" s="9">
        <v>45453.501666666663</v>
      </c>
      <c r="N50" s="5">
        <v>45453.501666666663</v>
      </c>
      <c r="O50" s="7">
        <v>55</v>
      </c>
      <c r="P50" s="7">
        <v>1</v>
      </c>
      <c r="Q50" s="7">
        <v>6</v>
      </c>
      <c r="R50" s="3" t="s">
        <v>2848</v>
      </c>
    </row>
    <row r="51" spans="1:18" ht="51" x14ac:dyDescent="0.2">
      <c r="A51" s="28">
        <v>69</v>
      </c>
      <c r="B51" s="26" t="s">
        <v>2849</v>
      </c>
      <c r="C51" s="45" t="s">
        <v>821</v>
      </c>
      <c r="E51" s="48">
        <v>2012</v>
      </c>
      <c r="F51" s="49" t="s">
        <v>212</v>
      </c>
      <c r="G51" s="4" t="s">
        <v>2850</v>
      </c>
      <c r="H51" s="4" t="s">
        <v>2851</v>
      </c>
      <c r="I51" s="4" t="s">
        <v>212</v>
      </c>
      <c r="J51" s="3"/>
      <c r="K51" s="3" t="s">
        <v>2575</v>
      </c>
      <c r="L51" s="3" t="s">
        <v>2852</v>
      </c>
      <c r="M51" s="9">
        <v>45453.501840277779</v>
      </c>
      <c r="N51" s="5">
        <v>45453.501840277779</v>
      </c>
      <c r="O51" s="7">
        <v>1116</v>
      </c>
      <c r="P51" s="7">
        <v>1</v>
      </c>
      <c r="Q51" s="7">
        <v>12</v>
      </c>
      <c r="R51" s="3" t="s">
        <v>212</v>
      </c>
    </row>
    <row r="52" spans="1:18" ht="51" x14ac:dyDescent="0.2">
      <c r="A52" s="28">
        <v>70</v>
      </c>
      <c r="B52" s="26" t="s">
        <v>2853</v>
      </c>
      <c r="C52" s="45" t="s">
        <v>831</v>
      </c>
      <c r="E52" s="48">
        <v>2022</v>
      </c>
      <c r="F52" s="49" t="s">
        <v>299</v>
      </c>
      <c r="G52" s="4" t="s">
        <v>2854</v>
      </c>
      <c r="H52" s="4" t="s">
        <v>2855</v>
      </c>
      <c r="I52" s="4" t="s">
        <v>299</v>
      </c>
      <c r="J52" s="3"/>
      <c r="K52" s="3" t="s">
        <v>2604</v>
      </c>
      <c r="L52" s="3" t="s">
        <v>2856</v>
      </c>
      <c r="M52" s="9">
        <v>45453.532650462963</v>
      </c>
      <c r="N52" s="5">
        <v>45453.532650462963</v>
      </c>
      <c r="O52" s="7" t="s">
        <v>2857</v>
      </c>
      <c r="P52" s="7">
        <v>3</v>
      </c>
      <c r="Q52" s="7">
        <v>19</v>
      </c>
      <c r="R52" s="3" t="s">
        <v>299</v>
      </c>
    </row>
    <row r="53" spans="1:18" ht="51" x14ac:dyDescent="0.2">
      <c r="A53" s="28">
        <v>71</v>
      </c>
      <c r="B53" s="26" t="s">
        <v>2858</v>
      </c>
      <c r="C53" s="45" t="s">
        <v>839</v>
      </c>
      <c r="E53" s="48">
        <v>2021</v>
      </c>
      <c r="F53" s="49" t="s">
        <v>843</v>
      </c>
      <c r="G53" s="4" t="s">
        <v>2859</v>
      </c>
      <c r="H53" s="4" t="s">
        <v>2860</v>
      </c>
      <c r="I53" s="4" t="s">
        <v>843</v>
      </c>
      <c r="J53" s="3"/>
      <c r="K53" s="3" t="s">
        <v>2861</v>
      </c>
      <c r="L53" s="3" t="s">
        <v>2862</v>
      </c>
      <c r="M53" s="9">
        <v>45453.532835648148</v>
      </c>
      <c r="N53" s="5">
        <v>45453.532835648148</v>
      </c>
      <c r="O53" s="7">
        <v>1172</v>
      </c>
      <c r="P53" s="7">
        <v>1</v>
      </c>
      <c r="Q53" s="7">
        <v>21</v>
      </c>
      <c r="R53" s="3" t="s">
        <v>2863</v>
      </c>
    </row>
    <row r="54" spans="1:18" ht="68" x14ac:dyDescent="0.2">
      <c r="A54" s="28">
        <v>72</v>
      </c>
      <c r="B54" s="26" t="s">
        <v>2864</v>
      </c>
      <c r="C54" s="45" t="s">
        <v>856</v>
      </c>
      <c r="E54" s="48">
        <v>2013</v>
      </c>
      <c r="F54" s="49" t="s">
        <v>860</v>
      </c>
      <c r="G54" s="4" t="s">
        <v>2865</v>
      </c>
      <c r="H54" s="4" t="s">
        <v>2866</v>
      </c>
      <c r="I54" s="4" t="s">
        <v>860</v>
      </c>
      <c r="J54" s="3"/>
      <c r="K54" s="3" t="s">
        <v>2867</v>
      </c>
      <c r="L54" s="21" t="s">
        <v>2868</v>
      </c>
      <c r="M54" s="9">
        <v>45453.618043981478</v>
      </c>
      <c r="N54" s="5">
        <v>45453.618043981478</v>
      </c>
      <c r="O54" s="7" t="s">
        <v>2869</v>
      </c>
      <c r="P54" s="7">
        <v>9</v>
      </c>
      <c r="Q54" s="7">
        <v>56</v>
      </c>
      <c r="R54" s="3" t="s">
        <v>2870</v>
      </c>
    </row>
    <row r="55" spans="1:18" ht="68" x14ac:dyDescent="0.2">
      <c r="A55" s="28">
        <v>74</v>
      </c>
      <c r="B55" s="26" t="s">
        <v>2871</v>
      </c>
      <c r="C55" s="45" t="s">
        <v>865</v>
      </c>
      <c r="E55" s="48">
        <v>2020</v>
      </c>
      <c r="F55" s="49" t="s">
        <v>212</v>
      </c>
      <c r="G55" s="4" t="s">
        <v>2872</v>
      </c>
      <c r="H55" s="4" t="s">
        <v>2873</v>
      </c>
      <c r="I55" s="4" t="s">
        <v>212</v>
      </c>
      <c r="J55" s="3"/>
      <c r="K55" s="3" t="s">
        <v>2575</v>
      </c>
      <c r="L55" s="3" t="s">
        <v>2874</v>
      </c>
      <c r="M55" s="9">
        <v>45453.533078703702</v>
      </c>
      <c r="N55" s="5">
        <v>45453.533078703702</v>
      </c>
      <c r="O55" s="7">
        <v>1611</v>
      </c>
      <c r="P55" s="7">
        <v>1</v>
      </c>
      <c r="Q55" s="7">
        <v>20</v>
      </c>
      <c r="R55" s="3" t="s">
        <v>212</v>
      </c>
    </row>
    <row r="56" spans="1:18" ht="51" x14ac:dyDescent="0.2">
      <c r="A56" s="28">
        <v>75</v>
      </c>
      <c r="B56" s="26" t="s">
        <v>2875</v>
      </c>
      <c r="C56" s="45" t="s">
        <v>876</v>
      </c>
      <c r="E56" s="48">
        <v>2013</v>
      </c>
      <c r="F56" s="49" t="s">
        <v>843</v>
      </c>
      <c r="G56" s="4" t="s">
        <v>2876</v>
      </c>
      <c r="H56" s="4" t="s">
        <v>2877</v>
      </c>
      <c r="I56" s="4" t="s">
        <v>843</v>
      </c>
      <c r="J56" s="3"/>
      <c r="K56" s="3" t="s">
        <v>2861</v>
      </c>
      <c r="L56" s="3" t="s">
        <v>2878</v>
      </c>
      <c r="M56" s="9">
        <v>45453.533194444448</v>
      </c>
      <c r="N56" s="5">
        <v>45453.533194444448</v>
      </c>
      <c r="O56" s="7">
        <v>547</v>
      </c>
      <c r="P56" s="7">
        <v>1</v>
      </c>
      <c r="Q56" s="7">
        <v>13</v>
      </c>
      <c r="R56" s="3" t="s">
        <v>2863</v>
      </c>
    </row>
    <row r="57" spans="1:18" ht="51" x14ac:dyDescent="0.2">
      <c r="A57" s="28">
        <v>76</v>
      </c>
      <c r="B57" s="26" t="s">
        <v>2879</v>
      </c>
      <c r="C57" s="45" t="s">
        <v>907</v>
      </c>
      <c r="E57" s="48">
        <v>2014</v>
      </c>
      <c r="F57" s="49" t="s">
        <v>529</v>
      </c>
      <c r="G57" s="4" t="s">
        <v>2880</v>
      </c>
      <c r="H57" s="4" t="s">
        <v>2881</v>
      </c>
      <c r="I57" s="4" t="s">
        <v>2701</v>
      </c>
      <c r="J57" s="3"/>
      <c r="K57" s="3" t="s">
        <v>2702</v>
      </c>
      <c r="L57" s="3" t="s">
        <v>2882</v>
      </c>
      <c r="M57" s="9">
        <v>45453.533275462964</v>
      </c>
      <c r="N57" s="5">
        <v>45453.533275462964</v>
      </c>
      <c r="O57" s="7" t="s">
        <v>2883</v>
      </c>
      <c r="P57" s="7">
        <v>6</v>
      </c>
      <c r="Q57" s="7">
        <v>9</v>
      </c>
      <c r="R57" s="3" t="s">
        <v>2701</v>
      </c>
    </row>
    <row r="58" spans="1:18" ht="51" x14ac:dyDescent="0.2">
      <c r="A58" s="28">
        <v>77</v>
      </c>
      <c r="B58" s="26" t="s">
        <v>2884</v>
      </c>
      <c r="C58" s="45" t="s">
        <v>916</v>
      </c>
      <c r="E58" s="48">
        <v>2020</v>
      </c>
      <c r="F58" s="49" t="s">
        <v>529</v>
      </c>
      <c r="G58" s="4" t="s">
        <v>2885</v>
      </c>
      <c r="H58" s="4" t="s">
        <v>2886</v>
      </c>
      <c r="I58" s="4" t="s">
        <v>2793</v>
      </c>
      <c r="J58" s="3"/>
      <c r="K58" s="3" t="s">
        <v>2702</v>
      </c>
      <c r="L58" s="3" t="s">
        <v>2887</v>
      </c>
      <c r="M58" s="9">
        <v>45453.542592592596</v>
      </c>
      <c r="N58" s="5">
        <v>45453.542592592596</v>
      </c>
      <c r="O58" s="7" t="s">
        <v>2888</v>
      </c>
      <c r="P58" s="7">
        <v>5</v>
      </c>
      <c r="Q58" s="7">
        <v>15</v>
      </c>
      <c r="R58" s="3" t="s">
        <v>2701</v>
      </c>
    </row>
    <row r="59" spans="1:18" ht="34" x14ac:dyDescent="0.2">
      <c r="A59" s="28">
        <v>78</v>
      </c>
      <c r="B59" s="26" t="s">
        <v>2889</v>
      </c>
      <c r="C59" s="45" t="s">
        <v>921</v>
      </c>
      <c r="E59" s="48">
        <v>2020</v>
      </c>
      <c r="F59" s="49" t="s">
        <v>545</v>
      </c>
      <c r="G59" s="4" t="s">
        <v>2890</v>
      </c>
      <c r="H59" s="4" t="s">
        <v>2891</v>
      </c>
      <c r="I59" s="4" t="s">
        <v>545</v>
      </c>
      <c r="J59" s="3"/>
      <c r="K59" s="3" t="s">
        <v>2708</v>
      </c>
      <c r="L59" s="3" t="s">
        <v>2892</v>
      </c>
      <c r="M59" s="9">
        <v>45453.542662037034</v>
      </c>
      <c r="N59" s="5">
        <v>45453.542662037034</v>
      </c>
      <c r="O59" s="7" t="s">
        <v>2893</v>
      </c>
      <c r="P59" s="7">
        <v>12</v>
      </c>
      <c r="Q59" s="7">
        <v>26</v>
      </c>
      <c r="R59" s="3" t="s">
        <v>2711</v>
      </c>
    </row>
    <row r="60" spans="1:18" ht="102" x14ac:dyDescent="0.2">
      <c r="A60" s="28">
        <v>79</v>
      </c>
      <c r="B60" s="26" t="s">
        <v>2894</v>
      </c>
      <c r="C60" s="45" t="s">
        <v>928</v>
      </c>
      <c r="E60" s="48">
        <v>2018</v>
      </c>
      <c r="F60" s="49" t="s">
        <v>931</v>
      </c>
      <c r="G60" s="4" t="s">
        <v>2895</v>
      </c>
      <c r="H60" s="4" t="s">
        <v>2896</v>
      </c>
      <c r="I60" s="4" t="s">
        <v>931</v>
      </c>
      <c r="J60" s="3"/>
      <c r="K60" s="3" t="s">
        <v>2897</v>
      </c>
      <c r="L60" s="3" t="s">
        <v>2898</v>
      </c>
      <c r="M60" s="9">
        <v>45453.543182870373</v>
      </c>
      <c r="N60" s="5">
        <v>45453.543182870373</v>
      </c>
      <c r="O60" s="7">
        <v>83</v>
      </c>
      <c r="P60" s="7">
        <v>1</v>
      </c>
      <c r="Q60" s="7">
        <v>15</v>
      </c>
      <c r="R60" s="3" t="s">
        <v>2899</v>
      </c>
    </row>
    <row r="61" spans="1:18" ht="51" x14ac:dyDescent="0.2">
      <c r="A61" s="28">
        <v>80</v>
      </c>
      <c r="B61" s="26" t="s">
        <v>2900</v>
      </c>
      <c r="C61" s="45" t="s">
        <v>940</v>
      </c>
      <c r="E61" s="48">
        <v>2009</v>
      </c>
      <c r="F61" s="49" t="s">
        <v>707</v>
      </c>
      <c r="G61" s="4" t="s">
        <v>2901</v>
      </c>
      <c r="H61" s="4" t="s">
        <v>2902</v>
      </c>
      <c r="I61" s="4" t="s">
        <v>707</v>
      </c>
      <c r="J61" s="3"/>
      <c r="K61" s="3" t="s">
        <v>2786</v>
      </c>
      <c r="L61" s="3" t="s">
        <v>2903</v>
      </c>
      <c r="M61" s="9">
        <v>45453.543275462966</v>
      </c>
      <c r="N61" s="5">
        <v>45453.543275462966</v>
      </c>
      <c r="O61" s="7" t="s">
        <v>2904</v>
      </c>
      <c r="P61" s="7">
        <v>2</v>
      </c>
      <c r="Q61" s="7">
        <v>137</v>
      </c>
      <c r="R61" s="3" t="s">
        <v>2789</v>
      </c>
    </row>
    <row r="62" spans="1:18" ht="51" x14ac:dyDescent="0.2">
      <c r="A62" s="28">
        <v>81</v>
      </c>
      <c r="B62" s="26" t="s">
        <v>2905</v>
      </c>
      <c r="C62" s="45" t="s">
        <v>948</v>
      </c>
      <c r="E62" s="48">
        <v>2020</v>
      </c>
      <c r="F62" s="49" t="s">
        <v>185</v>
      </c>
      <c r="G62" s="4" t="s">
        <v>2906</v>
      </c>
      <c r="H62" s="4" t="s">
        <v>2907</v>
      </c>
      <c r="I62" s="4" t="s">
        <v>2567</v>
      </c>
      <c r="J62" s="3"/>
      <c r="K62" s="3" t="s">
        <v>2568</v>
      </c>
      <c r="L62" s="3" t="s">
        <v>2908</v>
      </c>
      <c r="M62" s="9">
        <v>45453.543391203704</v>
      </c>
      <c r="N62" s="5">
        <v>45453.543391203704</v>
      </c>
      <c r="O62" s="7" t="s">
        <v>2909</v>
      </c>
      <c r="P62" s="7">
        <v>11</v>
      </c>
      <c r="Q62" s="7">
        <v>14</v>
      </c>
      <c r="R62" s="3" t="s">
        <v>2571</v>
      </c>
    </row>
    <row r="63" spans="1:18" ht="68" x14ac:dyDescent="0.2">
      <c r="A63" s="28">
        <v>82</v>
      </c>
      <c r="B63" s="26" t="s">
        <v>2910</v>
      </c>
      <c r="C63" s="45" t="s">
        <v>961</v>
      </c>
      <c r="E63" s="48">
        <v>2016</v>
      </c>
      <c r="F63" s="49" t="s">
        <v>529</v>
      </c>
      <c r="G63" s="4" t="s">
        <v>2911</v>
      </c>
      <c r="H63" s="4" t="s">
        <v>2912</v>
      </c>
      <c r="I63" s="4" t="s">
        <v>2793</v>
      </c>
      <c r="J63" s="3"/>
      <c r="K63" s="3" t="s">
        <v>2702</v>
      </c>
      <c r="L63" s="3" t="s">
        <v>2913</v>
      </c>
      <c r="M63" s="9">
        <v>45453.543483796297</v>
      </c>
      <c r="N63" s="5">
        <v>45453.543483796297</v>
      </c>
      <c r="O63" s="7" t="s">
        <v>2914</v>
      </c>
      <c r="P63" s="7">
        <v>3</v>
      </c>
      <c r="Q63" s="7">
        <v>11</v>
      </c>
      <c r="R63" s="3" t="s">
        <v>2701</v>
      </c>
    </row>
    <row r="64" spans="1:18" ht="68" x14ac:dyDescent="0.2">
      <c r="A64" s="28">
        <v>86</v>
      </c>
      <c r="B64" s="26" t="s">
        <v>2915</v>
      </c>
      <c r="C64" s="45" t="s">
        <v>977</v>
      </c>
      <c r="E64" s="48">
        <v>2018</v>
      </c>
      <c r="F64" s="49" t="s">
        <v>980</v>
      </c>
      <c r="G64" s="4" t="s">
        <v>2916</v>
      </c>
      <c r="H64" s="4" t="s">
        <v>2917</v>
      </c>
      <c r="I64" s="4" t="s">
        <v>1481</v>
      </c>
      <c r="J64" s="3"/>
      <c r="K64" s="3" t="s">
        <v>2918</v>
      </c>
      <c r="L64" s="3" t="s">
        <v>2919</v>
      </c>
      <c r="M64" s="9">
        <v>45453.543657407405</v>
      </c>
      <c r="N64" s="5">
        <v>45453.543657407405</v>
      </c>
      <c r="O64" s="7">
        <v>608</v>
      </c>
      <c r="P64" s="7">
        <v>4</v>
      </c>
      <c r="Q64" s="7">
        <v>15</v>
      </c>
      <c r="R64" s="3" t="s">
        <v>2920</v>
      </c>
    </row>
    <row r="65" spans="1:18" ht="68" x14ac:dyDescent="0.2">
      <c r="A65" s="28">
        <v>87</v>
      </c>
      <c r="B65" s="26" t="s">
        <v>2921</v>
      </c>
      <c r="C65" s="45" t="s">
        <v>988</v>
      </c>
      <c r="E65" s="48">
        <v>2019</v>
      </c>
      <c r="F65" s="49" t="s">
        <v>185</v>
      </c>
      <c r="G65" s="4" t="s">
        <v>2922</v>
      </c>
      <c r="H65" s="4" t="s">
        <v>2923</v>
      </c>
      <c r="I65" s="4" t="s">
        <v>2567</v>
      </c>
      <c r="J65" s="3"/>
      <c r="K65" s="3" t="s">
        <v>2568</v>
      </c>
      <c r="L65" s="3" t="s">
        <v>2924</v>
      </c>
      <c r="M65" s="9">
        <v>45453.618206018517</v>
      </c>
      <c r="N65" s="5">
        <v>45453.618194444447</v>
      </c>
      <c r="O65" s="7" t="s">
        <v>2925</v>
      </c>
      <c r="P65" s="7">
        <v>12</v>
      </c>
      <c r="Q65" s="7">
        <v>13</v>
      </c>
      <c r="R65" s="3" t="s">
        <v>2571</v>
      </c>
    </row>
    <row r="66" spans="1:18" ht="68" x14ac:dyDescent="0.2">
      <c r="A66" s="28">
        <v>90</v>
      </c>
      <c r="B66" s="26" t="s">
        <v>2926</v>
      </c>
      <c r="C66" s="45" t="s">
        <v>995</v>
      </c>
      <c r="E66" s="48">
        <v>2018</v>
      </c>
      <c r="F66" s="49" t="s">
        <v>996</v>
      </c>
      <c r="G66" s="4" t="s">
        <v>2927</v>
      </c>
      <c r="H66" s="4" t="s">
        <v>2928</v>
      </c>
      <c r="I66" s="4" t="s">
        <v>996</v>
      </c>
      <c r="J66" s="3"/>
      <c r="K66" s="3">
        <v>489697</v>
      </c>
      <c r="L66" s="3" t="s">
        <v>2929</v>
      </c>
      <c r="M66" s="9">
        <v>45453.543738425928</v>
      </c>
      <c r="N66" s="5">
        <v>45453.543738425928</v>
      </c>
      <c r="O66" s="7" t="s">
        <v>2930</v>
      </c>
      <c r="P66" s="7"/>
      <c r="Q66" s="7">
        <v>636</v>
      </c>
      <c r="R66" s="3" t="s">
        <v>996</v>
      </c>
    </row>
    <row r="67" spans="1:18" ht="68" x14ac:dyDescent="0.2">
      <c r="A67" s="28">
        <v>92</v>
      </c>
      <c r="B67" s="26" t="s">
        <v>2931</v>
      </c>
      <c r="C67" s="45" t="s">
        <v>1005</v>
      </c>
      <c r="E67" s="48">
        <v>2014</v>
      </c>
      <c r="F67" s="49" t="s">
        <v>1008</v>
      </c>
      <c r="G67" s="4" t="s">
        <v>2932</v>
      </c>
      <c r="H67" s="4" t="s">
        <v>2933</v>
      </c>
      <c r="I67" s="4" t="s">
        <v>1481</v>
      </c>
      <c r="J67" s="3"/>
      <c r="K67" s="3" t="s">
        <v>2918</v>
      </c>
      <c r="L67" s="3" t="s">
        <v>2934</v>
      </c>
      <c r="M67" s="9">
        <v>45453.54414351852</v>
      </c>
      <c r="N67" s="5">
        <v>45453.544131944444</v>
      </c>
      <c r="O67" s="7" t="s">
        <v>2935</v>
      </c>
      <c r="P67" s="7">
        <v>7</v>
      </c>
      <c r="Q67" s="7">
        <v>11</v>
      </c>
      <c r="R67" s="3" t="s">
        <v>2920</v>
      </c>
    </row>
    <row r="68" spans="1:18" ht="51" x14ac:dyDescent="0.2">
      <c r="A68" s="28">
        <v>93</v>
      </c>
      <c r="B68" s="26" t="s">
        <v>2936</v>
      </c>
      <c r="C68" s="45" t="s">
        <v>1013</v>
      </c>
      <c r="E68" s="48">
        <v>2012</v>
      </c>
      <c r="F68" s="49" t="s">
        <v>1017</v>
      </c>
      <c r="G68" s="4" t="s">
        <v>2937</v>
      </c>
      <c r="H68" s="4" t="s">
        <v>2938</v>
      </c>
      <c r="I68" s="4" t="s">
        <v>1017</v>
      </c>
      <c r="J68" s="3"/>
      <c r="K68" s="3" t="s">
        <v>2939</v>
      </c>
      <c r="L68" s="3" t="s">
        <v>2940</v>
      </c>
      <c r="M68" s="9">
        <v>45453.618287037039</v>
      </c>
      <c r="N68" s="5">
        <v>45453.618287037039</v>
      </c>
      <c r="O68" s="7" t="s">
        <v>2941</v>
      </c>
      <c r="P68" s="7">
        <v>1</v>
      </c>
      <c r="Q68" s="7">
        <v>55</v>
      </c>
      <c r="R68" s="3" t="s">
        <v>2942</v>
      </c>
    </row>
    <row r="69" spans="1:18" ht="102" x14ac:dyDescent="0.2">
      <c r="A69" s="28">
        <v>95</v>
      </c>
      <c r="B69" s="26" t="s">
        <v>2943</v>
      </c>
      <c r="C69" s="62" t="s">
        <v>1024</v>
      </c>
      <c r="E69" s="48">
        <v>2017</v>
      </c>
      <c r="F69" s="49" t="s">
        <v>1027</v>
      </c>
      <c r="G69" s="4" t="s">
        <v>2944</v>
      </c>
      <c r="H69" s="4" t="s">
        <v>2945</v>
      </c>
      <c r="I69" s="4" t="s">
        <v>2946</v>
      </c>
      <c r="J69" s="3"/>
      <c r="K69" s="3" t="s">
        <v>2947</v>
      </c>
      <c r="L69" s="3" t="s">
        <v>2948</v>
      </c>
      <c r="M69" s="9">
        <v>45453.618368055555</v>
      </c>
      <c r="N69" s="5">
        <v>45453.618368055555</v>
      </c>
      <c r="O69" s="7">
        <v>20160116</v>
      </c>
      <c r="P69" s="7">
        <v>1722</v>
      </c>
      <c r="Q69" s="7">
        <v>372</v>
      </c>
      <c r="R69" s="3" t="s">
        <v>2949</v>
      </c>
    </row>
    <row r="70" spans="1:18" ht="85" x14ac:dyDescent="0.2">
      <c r="A70" s="28">
        <v>96</v>
      </c>
      <c r="B70" s="26" t="s">
        <v>2950</v>
      </c>
      <c r="C70" s="45" t="s">
        <v>1049</v>
      </c>
      <c r="E70" s="48">
        <v>2017</v>
      </c>
      <c r="F70" s="49" t="s">
        <v>1053</v>
      </c>
      <c r="G70" s="4" t="s">
        <v>2951</v>
      </c>
      <c r="H70" s="4" t="s">
        <v>2952</v>
      </c>
      <c r="I70" s="4" t="s">
        <v>2953</v>
      </c>
      <c r="J70" s="3"/>
      <c r="K70" s="3" t="s">
        <v>2954</v>
      </c>
      <c r="L70" s="3" t="s">
        <v>2955</v>
      </c>
      <c r="M70" s="9">
        <v>45453.544340277775</v>
      </c>
      <c r="N70" s="5">
        <v>45453.544340277775</v>
      </c>
      <c r="O70" s="7" t="s">
        <v>2956</v>
      </c>
      <c r="P70" s="7">
        <v>30</v>
      </c>
      <c r="Q70" s="7">
        <v>114</v>
      </c>
      <c r="R70" s="3" t="s">
        <v>2957</v>
      </c>
    </row>
    <row r="71" spans="1:18" ht="51" x14ac:dyDescent="0.2">
      <c r="A71" s="28">
        <v>97</v>
      </c>
      <c r="B71" s="26" t="s">
        <v>2958</v>
      </c>
      <c r="C71" s="45" t="s">
        <v>1059</v>
      </c>
      <c r="E71" s="48">
        <v>2019</v>
      </c>
      <c r="F71" s="49" t="s">
        <v>185</v>
      </c>
      <c r="G71" s="4" t="s">
        <v>2959</v>
      </c>
      <c r="H71" s="4" t="s">
        <v>2960</v>
      </c>
      <c r="I71" s="4" t="s">
        <v>2567</v>
      </c>
      <c r="J71" s="3"/>
      <c r="K71" s="3" t="s">
        <v>2568</v>
      </c>
      <c r="L71" s="3" t="s">
        <v>2961</v>
      </c>
      <c r="M71" s="9">
        <v>45453.544421296298</v>
      </c>
      <c r="N71" s="5">
        <v>45453.544421296298</v>
      </c>
      <c r="O71" s="7" t="s">
        <v>2962</v>
      </c>
      <c r="P71" s="7">
        <v>9</v>
      </c>
      <c r="Q71" s="7">
        <v>13</v>
      </c>
      <c r="R71" s="3" t="s">
        <v>2571</v>
      </c>
    </row>
    <row r="72" spans="1:18" ht="68" x14ac:dyDescent="0.2">
      <c r="A72" s="28">
        <v>98</v>
      </c>
      <c r="B72" s="26" t="s">
        <v>2963</v>
      </c>
      <c r="C72" s="45" t="s">
        <v>1069</v>
      </c>
      <c r="E72" s="48">
        <v>2009</v>
      </c>
      <c r="F72" s="49" t="s">
        <v>843</v>
      </c>
      <c r="G72" s="4" t="s">
        <v>2964</v>
      </c>
      <c r="H72" s="4" t="s">
        <v>2965</v>
      </c>
      <c r="I72" s="4" t="s">
        <v>843</v>
      </c>
      <c r="J72" s="3"/>
      <c r="K72" s="3" t="s">
        <v>2861</v>
      </c>
      <c r="L72" s="3" t="s">
        <v>2966</v>
      </c>
      <c r="M72" s="9">
        <v>45453.544502314813</v>
      </c>
      <c r="N72" s="5">
        <v>45453.544502314813</v>
      </c>
      <c r="O72" s="7">
        <v>109</v>
      </c>
      <c r="P72" s="7">
        <v>1</v>
      </c>
      <c r="Q72" s="7">
        <v>9</v>
      </c>
      <c r="R72" s="3" t="s">
        <v>2863</v>
      </c>
    </row>
    <row r="73" spans="1:18" ht="51" x14ac:dyDescent="0.2">
      <c r="A73" s="28">
        <v>99</v>
      </c>
      <c r="B73" s="26" t="s">
        <v>2967</v>
      </c>
      <c r="C73" s="45" t="s">
        <v>1077</v>
      </c>
      <c r="E73" s="48">
        <v>2013</v>
      </c>
      <c r="F73" s="49" t="s">
        <v>529</v>
      </c>
      <c r="G73" s="4" t="s">
        <v>2968</v>
      </c>
      <c r="H73" s="4" t="s">
        <v>2969</v>
      </c>
      <c r="I73" s="4" t="s">
        <v>2701</v>
      </c>
      <c r="J73" s="3"/>
      <c r="K73" s="3" t="s">
        <v>2702</v>
      </c>
      <c r="L73" s="3" t="s">
        <v>2970</v>
      </c>
      <c r="M73" s="9">
        <v>45453.544652777775</v>
      </c>
      <c r="N73" s="5">
        <v>45453.544652777775</v>
      </c>
      <c r="O73" s="7" t="s">
        <v>2971</v>
      </c>
      <c r="P73" s="7">
        <v>4</v>
      </c>
      <c r="Q73" s="7">
        <v>8</v>
      </c>
      <c r="R73" s="3" t="s">
        <v>2701</v>
      </c>
    </row>
    <row r="74" spans="1:18" ht="51" x14ac:dyDescent="0.2">
      <c r="A74" s="28">
        <v>100</v>
      </c>
      <c r="B74" s="26" t="s">
        <v>2972</v>
      </c>
      <c r="C74" s="45" t="s">
        <v>1084</v>
      </c>
      <c r="E74" s="48">
        <v>2020</v>
      </c>
      <c r="F74" s="49" t="s">
        <v>641</v>
      </c>
      <c r="G74" s="4" t="s">
        <v>2973</v>
      </c>
      <c r="H74" s="4" t="s">
        <v>2974</v>
      </c>
      <c r="I74" s="4" t="s">
        <v>641</v>
      </c>
      <c r="J74" s="3"/>
      <c r="K74" s="3" t="s">
        <v>2762</v>
      </c>
      <c r="L74" s="3" t="s">
        <v>2975</v>
      </c>
      <c r="M74" s="9">
        <v>45453.545347222222</v>
      </c>
      <c r="N74" s="5">
        <v>45453.545347222222</v>
      </c>
      <c r="O74" s="7">
        <v>105701</v>
      </c>
      <c r="P74" s="7"/>
      <c r="Q74" s="7">
        <v>212</v>
      </c>
      <c r="R74" s="3" t="s">
        <v>641</v>
      </c>
    </row>
    <row r="75" spans="1:18" ht="68" x14ac:dyDescent="0.2">
      <c r="A75" s="28">
        <v>101</v>
      </c>
      <c r="B75" s="26" t="s">
        <v>2976</v>
      </c>
      <c r="C75" s="45" t="s">
        <v>1095</v>
      </c>
      <c r="E75" s="48">
        <v>2014</v>
      </c>
      <c r="F75" s="49" t="s">
        <v>1008</v>
      </c>
      <c r="G75" s="4" t="s">
        <v>2977</v>
      </c>
      <c r="H75" s="4" t="s">
        <v>2978</v>
      </c>
      <c r="I75" s="4" t="s">
        <v>1481</v>
      </c>
      <c r="J75" s="3"/>
      <c r="K75" s="3" t="s">
        <v>2918</v>
      </c>
      <c r="L75" s="3" t="s">
        <v>2979</v>
      </c>
      <c r="M75" s="9">
        <v>45453.545428240737</v>
      </c>
      <c r="N75" s="5">
        <v>45453.545428240737</v>
      </c>
      <c r="O75" s="7" t="s">
        <v>2980</v>
      </c>
      <c r="P75" s="7">
        <v>4</v>
      </c>
      <c r="Q75" s="7">
        <v>11</v>
      </c>
      <c r="R75" s="3" t="s">
        <v>2920</v>
      </c>
    </row>
    <row r="76" spans="1:18" ht="68" x14ac:dyDescent="0.2">
      <c r="A76" s="28">
        <v>102</v>
      </c>
      <c r="B76" s="26" t="s">
        <v>2981</v>
      </c>
      <c r="C76" s="45" t="s">
        <v>1120</v>
      </c>
      <c r="E76" s="48">
        <v>2015</v>
      </c>
      <c r="F76" s="49" t="s">
        <v>1124</v>
      </c>
      <c r="G76" s="4" t="s">
        <v>2982</v>
      </c>
      <c r="H76" s="4" t="s">
        <v>2983</v>
      </c>
      <c r="I76" s="4" t="s">
        <v>1124</v>
      </c>
      <c r="J76" s="3"/>
      <c r="K76" s="3" t="s">
        <v>2984</v>
      </c>
      <c r="L76" s="3" t="s">
        <v>2985</v>
      </c>
      <c r="M76" s="9">
        <v>45453.54550925926</v>
      </c>
      <c r="N76" s="5">
        <v>45453.54550925926</v>
      </c>
      <c r="O76" s="7"/>
      <c r="P76" s="7"/>
      <c r="Q76" s="7">
        <v>3</v>
      </c>
      <c r="R76" s="3" t="s">
        <v>2986</v>
      </c>
    </row>
    <row r="77" spans="1:18" ht="68" x14ac:dyDescent="0.2">
      <c r="A77" s="28">
        <v>103</v>
      </c>
      <c r="B77" s="26" t="s">
        <v>2987</v>
      </c>
      <c r="C77" s="45" t="s">
        <v>1134</v>
      </c>
      <c r="E77" s="48">
        <v>2019</v>
      </c>
      <c r="F77" s="49" t="s">
        <v>1138</v>
      </c>
      <c r="G77" s="4" t="s">
        <v>2988</v>
      </c>
      <c r="H77" s="4" t="s">
        <v>2989</v>
      </c>
      <c r="I77" s="4" t="s">
        <v>2990</v>
      </c>
      <c r="J77" s="3"/>
      <c r="K77" s="3" t="s">
        <v>2991</v>
      </c>
      <c r="L77" s="3" t="s">
        <v>2992</v>
      </c>
      <c r="M77" s="9">
        <v>45453.545590277776</v>
      </c>
      <c r="N77" s="5">
        <v>45453.545590277776</v>
      </c>
      <c r="O77" s="7"/>
      <c r="P77" s="7">
        <v>1</v>
      </c>
      <c r="Q77" s="7">
        <v>28</v>
      </c>
      <c r="R77" s="3" t="s">
        <v>2990</v>
      </c>
    </row>
    <row r="78" spans="1:18" ht="85" x14ac:dyDescent="0.2">
      <c r="A78" s="28">
        <v>104</v>
      </c>
      <c r="B78" s="26" t="s">
        <v>2993</v>
      </c>
      <c r="C78" s="45" t="s">
        <v>1146</v>
      </c>
      <c r="E78" s="48">
        <v>2018</v>
      </c>
      <c r="F78" s="49" t="s">
        <v>274</v>
      </c>
      <c r="G78" s="4" t="s">
        <v>2994</v>
      </c>
      <c r="H78" s="4" t="s">
        <v>2995</v>
      </c>
      <c r="I78" s="4" t="s">
        <v>2597</v>
      </c>
      <c r="J78" s="3"/>
      <c r="K78" s="3" t="s">
        <v>2598</v>
      </c>
      <c r="L78" s="3" t="s">
        <v>2996</v>
      </c>
      <c r="M78" s="9">
        <v>45453.545717592591</v>
      </c>
      <c r="N78" s="5">
        <v>45453.545717592591</v>
      </c>
      <c r="O78" s="7" t="s">
        <v>2997</v>
      </c>
      <c r="P78" s="7">
        <v>5</v>
      </c>
      <c r="Q78" s="7">
        <v>98</v>
      </c>
      <c r="R78" s="3"/>
    </row>
    <row r="79" spans="1:18" ht="68" x14ac:dyDescent="0.2">
      <c r="A79" s="28">
        <v>105</v>
      </c>
      <c r="B79" s="26" t="s">
        <v>2998</v>
      </c>
      <c r="C79" s="45" t="s">
        <v>1159</v>
      </c>
      <c r="E79" s="48">
        <v>2016</v>
      </c>
      <c r="F79" s="49" t="s">
        <v>185</v>
      </c>
      <c r="G79" s="4" t="s">
        <v>2999</v>
      </c>
      <c r="H79" s="4" t="s">
        <v>3000</v>
      </c>
      <c r="I79" s="4" t="s">
        <v>2567</v>
      </c>
      <c r="J79" s="3"/>
      <c r="K79" s="3" t="s">
        <v>2568</v>
      </c>
      <c r="L79" s="3" t="s">
        <v>3001</v>
      </c>
      <c r="M79" s="9">
        <v>45453.545810185184</v>
      </c>
      <c r="N79" s="5">
        <v>45453.545810185184</v>
      </c>
      <c r="O79" s="7" t="s">
        <v>3002</v>
      </c>
      <c r="P79" s="7">
        <v>4</v>
      </c>
      <c r="Q79" s="7">
        <v>10</v>
      </c>
      <c r="R79" s="3" t="s">
        <v>2571</v>
      </c>
    </row>
    <row r="80" spans="1:18" ht="51" x14ac:dyDescent="0.2">
      <c r="A80" s="28">
        <v>108</v>
      </c>
      <c r="B80" s="26" t="s">
        <v>4172</v>
      </c>
      <c r="C80" s="45" t="s">
        <v>1171</v>
      </c>
      <c r="D80" s="6"/>
      <c r="E80" s="72">
        <v>2015</v>
      </c>
      <c r="F80" s="49" t="s">
        <v>2597</v>
      </c>
      <c r="G80" s="4" t="s">
        <v>5147</v>
      </c>
      <c r="H80" s="73" t="s">
        <v>5175</v>
      </c>
      <c r="I80" s="4" t="s">
        <v>2597</v>
      </c>
      <c r="J80" s="3"/>
      <c r="K80" s="3" t="s">
        <v>3116</v>
      </c>
      <c r="L80" s="3" t="s">
        <v>5209</v>
      </c>
      <c r="M80" s="65">
        <v>45902.696388888886</v>
      </c>
      <c r="N80" s="76">
        <v>45902.696388888886</v>
      </c>
      <c r="O80" s="7" t="s">
        <v>3003</v>
      </c>
      <c r="P80" s="7">
        <v>5</v>
      </c>
      <c r="Q80" s="7">
        <v>92</v>
      </c>
      <c r="R80" s="3" t="s">
        <v>3118</v>
      </c>
    </row>
    <row r="81" spans="1:18" ht="51" x14ac:dyDescent="0.2">
      <c r="A81" s="28">
        <v>109</v>
      </c>
      <c r="B81" s="26" t="s">
        <v>3004</v>
      </c>
      <c r="C81" s="45" t="s">
        <v>1225</v>
      </c>
      <c r="E81" s="48">
        <v>2017</v>
      </c>
      <c r="F81" s="49" t="s">
        <v>707</v>
      </c>
      <c r="G81" s="4" t="s">
        <v>3005</v>
      </c>
      <c r="H81" s="4" t="s">
        <v>3006</v>
      </c>
      <c r="I81" s="4" t="s">
        <v>707</v>
      </c>
      <c r="J81" s="3"/>
      <c r="K81" s="3" t="s">
        <v>2786</v>
      </c>
      <c r="L81" s="3" t="s">
        <v>3007</v>
      </c>
      <c r="M81" s="9">
        <v>45453.546134259261</v>
      </c>
      <c r="N81" s="5">
        <v>45453.546134259261</v>
      </c>
      <c r="O81" s="7" t="s">
        <v>3008</v>
      </c>
      <c r="P81" s="7">
        <v>3</v>
      </c>
      <c r="Q81" s="7">
        <v>145</v>
      </c>
      <c r="R81" s="3" t="s">
        <v>2789</v>
      </c>
    </row>
    <row r="82" spans="1:18" ht="51" x14ac:dyDescent="0.2">
      <c r="A82" s="28">
        <v>110</v>
      </c>
      <c r="B82" s="26" t="s">
        <v>3009</v>
      </c>
      <c r="C82" s="45" t="s">
        <v>1236</v>
      </c>
      <c r="E82" s="48">
        <v>2018</v>
      </c>
      <c r="F82" s="49" t="s">
        <v>185</v>
      </c>
      <c r="G82" s="4" t="s">
        <v>3010</v>
      </c>
      <c r="H82" s="4" t="s">
        <v>3011</v>
      </c>
      <c r="I82" s="4" t="s">
        <v>2567</v>
      </c>
      <c r="J82" s="3"/>
      <c r="K82" s="3" t="s">
        <v>2568</v>
      </c>
      <c r="L82" s="3" t="s">
        <v>3012</v>
      </c>
      <c r="M82" s="9">
        <v>45453.546238425923</v>
      </c>
      <c r="N82" s="5">
        <v>45453.546238425923</v>
      </c>
      <c r="O82" s="7" t="s">
        <v>3013</v>
      </c>
      <c r="P82" s="7">
        <v>6</v>
      </c>
      <c r="Q82" s="7">
        <v>12</v>
      </c>
      <c r="R82" s="3" t="s">
        <v>2571</v>
      </c>
    </row>
    <row r="83" spans="1:18" ht="51" x14ac:dyDescent="0.2">
      <c r="A83" s="28">
        <v>111</v>
      </c>
      <c r="B83" s="26" t="s">
        <v>3014</v>
      </c>
      <c r="C83" s="45" t="s">
        <v>1245</v>
      </c>
      <c r="E83" s="48">
        <v>2014</v>
      </c>
      <c r="F83" s="49" t="s">
        <v>843</v>
      </c>
      <c r="G83" s="4" t="s">
        <v>3015</v>
      </c>
      <c r="H83" s="4" t="s">
        <v>3016</v>
      </c>
      <c r="I83" s="4" t="s">
        <v>843</v>
      </c>
      <c r="J83" s="3"/>
      <c r="K83" s="3" t="s">
        <v>2861</v>
      </c>
      <c r="L83" s="3" t="s">
        <v>3017</v>
      </c>
      <c r="M83" s="9">
        <v>45453.546446759261</v>
      </c>
      <c r="N83" s="5">
        <v>45453.546446759261</v>
      </c>
      <c r="O83" s="7">
        <v>139</v>
      </c>
      <c r="P83" s="7">
        <v>1</v>
      </c>
      <c r="Q83" s="7">
        <v>14</v>
      </c>
      <c r="R83" s="3" t="s">
        <v>2863</v>
      </c>
    </row>
    <row r="84" spans="1:18" ht="51" x14ac:dyDescent="0.2">
      <c r="A84" s="28">
        <v>112</v>
      </c>
      <c r="B84" s="26" t="s">
        <v>3018</v>
      </c>
      <c r="C84" s="45" t="s">
        <v>1252</v>
      </c>
      <c r="D84" t="s">
        <v>3019</v>
      </c>
      <c r="E84" s="48">
        <v>2014</v>
      </c>
      <c r="F84" s="49" t="s">
        <v>762</v>
      </c>
      <c r="G84" s="4" t="s">
        <v>3020</v>
      </c>
      <c r="H84" s="4" t="s">
        <v>3021</v>
      </c>
      <c r="I84" s="4" t="s">
        <v>762</v>
      </c>
      <c r="J84" s="3"/>
      <c r="K84" s="3" t="s">
        <v>2817</v>
      </c>
      <c r="L84" s="3" t="s">
        <v>3022</v>
      </c>
      <c r="M84" s="9">
        <v>45453.546655092592</v>
      </c>
      <c r="N84" s="5">
        <v>45453.546655092592</v>
      </c>
      <c r="O84" s="7" t="s">
        <v>3023</v>
      </c>
      <c r="P84" s="7">
        <v>6</v>
      </c>
      <c r="Q84" s="7">
        <v>58</v>
      </c>
      <c r="R84" s="3" t="s">
        <v>2820</v>
      </c>
    </row>
    <row r="85" spans="1:18" ht="68" x14ac:dyDescent="0.2">
      <c r="A85" s="28">
        <v>113</v>
      </c>
      <c r="B85" s="26" t="s">
        <v>3024</v>
      </c>
      <c r="C85" s="45" t="s">
        <v>1267</v>
      </c>
      <c r="E85" s="48">
        <v>2012</v>
      </c>
      <c r="F85" s="49" t="s">
        <v>1272</v>
      </c>
      <c r="G85" s="4" t="s">
        <v>3025</v>
      </c>
      <c r="H85" s="4" t="s">
        <v>3026</v>
      </c>
      <c r="I85" s="4" t="s">
        <v>1272</v>
      </c>
      <c r="J85" s="3"/>
      <c r="K85" s="3">
        <v>19957645</v>
      </c>
      <c r="L85" s="3" t="s">
        <v>3027</v>
      </c>
      <c r="M85" s="9">
        <v>45453.546875</v>
      </c>
      <c r="N85" s="5">
        <v>45453.546875</v>
      </c>
      <c r="O85" s="7" t="s">
        <v>3028</v>
      </c>
      <c r="P85" s="7">
        <v>7</v>
      </c>
      <c r="Q85" s="7">
        <v>5</v>
      </c>
      <c r="R85" s="3" t="s">
        <v>1272</v>
      </c>
    </row>
    <row r="86" spans="1:18" ht="51" x14ac:dyDescent="0.2">
      <c r="A86" s="28">
        <v>114</v>
      </c>
      <c r="B86" s="26" t="s">
        <v>3029</v>
      </c>
      <c r="C86" s="45" t="s">
        <v>1284</v>
      </c>
      <c r="E86" s="48">
        <v>2014</v>
      </c>
      <c r="F86" s="49" t="s">
        <v>185</v>
      </c>
      <c r="G86" s="4" t="s">
        <v>3030</v>
      </c>
      <c r="H86" s="4" t="s">
        <v>3031</v>
      </c>
      <c r="I86" s="4" t="s">
        <v>2580</v>
      </c>
      <c r="J86" s="3"/>
      <c r="K86" s="3" t="s">
        <v>2568</v>
      </c>
      <c r="L86" s="3" t="s">
        <v>3032</v>
      </c>
      <c r="M86" s="9">
        <v>45453.547025462962</v>
      </c>
      <c r="N86" s="5">
        <v>45453.547025462962</v>
      </c>
      <c r="O86" s="7" t="s">
        <v>3033</v>
      </c>
      <c r="P86" s="7">
        <v>4</v>
      </c>
      <c r="Q86" s="7">
        <v>8</v>
      </c>
      <c r="R86" s="3" t="s">
        <v>2571</v>
      </c>
    </row>
    <row r="87" spans="1:18" ht="68" x14ac:dyDescent="0.2">
      <c r="A87" s="28">
        <v>117</v>
      </c>
      <c r="B87" s="26" t="s">
        <v>3034</v>
      </c>
      <c r="C87" s="45" t="s">
        <v>1293</v>
      </c>
      <c r="E87" s="48">
        <v>2018</v>
      </c>
      <c r="F87" s="49" t="s">
        <v>1296</v>
      </c>
      <c r="G87" s="4" t="s">
        <v>3035</v>
      </c>
      <c r="H87" s="4" t="s">
        <v>3036</v>
      </c>
      <c r="I87" s="4" t="s">
        <v>1296</v>
      </c>
      <c r="J87" s="3"/>
      <c r="K87" s="3"/>
      <c r="L87" s="3" t="s">
        <v>3037</v>
      </c>
      <c r="M87" s="9">
        <v>45453.547118055554</v>
      </c>
      <c r="N87" s="5">
        <v>45453.547118055554</v>
      </c>
      <c r="O87" s="7"/>
      <c r="P87" s="7">
        <v>6</v>
      </c>
      <c r="Q87" s="7">
        <v>44</v>
      </c>
      <c r="R87" s="3" t="s">
        <v>1296</v>
      </c>
    </row>
    <row r="88" spans="1:18" ht="51" x14ac:dyDescent="0.2">
      <c r="A88" s="28">
        <v>118</v>
      </c>
      <c r="B88" s="26" t="s">
        <v>3038</v>
      </c>
      <c r="C88" s="45" t="s">
        <v>1347</v>
      </c>
      <c r="E88" s="48">
        <v>2021</v>
      </c>
      <c r="F88" s="49" t="s">
        <v>1350</v>
      </c>
      <c r="G88" s="4" t="s">
        <v>3039</v>
      </c>
      <c r="H88" s="4" t="s">
        <v>3040</v>
      </c>
      <c r="I88" s="4" t="s">
        <v>1350</v>
      </c>
      <c r="J88" s="3"/>
      <c r="K88" s="3" t="s">
        <v>3041</v>
      </c>
      <c r="L88" s="3" t="s">
        <v>3042</v>
      </c>
      <c r="M88" s="9">
        <v>45453.547199074077</v>
      </c>
      <c r="N88" s="5">
        <v>45453.547199074077</v>
      </c>
      <c r="O88" s="7">
        <v>79</v>
      </c>
      <c r="P88" s="7">
        <v>1</v>
      </c>
      <c r="Q88" s="7">
        <v>14</v>
      </c>
      <c r="R88" s="3" t="s">
        <v>3043</v>
      </c>
    </row>
    <row r="89" spans="1:18" ht="68" x14ac:dyDescent="0.2">
      <c r="A89" s="28">
        <v>119</v>
      </c>
      <c r="B89" s="26" t="s">
        <v>3044</v>
      </c>
      <c r="C89" s="45" t="s">
        <v>1356</v>
      </c>
      <c r="E89" s="48">
        <v>2016</v>
      </c>
      <c r="F89" s="49" t="s">
        <v>529</v>
      </c>
      <c r="G89" s="4" t="s">
        <v>3045</v>
      </c>
      <c r="H89" s="4" t="s">
        <v>3046</v>
      </c>
      <c r="I89" s="4" t="s">
        <v>2793</v>
      </c>
      <c r="J89" s="3"/>
      <c r="K89" s="3" t="s">
        <v>2702</v>
      </c>
      <c r="L89" s="3" t="s">
        <v>3047</v>
      </c>
      <c r="M89" s="9">
        <v>45453.618506944447</v>
      </c>
      <c r="N89" s="5">
        <v>45453.618506944447</v>
      </c>
      <c r="O89" s="7" t="s">
        <v>3048</v>
      </c>
      <c r="P89" s="7">
        <v>1</v>
      </c>
      <c r="Q89" s="7">
        <v>11</v>
      </c>
      <c r="R89" s="3" t="s">
        <v>2701</v>
      </c>
    </row>
    <row r="90" spans="1:18" ht="51" x14ac:dyDescent="0.2">
      <c r="A90" s="28">
        <v>120</v>
      </c>
      <c r="B90" s="26" t="s">
        <v>3049</v>
      </c>
      <c r="C90" s="45" t="s">
        <v>1361</v>
      </c>
      <c r="E90" s="48">
        <v>2014</v>
      </c>
      <c r="F90" s="49" t="s">
        <v>1365</v>
      </c>
      <c r="G90" s="4" t="s">
        <v>3050</v>
      </c>
      <c r="H90" s="4" t="s">
        <v>3051</v>
      </c>
      <c r="I90" s="4" t="s">
        <v>1365</v>
      </c>
      <c r="J90" s="3"/>
      <c r="K90" s="3" t="s">
        <v>3052</v>
      </c>
      <c r="L90" s="3" t="s">
        <v>3053</v>
      </c>
      <c r="M90" s="9">
        <v>45453.547291666669</v>
      </c>
      <c r="N90" s="5">
        <v>45453.547291666669</v>
      </c>
      <c r="O90" s="7" t="s">
        <v>3054</v>
      </c>
      <c r="P90" s="7">
        <v>1</v>
      </c>
      <c r="Q90" s="7">
        <v>6</v>
      </c>
      <c r="R90" s="3" t="s">
        <v>3055</v>
      </c>
    </row>
    <row r="91" spans="1:18" ht="85" x14ac:dyDescent="0.2">
      <c r="A91" s="28">
        <v>121</v>
      </c>
      <c r="B91" s="26" t="s">
        <v>3056</v>
      </c>
      <c r="C91" s="45" t="s">
        <v>1374</v>
      </c>
      <c r="E91" s="48">
        <v>2022</v>
      </c>
      <c r="F91" s="49" t="s">
        <v>185</v>
      </c>
      <c r="G91" s="4" t="s">
        <v>3057</v>
      </c>
      <c r="H91" s="4" t="s">
        <v>3058</v>
      </c>
      <c r="I91" s="4" t="s">
        <v>2567</v>
      </c>
      <c r="J91" s="3"/>
      <c r="K91" s="3" t="s">
        <v>2568</v>
      </c>
      <c r="L91" s="3" t="s">
        <v>3059</v>
      </c>
      <c r="M91" s="9">
        <v>45453.547407407408</v>
      </c>
      <c r="N91" s="5">
        <v>45453.547407407408</v>
      </c>
      <c r="O91" s="7" t="s">
        <v>3060</v>
      </c>
      <c r="P91" s="7">
        <v>4</v>
      </c>
      <c r="Q91" s="7">
        <v>16</v>
      </c>
      <c r="R91" s="3" t="s">
        <v>2571</v>
      </c>
    </row>
    <row r="92" spans="1:18" ht="51" x14ac:dyDescent="0.2">
      <c r="A92" s="28">
        <v>122</v>
      </c>
      <c r="B92" s="26" t="s">
        <v>3061</v>
      </c>
      <c r="C92" s="45" t="s">
        <v>1387</v>
      </c>
      <c r="E92" s="48">
        <v>2015</v>
      </c>
      <c r="F92" s="49" t="s">
        <v>707</v>
      </c>
      <c r="G92" s="4" t="s">
        <v>3062</v>
      </c>
      <c r="H92" s="4" t="s">
        <v>3063</v>
      </c>
      <c r="I92" s="4" t="s">
        <v>707</v>
      </c>
      <c r="J92" s="3"/>
      <c r="K92" s="3" t="s">
        <v>2786</v>
      </c>
      <c r="L92" s="3" t="s">
        <v>3064</v>
      </c>
      <c r="M92" s="9">
        <v>45453.547581018516</v>
      </c>
      <c r="N92" s="5">
        <v>45453.547581018516</v>
      </c>
      <c r="O92" s="7" t="s">
        <v>3065</v>
      </c>
      <c r="P92" s="7">
        <v>10</v>
      </c>
      <c r="Q92" s="7">
        <v>143</v>
      </c>
      <c r="R92" s="3" t="s">
        <v>2789</v>
      </c>
    </row>
    <row r="93" spans="1:18" ht="68" x14ac:dyDescent="0.2">
      <c r="A93" s="28">
        <v>123</v>
      </c>
      <c r="B93" s="26" t="s">
        <v>3066</v>
      </c>
      <c r="C93" s="45" t="s">
        <v>1396</v>
      </c>
      <c r="E93" s="48">
        <v>2014</v>
      </c>
      <c r="F93" s="49" t="s">
        <v>529</v>
      </c>
      <c r="G93" s="4" t="s">
        <v>3067</v>
      </c>
      <c r="H93" s="4" t="s">
        <v>3068</v>
      </c>
      <c r="I93" s="4" t="s">
        <v>2701</v>
      </c>
      <c r="J93" s="3"/>
      <c r="K93" s="3" t="s">
        <v>2702</v>
      </c>
      <c r="L93" s="3" t="s">
        <v>3069</v>
      </c>
      <c r="M93" s="9">
        <v>45453.547719907408</v>
      </c>
      <c r="N93" s="5">
        <v>45453.547719907408</v>
      </c>
      <c r="O93" s="7" t="s">
        <v>3070</v>
      </c>
      <c r="P93" s="7">
        <v>1</v>
      </c>
      <c r="Q93" s="7">
        <v>9</v>
      </c>
      <c r="R93" s="3" t="s">
        <v>2701</v>
      </c>
    </row>
    <row r="94" spans="1:18" ht="51" x14ac:dyDescent="0.2">
      <c r="A94" s="28">
        <v>124</v>
      </c>
      <c r="B94" s="26" t="s">
        <v>3071</v>
      </c>
      <c r="C94" s="45" t="s">
        <v>1414</v>
      </c>
      <c r="E94" s="48">
        <v>2009</v>
      </c>
      <c r="F94" s="49" t="s">
        <v>1417</v>
      </c>
      <c r="G94" s="4" t="s">
        <v>3072</v>
      </c>
      <c r="H94" s="4" t="s">
        <v>3073</v>
      </c>
      <c r="I94" s="4" t="s">
        <v>1417</v>
      </c>
      <c r="J94" s="3"/>
      <c r="K94" s="3" t="s">
        <v>2846</v>
      </c>
      <c r="L94" s="3" t="s">
        <v>3074</v>
      </c>
      <c r="M94" s="9">
        <v>45453.547835648147</v>
      </c>
      <c r="N94" s="5">
        <v>45453.547835648147</v>
      </c>
      <c r="O94" s="7">
        <v>1</v>
      </c>
      <c r="P94" s="7">
        <v>1</v>
      </c>
      <c r="Q94" s="7">
        <v>8</v>
      </c>
      <c r="R94" s="3" t="s">
        <v>2848</v>
      </c>
    </row>
    <row r="95" spans="1:18" ht="51" x14ac:dyDescent="0.2">
      <c r="A95" s="28">
        <v>126</v>
      </c>
      <c r="B95" s="26" t="s">
        <v>3075</v>
      </c>
      <c r="C95" s="45" t="s">
        <v>1441</v>
      </c>
      <c r="E95" s="48">
        <v>2020</v>
      </c>
      <c r="F95" s="49" t="s">
        <v>996</v>
      </c>
      <c r="G95" s="4" t="s">
        <v>3076</v>
      </c>
      <c r="H95" s="4" t="s">
        <v>3077</v>
      </c>
      <c r="I95" s="4" t="s">
        <v>996</v>
      </c>
      <c r="J95" s="3"/>
      <c r="K95" s="3">
        <v>489697</v>
      </c>
      <c r="L95" s="3" t="s">
        <v>3078</v>
      </c>
      <c r="M95" s="9">
        <v>45453.54792824074</v>
      </c>
      <c r="N95" s="5">
        <v>45453.54792824074</v>
      </c>
      <c r="O95" s="7">
        <v>135491</v>
      </c>
      <c r="P95" s="7"/>
      <c r="Q95" s="7">
        <v>703</v>
      </c>
      <c r="R95" s="3" t="s">
        <v>996</v>
      </c>
    </row>
    <row r="96" spans="1:18" ht="51" x14ac:dyDescent="0.2">
      <c r="A96" s="28">
        <v>127</v>
      </c>
      <c r="B96" s="26" t="s">
        <v>3079</v>
      </c>
      <c r="C96" s="45" t="s">
        <v>1455</v>
      </c>
      <c r="E96" s="48">
        <v>2009</v>
      </c>
      <c r="F96" s="49" t="s">
        <v>545</v>
      </c>
      <c r="G96" s="4" t="s">
        <v>3080</v>
      </c>
      <c r="H96" s="4" t="s">
        <v>3081</v>
      </c>
      <c r="I96" s="4" t="s">
        <v>545</v>
      </c>
      <c r="J96" s="3"/>
      <c r="K96" s="3" t="s">
        <v>2708</v>
      </c>
      <c r="L96" s="3" t="s">
        <v>3082</v>
      </c>
      <c r="M96" s="9">
        <v>45453.548020833332</v>
      </c>
      <c r="N96" s="5">
        <v>45453.548020833332</v>
      </c>
      <c r="O96" s="7" t="s">
        <v>3083</v>
      </c>
      <c r="P96" s="7">
        <v>7</v>
      </c>
      <c r="Q96" s="7">
        <v>15</v>
      </c>
      <c r="R96" s="3" t="s">
        <v>2711</v>
      </c>
    </row>
    <row r="97" spans="1:18" ht="51" x14ac:dyDescent="0.2">
      <c r="A97" s="28">
        <v>128</v>
      </c>
      <c r="B97" s="26" t="s">
        <v>3084</v>
      </c>
      <c r="C97" s="45" t="s">
        <v>1464</v>
      </c>
      <c r="E97" s="48">
        <v>2018</v>
      </c>
      <c r="F97" s="49" t="s">
        <v>1468</v>
      </c>
      <c r="G97" s="4" t="s">
        <v>3085</v>
      </c>
      <c r="H97" s="4" t="s">
        <v>3086</v>
      </c>
      <c r="I97" s="4" t="s">
        <v>545</v>
      </c>
      <c r="J97" s="3"/>
      <c r="K97" s="3" t="s">
        <v>2708</v>
      </c>
      <c r="L97" s="3" t="s">
        <v>3087</v>
      </c>
      <c r="M97" s="9">
        <v>45453.548125000001</v>
      </c>
      <c r="N97" s="5">
        <v>45453.548125000001</v>
      </c>
      <c r="O97" s="7" t="s">
        <v>3088</v>
      </c>
      <c r="P97" s="7">
        <v>1</v>
      </c>
      <c r="Q97" s="7">
        <v>24</v>
      </c>
      <c r="R97" s="3" t="s">
        <v>2711</v>
      </c>
    </row>
    <row r="98" spans="1:18" ht="68" x14ac:dyDescent="0.2">
      <c r="A98" s="28">
        <v>129</v>
      </c>
      <c r="B98" s="26" t="s">
        <v>3089</v>
      </c>
      <c r="C98" s="45" t="s">
        <v>1479</v>
      </c>
      <c r="E98" s="48">
        <v>2015</v>
      </c>
      <c r="F98" s="49" t="s">
        <v>1481</v>
      </c>
      <c r="G98" s="4" t="s">
        <v>3090</v>
      </c>
      <c r="H98" s="4" t="s">
        <v>3091</v>
      </c>
      <c r="I98" s="4" t="s">
        <v>1481</v>
      </c>
      <c r="J98" s="3"/>
      <c r="K98" s="3" t="s">
        <v>2918</v>
      </c>
      <c r="L98" s="3" t="s">
        <v>3092</v>
      </c>
      <c r="M98" s="9">
        <v>45453.548275462963</v>
      </c>
      <c r="N98" s="5">
        <v>45453.548275462963</v>
      </c>
      <c r="O98" s="7" t="s">
        <v>3093</v>
      </c>
      <c r="P98" s="7">
        <v>7</v>
      </c>
      <c r="Q98" s="7">
        <v>12</v>
      </c>
      <c r="R98" s="3" t="s">
        <v>2920</v>
      </c>
    </row>
    <row r="99" spans="1:18" ht="68" x14ac:dyDescent="0.2">
      <c r="A99" s="28">
        <v>130</v>
      </c>
      <c r="B99" s="26" t="s">
        <v>3094</v>
      </c>
      <c r="C99" s="45" t="s">
        <v>1495</v>
      </c>
      <c r="E99" s="48">
        <v>2013</v>
      </c>
      <c r="F99" s="49" t="s">
        <v>843</v>
      </c>
      <c r="G99" s="4" t="s">
        <v>3095</v>
      </c>
      <c r="H99" s="4" t="s">
        <v>3096</v>
      </c>
      <c r="I99" s="4" t="s">
        <v>843</v>
      </c>
      <c r="J99" s="3"/>
      <c r="K99" s="3" t="s">
        <v>2861</v>
      </c>
      <c r="L99" s="3" t="s">
        <v>3097</v>
      </c>
      <c r="M99" s="9">
        <v>45453.548437500001</v>
      </c>
      <c r="N99" s="5">
        <v>45453.548437500001</v>
      </c>
      <c r="O99" s="7">
        <v>191</v>
      </c>
      <c r="P99" s="7">
        <v>1</v>
      </c>
      <c r="Q99" s="7">
        <v>13</v>
      </c>
      <c r="R99" s="3" t="s">
        <v>2863</v>
      </c>
    </row>
    <row r="100" spans="1:18" ht="68" x14ac:dyDescent="0.2">
      <c r="A100" s="28">
        <v>131</v>
      </c>
      <c r="B100" s="26" t="s">
        <v>3098</v>
      </c>
      <c r="C100" s="45" t="s">
        <v>1558</v>
      </c>
      <c r="E100" s="48">
        <v>2017</v>
      </c>
      <c r="F100" s="49" t="s">
        <v>1481</v>
      </c>
      <c r="G100" s="4" t="s">
        <v>3099</v>
      </c>
      <c r="H100" s="4" t="s">
        <v>3100</v>
      </c>
      <c r="I100" s="4" t="s">
        <v>1481</v>
      </c>
      <c r="J100" s="3"/>
      <c r="K100" s="3" t="s">
        <v>2918</v>
      </c>
      <c r="L100" s="3" t="s">
        <v>3101</v>
      </c>
      <c r="M100" s="9">
        <v>45453.548611111109</v>
      </c>
      <c r="N100" s="5">
        <v>45453.548611111109</v>
      </c>
      <c r="O100" s="7">
        <v>1317</v>
      </c>
      <c r="P100" s="7">
        <v>11</v>
      </c>
      <c r="Q100" s="7">
        <v>14</v>
      </c>
      <c r="R100" s="3" t="s">
        <v>2920</v>
      </c>
    </row>
    <row r="101" spans="1:18" ht="51" x14ac:dyDescent="0.2">
      <c r="A101" s="28">
        <v>132</v>
      </c>
      <c r="B101" s="26" t="s">
        <v>3102</v>
      </c>
      <c r="C101" s="45" t="s">
        <v>1569</v>
      </c>
      <c r="E101" s="48">
        <v>2011</v>
      </c>
      <c r="F101" s="49" t="s">
        <v>529</v>
      </c>
      <c r="G101" s="4" t="s">
        <v>3103</v>
      </c>
      <c r="H101" s="4" t="s">
        <v>3104</v>
      </c>
      <c r="I101" s="4" t="s">
        <v>2701</v>
      </c>
      <c r="J101" s="3"/>
      <c r="K101" s="3" t="s">
        <v>2702</v>
      </c>
      <c r="L101" s="3" t="s">
        <v>3105</v>
      </c>
      <c r="M101" s="9">
        <v>45453.548726851855</v>
      </c>
      <c r="N101" s="5">
        <v>45453.548726851855</v>
      </c>
      <c r="O101" s="7" t="s">
        <v>3106</v>
      </c>
      <c r="P101" s="7">
        <v>5</v>
      </c>
      <c r="Q101" s="7">
        <v>6</v>
      </c>
      <c r="R101" s="3" t="s">
        <v>2701</v>
      </c>
    </row>
    <row r="102" spans="1:18" ht="68" x14ac:dyDescent="0.2">
      <c r="A102" s="28">
        <v>133</v>
      </c>
      <c r="B102" s="26" t="s">
        <v>3107</v>
      </c>
      <c r="C102" s="46" t="s">
        <v>1577</v>
      </c>
      <c r="E102" s="48">
        <v>2016</v>
      </c>
      <c r="F102" s="49" t="s">
        <v>3108</v>
      </c>
      <c r="G102" s="4" t="s">
        <v>3109</v>
      </c>
      <c r="H102" s="4" t="s">
        <v>3110</v>
      </c>
      <c r="I102" s="4" t="s">
        <v>3108</v>
      </c>
      <c r="J102" s="3"/>
      <c r="K102" s="3"/>
      <c r="L102" s="3"/>
      <c r="M102" s="9">
        <v>45453.565474537034</v>
      </c>
      <c r="N102" s="3"/>
      <c r="O102" s="7" t="s">
        <v>3111</v>
      </c>
      <c r="P102" s="7"/>
      <c r="Q102" s="7">
        <v>71</v>
      </c>
      <c r="R102" s="3" t="s">
        <v>3108</v>
      </c>
    </row>
    <row r="103" spans="1:18" ht="68" x14ac:dyDescent="0.2">
      <c r="A103" s="28">
        <v>134</v>
      </c>
      <c r="B103" s="26" t="s">
        <v>3112</v>
      </c>
      <c r="C103" s="45" t="s">
        <v>1588</v>
      </c>
      <c r="D103" t="s">
        <v>3113</v>
      </c>
      <c r="E103" s="48">
        <v>2008</v>
      </c>
      <c r="F103" s="49" t="s">
        <v>274</v>
      </c>
      <c r="G103" s="4" t="s">
        <v>3114</v>
      </c>
      <c r="H103" s="4" t="s">
        <v>3115</v>
      </c>
      <c r="I103" s="4" t="s">
        <v>2597</v>
      </c>
      <c r="J103" s="3"/>
      <c r="K103" s="3" t="s">
        <v>3116</v>
      </c>
      <c r="L103" s="3"/>
      <c r="M103" s="9">
        <v>45453.565995370373</v>
      </c>
      <c r="N103" s="3"/>
      <c r="O103" s="7" t="s">
        <v>3117</v>
      </c>
      <c r="P103" s="7">
        <v>2</v>
      </c>
      <c r="Q103" s="7">
        <v>78</v>
      </c>
      <c r="R103" s="3" t="s">
        <v>3118</v>
      </c>
    </row>
    <row r="104" spans="1:18" ht="68" x14ac:dyDescent="0.2">
      <c r="A104" s="28">
        <v>135</v>
      </c>
      <c r="B104" s="26" t="s">
        <v>3119</v>
      </c>
      <c r="C104" s="45" t="s">
        <v>1594</v>
      </c>
      <c r="E104" s="48">
        <v>2017</v>
      </c>
      <c r="F104" s="49" t="s">
        <v>1597</v>
      </c>
      <c r="G104" s="4" t="s">
        <v>3120</v>
      </c>
      <c r="H104" s="4" t="s">
        <v>3121</v>
      </c>
      <c r="I104" s="4" t="s">
        <v>1597</v>
      </c>
      <c r="J104" s="3"/>
      <c r="K104" s="3">
        <v>22221808</v>
      </c>
      <c r="L104" s="3" t="s">
        <v>3122</v>
      </c>
      <c r="M104" s="9">
        <v>45453.567233796297</v>
      </c>
      <c r="N104" s="5">
        <v>45453.567233796297</v>
      </c>
      <c r="O104" s="7" t="s">
        <v>3123</v>
      </c>
      <c r="P104" s="7">
        <v>5</v>
      </c>
      <c r="Q104" s="7">
        <v>7</v>
      </c>
      <c r="R104" s="3" t="s">
        <v>3124</v>
      </c>
    </row>
    <row r="105" spans="1:18" ht="51" x14ac:dyDescent="0.2">
      <c r="A105" s="28">
        <v>136</v>
      </c>
      <c r="B105" s="26" t="s">
        <v>3125</v>
      </c>
      <c r="C105" s="45" t="s">
        <v>1606</v>
      </c>
      <c r="E105" s="48">
        <v>2011</v>
      </c>
      <c r="F105" s="49" t="s">
        <v>641</v>
      </c>
      <c r="G105" s="4" t="s">
        <v>3126</v>
      </c>
      <c r="H105" s="4" t="s">
        <v>3127</v>
      </c>
      <c r="I105" s="4" t="s">
        <v>641</v>
      </c>
      <c r="J105" s="3"/>
      <c r="K105" s="3" t="s">
        <v>2762</v>
      </c>
      <c r="L105" s="3" t="s">
        <v>3128</v>
      </c>
      <c r="M105" s="9">
        <v>45453.567337962966</v>
      </c>
      <c r="N105" s="5">
        <v>45453.567337962966</v>
      </c>
      <c r="O105" s="7" t="s">
        <v>3129</v>
      </c>
      <c r="P105" s="8">
        <v>45323</v>
      </c>
      <c r="Q105" s="7">
        <v>120</v>
      </c>
      <c r="R105" s="3" t="s">
        <v>641</v>
      </c>
    </row>
    <row r="106" spans="1:18" ht="51" x14ac:dyDescent="0.2">
      <c r="A106" s="28">
        <v>137</v>
      </c>
      <c r="B106" s="26" t="s">
        <v>3130</v>
      </c>
      <c r="C106" s="45" t="s">
        <v>1612</v>
      </c>
      <c r="D106" t="s">
        <v>3131</v>
      </c>
      <c r="E106" s="48">
        <v>2016</v>
      </c>
      <c r="F106" s="49" t="s">
        <v>1615</v>
      </c>
      <c r="G106" s="4"/>
      <c r="H106" s="4" t="s">
        <v>3132</v>
      </c>
      <c r="I106" s="4" t="s">
        <v>3133</v>
      </c>
      <c r="J106" s="3"/>
      <c r="K106" s="3" t="s">
        <v>3134</v>
      </c>
      <c r="L106" s="3" t="s">
        <v>3131</v>
      </c>
      <c r="M106" s="9">
        <v>45453.570821759262</v>
      </c>
      <c r="N106" s="5">
        <v>45453.570821759262</v>
      </c>
      <c r="O106" s="7" t="s">
        <v>3135</v>
      </c>
      <c r="P106" s="7">
        <v>2</v>
      </c>
      <c r="Q106" s="7">
        <v>3</v>
      </c>
      <c r="R106" s="3" t="s">
        <v>3136</v>
      </c>
    </row>
    <row r="107" spans="1:18" ht="68" x14ac:dyDescent="0.2">
      <c r="A107" s="28">
        <v>138</v>
      </c>
      <c r="B107" s="26" t="s">
        <v>3137</v>
      </c>
      <c r="C107" s="45" t="s">
        <v>1622</v>
      </c>
      <c r="E107" s="48">
        <v>2020</v>
      </c>
      <c r="F107" s="49" t="s">
        <v>996</v>
      </c>
      <c r="G107" s="4" t="s">
        <v>3138</v>
      </c>
      <c r="H107" s="4" t="s">
        <v>3139</v>
      </c>
      <c r="I107" s="4" t="s">
        <v>996</v>
      </c>
      <c r="J107" s="3"/>
      <c r="K107" s="3">
        <v>489697</v>
      </c>
      <c r="L107" s="3" t="s">
        <v>3140</v>
      </c>
      <c r="M107" s="9">
        <v>45453.57203703704</v>
      </c>
      <c r="N107" s="5">
        <v>45453.57203703704</v>
      </c>
      <c r="O107" s="7">
        <v>138251</v>
      </c>
      <c r="P107" s="7"/>
      <c r="Q107" s="7">
        <v>725</v>
      </c>
      <c r="R107" s="3" t="s">
        <v>996</v>
      </c>
    </row>
    <row r="108" spans="1:18" ht="68" x14ac:dyDescent="0.2">
      <c r="A108" s="28">
        <v>139</v>
      </c>
      <c r="B108" s="26" t="s">
        <v>3141</v>
      </c>
      <c r="C108" s="45" t="s">
        <v>1637</v>
      </c>
      <c r="E108" s="48">
        <v>2017</v>
      </c>
      <c r="F108" s="49" t="s">
        <v>1027</v>
      </c>
      <c r="G108" s="4" t="s">
        <v>3142</v>
      </c>
      <c r="H108" s="4" t="s">
        <v>3143</v>
      </c>
      <c r="I108" s="4" t="s">
        <v>2946</v>
      </c>
      <c r="J108" s="3"/>
      <c r="K108" s="3" t="s">
        <v>2947</v>
      </c>
      <c r="L108" s="3" t="s">
        <v>3144</v>
      </c>
      <c r="M108" s="9">
        <v>45453.572152777779</v>
      </c>
      <c r="N108" s="5">
        <v>45453.572152777779</v>
      </c>
      <c r="O108" s="7">
        <v>20160165</v>
      </c>
      <c r="P108" s="7">
        <v>1725</v>
      </c>
      <c r="Q108" s="7">
        <v>372</v>
      </c>
      <c r="R108" s="3" t="s">
        <v>2949</v>
      </c>
    </row>
    <row r="109" spans="1:18" ht="51" x14ac:dyDescent="0.2">
      <c r="A109" s="28">
        <v>140</v>
      </c>
      <c r="B109" s="26" t="s">
        <v>3145</v>
      </c>
      <c r="C109" s="45" t="s">
        <v>1644</v>
      </c>
      <c r="E109" s="48">
        <v>2020</v>
      </c>
      <c r="F109" s="49" t="s">
        <v>1647</v>
      </c>
      <c r="G109" s="4" t="s">
        <v>3146</v>
      </c>
      <c r="H109" s="4" t="s">
        <v>3147</v>
      </c>
      <c r="I109" s="4" t="s">
        <v>1647</v>
      </c>
      <c r="J109" s="3"/>
      <c r="K109" s="3" t="s">
        <v>3148</v>
      </c>
      <c r="L109" s="3" t="s">
        <v>3149</v>
      </c>
      <c r="M109" s="9">
        <v>45453.618657407409</v>
      </c>
      <c r="N109" s="5">
        <v>45453.618657407409</v>
      </c>
      <c r="O109" s="7">
        <v>1</v>
      </c>
      <c r="P109" s="7">
        <v>1</v>
      </c>
      <c r="Q109" s="7">
        <v>25</v>
      </c>
      <c r="R109" s="3" t="s">
        <v>3150</v>
      </c>
    </row>
    <row r="110" spans="1:18" ht="68" x14ac:dyDescent="0.2">
      <c r="A110" s="28">
        <v>141</v>
      </c>
      <c r="B110" s="26" t="s">
        <v>3151</v>
      </c>
      <c r="C110" s="45" t="s">
        <v>1652</v>
      </c>
      <c r="E110" s="48">
        <v>2021</v>
      </c>
      <c r="F110" s="49" t="s">
        <v>1655</v>
      </c>
      <c r="G110" s="4" t="s">
        <v>3152</v>
      </c>
      <c r="H110" s="4" t="s">
        <v>3153</v>
      </c>
      <c r="I110" s="4" t="s">
        <v>1655</v>
      </c>
      <c r="J110" s="3"/>
      <c r="K110" s="3" t="s">
        <v>3154</v>
      </c>
      <c r="L110" s="3" t="s">
        <v>3155</v>
      </c>
      <c r="M110" s="9">
        <v>45453.572222222225</v>
      </c>
      <c r="N110" s="5">
        <v>45453.572222222225</v>
      </c>
      <c r="O110" s="7">
        <v>24213</v>
      </c>
      <c r="P110" s="7">
        <v>1</v>
      </c>
      <c r="Q110" s="7">
        <v>11</v>
      </c>
      <c r="R110" s="3" t="s">
        <v>3156</v>
      </c>
    </row>
    <row r="111" spans="1:18" ht="85" x14ac:dyDescent="0.2">
      <c r="A111" s="28">
        <v>142</v>
      </c>
      <c r="B111" s="26" t="s">
        <v>3157</v>
      </c>
      <c r="C111" s="45" t="s">
        <v>1663</v>
      </c>
      <c r="E111" s="48">
        <v>2016</v>
      </c>
      <c r="F111" s="49" t="s">
        <v>185</v>
      </c>
      <c r="G111" s="4" t="s">
        <v>3158</v>
      </c>
      <c r="H111" s="4" t="s">
        <v>3159</v>
      </c>
      <c r="I111" s="4" t="s">
        <v>2567</v>
      </c>
      <c r="J111" s="3"/>
      <c r="K111" s="3" t="s">
        <v>2568</v>
      </c>
      <c r="L111" s="3" t="s">
        <v>3160</v>
      </c>
      <c r="M111" s="9">
        <v>45453.572337962964</v>
      </c>
      <c r="N111" s="5">
        <v>45453.572337962964</v>
      </c>
      <c r="O111" s="7" t="s">
        <v>3161</v>
      </c>
      <c r="P111" s="7">
        <v>8</v>
      </c>
      <c r="Q111" s="7">
        <v>10</v>
      </c>
      <c r="R111" s="3" t="s">
        <v>2571</v>
      </c>
    </row>
    <row r="112" spans="1:18" ht="51" x14ac:dyDescent="0.2">
      <c r="A112" s="28">
        <v>143</v>
      </c>
      <c r="B112" s="26" t="s">
        <v>3162</v>
      </c>
      <c r="C112" s="45" t="s">
        <v>1671</v>
      </c>
      <c r="E112" s="48">
        <v>2022</v>
      </c>
      <c r="F112" s="49" t="s">
        <v>185</v>
      </c>
      <c r="G112" s="4" t="s">
        <v>3163</v>
      </c>
      <c r="H112" s="4" t="s">
        <v>3164</v>
      </c>
      <c r="I112" s="4" t="s">
        <v>2567</v>
      </c>
      <c r="J112" s="3"/>
      <c r="K112" s="3" t="s">
        <v>2568</v>
      </c>
      <c r="L112" s="3" t="s">
        <v>3165</v>
      </c>
      <c r="M112" s="9">
        <v>45453.572430555556</v>
      </c>
      <c r="N112" s="5">
        <v>45453.572430555556</v>
      </c>
      <c r="O112" s="7" t="s">
        <v>3166</v>
      </c>
      <c r="P112" s="7">
        <v>7</v>
      </c>
      <c r="Q112" s="7">
        <v>16</v>
      </c>
      <c r="R112" s="3" t="s">
        <v>2571</v>
      </c>
    </row>
    <row r="113" spans="1:18" ht="68" x14ac:dyDescent="0.2">
      <c r="A113" s="28">
        <v>144</v>
      </c>
      <c r="B113" s="26" t="s">
        <v>3167</v>
      </c>
      <c r="C113" s="45" t="s">
        <v>1683</v>
      </c>
      <c r="E113" s="48">
        <v>2014</v>
      </c>
      <c r="F113" s="49" t="s">
        <v>1481</v>
      </c>
      <c r="G113" s="4" t="s">
        <v>3168</v>
      </c>
      <c r="H113" s="4" t="s">
        <v>3169</v>
      </c>
      <c r="I113" s="4" t="s">
        <v>1481</v>
      </c>
      <c r="J113" s="3"/>
      <c r="K113" s="3" t="s">
        <v>2918</v>
      </c>
      <c r="L113" s="3" t="s">
        <v>3170</v>
      </c>
      <c r="M113" s="9">
        <v>45453.572523148148</v>
      </c>
      <c r="N113" s="5">
        <v>45453.572523148148</v>
      </c>
      <c r="O113" s="7" t="s">
        <v>3171</v>
      </c>
      <c r="P113" s="7">
        <v>12</v>
      </c>
      <c r="Q113" s="7">
        <v>11</v>
      </c>
      <c r="R113" s="3" t="s">
        <v>2920</v>
      </c>
    </row>
    <row r="114" spans="1:18" ht="51" x14ac:dyDescent="0.2">
      <c r="A114" s="28">
        <v>145</v>
      </c>
      <c r="B114" s="26" t="s">
        <v>3172</v>
      </c>
      <c r="C114" s="45" t="s">
        <v>1698</v>
      </c>
      <c r="E114" s="48">
        <v>2020</v>
      </c>
      <c r="F114" s="49" t="s">
        <v>1702</v>
      </c>
      <c r="G114" s="4" t="s">
        <v>3173</v>
      </c>
      <c r="H114" s="4" t="s">
        <v>3174</v>
      </c>
      <c r="I114" s="4" t="s">
        <v>1702</v>
      </c>
      <c r="J114" s="3"/>
      <c r="K114" s="3" t="s">
        <v>3175</v>
      </c>
      <c r="L114" s="3" t="s">
        <v>3176</v>
      </c>
      <c r="M114" s="9">
        <v>45453.572615740741</v>
      </c>
      <c r="N114" s="5">
        <v>45453.572615740741</v>
      </c>
      <c r="O114" s="7" t="s">
        <v>3177</v>
      </c>
      <c r="P114" s="7"/>
      <c r="Q114" s="7">
        <v>8</v>
      </c>
      <c r="R114" s="3"/>
    </row>
    <row r="115" spans="1:18" ht="51" x14ac:dyDescent="0.2">
      <c r="A115" s="28">
        <v>146</v>
      </c>
      <c r="B115" s="26" t="s">
        <v>3178</v>
      </c>
      <c r="C115" s="45" t="s">
        <v>1717</v>
      </c>
      <c r="E115" s="48">
        <v>2016</v>
      </c>
      <c r="F115" s="49" t="s">
        <v>529</v>
      </c>
      <c r="G115" s="4" t="s">
        <v>3179</v>
      </c>
      <c r="H115" s="4" t="s">
        <v>3180</v>
      </c>
      <c r="I115" s="4" t="s">
        <v>2793</v>
      </c>
      <c r="J115" s="3"/>
      <c r="K115" s="3" t="s">
        <v>2702</v>
      </c>
      <c r="L115" s="3" t="s">
        <v>3181</v>
      </c>
      <c r="M115" s="9">
        <v>45453.57271990741</v>
      </c>
      <c r="N115" s="5">
        <v>45453.57271990741</v>
      </c>
      <c r="O115" s="7" t="s">
        <v>3182</v>
      </c>
      <c r="P115" s="7">
        <v>12</v>
      </c>
      <c r="Q115" s="7">
        <v>11</v>
      </c>
      <c r="R115" s="3" t="s">
        <v>2701</v>
      </c>
    </row>
    <row r="116" spans="1:18" ht="68" x14ac:dyDescent="0.2">
      <c r="A116" s="28">
        <v>147</v>
      </c>
      <c r="B116" s="26" t="s">
        <v>3183</v>
      </c>
      <c r="C116" s="45" t="s">
        <v>1727</v>
      </c>
      <c r="E116" s="48">
        <v>2010</v>
      </c>
      <c r="F116" s="49" t="s">
        <v>185</v>
      </c>
      <c r="G116" s="4" t="s">
        <v>3184</v>
      </c>
      <c r="H116" s="4" t="s">
        <v>3185</v>
      </c>
      <c r="I116" s="4" t="s">
        <v>2580</v>
      </c>
      <c r="J116" s="3"/>
      <c r="K116" s="3" t="s">
        <v>2568</v>
      </c>
      <c r="L116" s="3" t="s">
        <v>3186</v>
      </c>
      <c r="M116" s="9">
        <v>45453.572951388887</v>
      </c>
      <c r="N116" s="5">
        <v>45453.572951388887</v>
      </c>
      <c r="O116" s="7" t="s">
        <v>3187</v>
      </c>
      <c r="P116" s="7">
        <v>8</v>
      </c>
      <c r="Q116" s="7">
        <v>4</v>
      </c>
      <c r="R116" s="3" t="s">
        <v>2571</v>
      </c>
    </row>
    <row r="117" spans="1:18" ht="68" x14ac:dyDescent="0.2">
      <c r="A117" s="28">
        <v>150</v>
      </c>
      <c r="B117" s="26" t="s">
        <v>3188</v>
      </c>
      <c r="C117" s="45" t="s">
        <v>1738</v>
      </c>
      <c r="E117" s="48">
        <v>2022</v>
      </c>
      <c r="F117" s="49" t="s">
        <v>1740</v>
      </c>
      <c r="G117" s="4" t="s">
        <v>3189</v>
      </c>
      <c r="H117" s="4" t="s">
        <v>3190</v>
      </c>
      <c r="I117" s="4" t="s">
        <v>1740</v>
      </c>
      <c r="J117" s="3"/>
      <c r="K117" s="3">
        <v>1479571</v>
      </c>
      <c r="L117" s="3" t="s">
        <v>3191</v>
      </c>
      <c r="M117" s="9">
        <v>45453.620104166665</v>
      </c>
      <c r="N117" s="5">
        <v>45453.620104166665</v>
      </c>
      <c r="O117" s="7">
        <v>101903</v>
      </c>
      <c r="P117" s="7"/>
      <c r="Q117" s="7" t="s">
        <v>3192</v>
      </c>
      <c r="R117" s="3" t="s">
        <v>1740</v>
      </c>
    </row>
    <row r="118" spans="1:18" ht="51" x14ac:dyDescent="0.2">
      <c r="A118" s="28">
        <v>151</v>
      </c>
      <c r="B118" s="26" t="s">
        <v>3193</v>
      </c>
      <c r="C118" s="45" t="s">
        <v>1743</v>
      </c>
      <c r="E118" s="48">
        <v>2011</v>
      </c>
      <c r="F118" s="49" t="s">
        <v>843</v>
      </c>
      <c r="G118" s="4" t="s">
        <v>3194</v>
      </c>
      <c r="H118" s="4" t="s">
        <v>3195</v>
      </c>
      <c r="I118" s="4" t="s">
        <v>843</v>
      </c>
      <c r="J118" s="3"/>
      <c r="K118" s="3" t="s">
        <v>2861</v>
      </c>
      <c r="L118" s="3" t="s">
        <v>3196</v>
      </c>
      <c r="M118" s="9">
        <v>45453.57304398148</v>
      </c>
      <c r="N118" s="5">
        <v>45453.57304398148</v>
      </c>
      <c r="O118" s="7">
        <v>331</v>
      </c>
      <c r="P118" s="7">
        <v>1</v>
      </c>
      <c r="Q118" s="7">
        <v>11</v>
      </c>
      <c r="R118" s="3" t="s">
        <v>2863</v>
      </c>
    </row>
    <row r="119" spans="1:18" ht="51" x14ac:dyDescent="0.2">
      <c r="A119" s="28">
        <v>152</v>
      </c>
      <c r="B119" s="26" t="s">
        <v>3197</v>
      </c>
      <c r="C119" s="45" t="s">
        <v>1753</v>
      </c>
      <c r="E119" s="48">
        <v>2011</v>
      </c>
      <c r="F119" s="49" t="s">
        <v>1756</v>
      </c>
      <c r="G119" s="4" t="s">
        <v>3198</v>
      </c>
      <c r="H119" s="4" t="s">
        <v>3199</v>
      </c>
      <c r="I119" s="4" t="s">
        <v>3200</v>
      </c>
      <c r="J119" s="3"/>
      <c r="K119" s="3">
        <v>10900233</v>
      </c>
      <c r="L119" s="3" t="s">
        <v>3201</v>
      </c>
      <c r="M119" s="9">
        <v>45453.618773148148</v>
      </c>
      <c r="N119" s="5">
        <v>45453.618773148148</v>
      </c>
      <c r="O119" s="7" t="s">
        <v>3202</v>
      </c>
      <c r="P119" s="7">
        <v>1</v>
      </c>
      <c r="Q119" s="7">
        <v>193</v>
      </c>
      <c r="R119" s="3" t="s">
        <v>3200</v>
      </c>
    </row>
    <row r="120" spans="1:18" ht="51" x14ac:dyDescent="0.2">
      <c r="A120" s="28">
        <v>153</v>
      </c>
      <c r="B120" s="26" t="s">
        <v>3203</v>
      </c>
      <c r="C120" s="45" t="s">
        <v>1763</v>
      </c>
      <c r="E120" s="48">
        <v>2021</v>
      </c>
      <c r="F120" s="49" t="s">
        <v>399</v>
      </c>
      <c r="G120" s="4" t="s">
        <v>3204</v>
      </c>
      <c r="H120" s="4" t="s">
        <v>3205</v>
      </c>
      <c r="I120" s="4" t="s">
        <v>2639</v>
      </c>
      <c r="J120" s="3"/>
      <c r="K120" s="3" t="s">
        <v>2640</v>
      </c>
      <c r="L120" s="3" t="s">
        <v>3206</v>
      </c>
      <c r="M120" s="9">
        <v>45453.573148148149</v>
      </c>
      <c r="N120" s="5">
        <v>45453.573148148149</v>
      </c>
      <c r="O120" s="7">
        <v>169</v>
      </c>
      <c r="P120" s="7">
        <v>2</v>
      </c>
      <c r="Q120" s="7">
        <v>13</v>
      </c>
      <c r="R120" s="3" t="s">
        <v>2639</v>
      </c>
    </row>
    <row r="121" spans="1:18" ht="68" x14ac:dyDescent="0.2">
      <c r="A121" s="28">
        <v>155</v>
      </c>
      <c r="B121" s="26" t="s">
        <v>3207</v>
      </c>
      <c r="C121" s="45" t="s">
        <v>1780</v>
      </c>
      <c r="E121" s="48">
        <v>2013</v>
      </c>
      <c r="F121" s="49" t="s">
        <v>1481</v>
      </c>
      <c r="G121" s="4" t="s">
        <v>3208</v>
      </c>
      <c r="H121" s="4" t="s">
        <v>3209</v>
      </c>
      <c r="I121" s="4" t="s">
        <v>1481</v>
      </c>
      <c r="J121" s="3"/>
      <c r="K121" s="3" t="s">
        <v>2918</v>
      </c>
      <c r="L121" s="3" t="s">
        <v>3210</v>
      </c>
      <c r="M121" s="9">
        <v>45453.618842592594</v>
      </c>
      <c r="N121" s="5">
        <v>45453.618842592594</v>
      </c>
      <c r="O121" s="7" t="s">
        <v>3211</v>
      </c>
      <c r="P121" s="7">
        <v>5</v>
      </c>
      <c r="Q121" s="7">
        <v>10</v>
      </c>
      <c r="R121" s="3" t="s">
        <v>2920</v>
      </c>
    </row>
    <row r="122" spans="1:18" ht="51" x14ac:dyDescent="0.2">
      <c r="A122" s="28">
        <v>156</v>
      </c>
      <c r="B122" s="26" t="s">
        <v>3212</v>
      </c>
      <c r="C122" s="45" t="s">
        <v>1798</v>
      </c>
      <c r="E122" s="48">
        <v>2012</v>
      </c>
      <c r="F122" s="49" t="s">
        <v>1803</v>
      </c>
      <c r="G122" s="4" t="s">
        <v>3213</v>
      </c>
      <c r="H122" s="4" t="s">
        <v>3214</v>
      </c>
      <c r="I122" s="4" t="s">
        <v>3215</v>
      </c>
      <c r="J122" s="3"/>
      <c r="K122" s="3" t="s">
        <v>3216</v>
      </c>
      <c r="L122" s="3" t="s">
        <v>3217</v>
      </c>
      <c r="M122" s="9">
        <v>45453.618969907409</v>
      </c>
      <c r="N122" s="5">
        <v>45453.618969907409</v>
      </c>
      <c r="O122" s="7">
        <v>293</v>
      </c>
      <c r="P122" s="7">
        <v>3</v>
      </c>
      <c r="Q122" s="7">
        <v>13</v>
      </c>
      <c r="R122" s="3" t="s">
        <v>3218</v>
      </c>
    </row>
    <row r="123" spans="1:18" ht="51" x14ac:dyDescent="0.2">
      <c r="A123" s="28">
        <v>158</v>
      </c>
      <c r="B123" s="26" t="s">
        <v>3219</v>
      </c>
      <c r="C123" s="45" t="s">
        <v>1806</v>
      </c>
      <c r="E123" s="48">
        <v>2020</v>
      </c>
      <c r="F123" s="49" t="s">
        <v>185</v>
      </c>
      <c r="G123" s="4" t="s">
        <v>3220</v>
      </c>
      <c r="H123" s="4" t="s">
        <v>3221</v>
      </c>
      <c r="I123" s="4" t="s">
        <v>2567</v>
      </c>
      <c r="J123" s="3"/>
      <c r="K123" s="3" t="s">
        <v>2568</v>
      </c>
      <c r="L123" s="3" t="s">
        <v>3222</v>
      </c>
      <c r="M123" s="9">
        <v>45453.604131944441</v>
      </c>
      <c r="N123" s="5">
        <v>45453.604131944441</v>
      </c>
      <c r="O123" s="7" t="s">
        <v>3223</v>
      </c>
      <c r="P123" s="7">
        <v>4</v>
      </c>
      <c r="Q123" s="7">
        <v>14</v>
      </c>
      <c r="R123" s="3" t="s">
        <v>2571</v>
      </c>
    </row>
    <row r="124" spans="1:18" ht="51" x14ac:dyDescent="0.2">
      <c r="A124" s="28">
        <v>159</v>
      </c>
      <c r="B124" s="26" t="s">
        <v>3224</v>
      </c>
      <c r="C124" s="45" t="s">
        <v>1814</v>
      </c>
      <c r="E124" s="48">
        <v>2011</v>
      </c>
      <c r="F124" s="49" t="s">
        <v>1819</v>
      </c>
      <c r="G124" s="4" t="s">
        <v>3225</v>
      </c>
      <c r="H124" s="4" t="s">
        <v>3226</v>
      </c>
      <c r="I124" s="4" t="s">
        <v>1819</v>
      </c>
      <c r="J124" s="3"/>
      <c r="K124" s="3" t="s">
        <v>3227</v>
      </c>
      <c r="L124" s="3" t="s">
        <v>3228</v>
      </c>
      <c r="M124" s="9">
        <v>45453.604270833333</v>
      </c>
      <c r="N124" s="5">
        <v>45453.604270833333</v>
      </c>
      <c r="O124" s="7">
        <v>8448</v>
      </c>
      <c r="P124" s="7">
        <v>1</v>
      </c>
      <c r="Q124" s="7">
        <v>4</v>
      </c>
      <c r="R124" s="3" t="s">
        <v>1819</v>
      </c>
    </row>
    <row r="125" spans="1:18" ht="34" x14ac:dyDescent="0.2">
      <c r="A125" s="28">
        <v>160</v>
      </c>
      <c r="B125" s="26" t="s">
        <v>3229</v>
      </c>
      <c r="C125" s="45" t="s">
        <v>1823</v>
      </c>
      <c r="E125" s="48">
        <v>2007</v>
      </c>
      <c r="F125" s="49" t="s">
        <v>707</v>
      </c>
      <c r="G125" s="4" t="s">
        <v>3230</v>
      </c>
      <c r="H125" s="4" t="s">
        <v>3231</v>
      </c>
      <c r="I125" s="4" t="s">
        <v>707</v>
      </c>
      <c r="J125" s="3"/>
      <c r="K125" s="3" t="s">
        <v>2786</v>
      </c>
      <c r="L125" s="3" t="s">
        <v>3232</v>
      </c>
      <c r="M125" s="9">
        <v>45453.604560185187</v>
      </c>
      <c r="N125" s="5">
        <v>45453.604560185187</v>
      </c>
      <c r="O125" s="7" t="s">
        <v>3233</v>
      </c>
      <c r="P125" s="7">
        <v>7</v>
      </c>
      <c r="Q125" s="7">
        <v>136</v>
      </c>
      <c r="R125" s="3" t="s">
        <v>2789</v>
      </c>
    </row>
    <row r="126" spans="1:18" ht="51" x14ac:dyDescent="0.2">
      <c r="A126" s="28">
        <v>161</v>
      </c>
      <c r="B126" s="26" t="s">
        <v>3234</v>
      </c>
      <c r="C126" s="45" t="s">
        <v>1830</v>
      </c>
      <c r="E126" s="48">
        <v>2010</v>
      </c>
      <c r="F126" s="49" t="s">
        <v>1833</v>
      </c>
      <c r="G126" s="4" t="s">
        <v>3235</v>
      </c>
      <c r="H126" s="4" t="s">
        <v>3236</v>
      </c>
      <c r="I126" s="4" t="s">
        <v>1833</v>
      </c>
      <c r="J126" s="3"/>
      <c r="K126" s="3" t="s">
        <v>3237</v>
      </c>
      <c r="L126" s="3" t="s">
        <v>3238</v>
      </c>
      <c r="M126" s="9">
        <v>45453.604756944442</v>
      </c>
      <c r="N126" s="5">
        <v>45453.604756944442</v>
      </c>
      <c r="O126" s="7" t="s">
        <v>3239</v>
      </c>
      <c r="P126" s="7">
        <v>3</v>
      </c>
      <c r="Q126" s="7">
        <v>8</v>
      </c>
      <c r="R126" s="3"/>
    </row>
    <row r="127" spans="1:18" ht="68" x14ac:dyDescent="0.2">
      <c r="A127" s="28">
        <v>163</v>
      </c>
      <c r="B127" s="26" t="s">
        <v>3240</v>
      </c>
      <c r="C127" s="45" t="s">
        <v>1839</v>
      </c>
      <c r="E127" s="48">
        <v>2023</v>
      </c>
      <c r="F127" s="49" t="s">
        <v>996</v>
      </c>
      <c r="G127" s="4" t="s">
        <v>3241</v>
      </c>
      <c r="H127" s="4" t="s">
        <v>3242</v>
      </c>
      <c r="I127" s="4" t="s">
        <v>996</v>
      </c>
      <c r="J127" s="3"/>
      <c r="K127" s="3">
        <v>489697</v>
      </c>
      <c r="L127" s="3" t="s">
        <v>3243</v>
      </c>
      <c r="M127" s="9">
        <v>45453.619039351855</v>
      </c>
      <c r="N127" s="5">
        <v>45453.619039351855</v>
      </c>
      <c r="O127" s="7">
        <v>159085</v>
      </c>
      <c r="P127" s="7"/>
      <c r="Q127" s="7">
        <v>856</v>
      </c>
      <c r="R127" s="3" t="s">
        <v>996</v>
      </c>
    </row>
    <row r="128" spans="1:18" ht="68" x14ac:dyDescent="0.2">
      <c r="A128" s="28">
        <v>164</v>
      </c>
      <c r="B128" s="26" t="s">
        <v>3244</v>
      </c>
      <c r="C128" s="45" t="s">
        <v>1845</v>
      </c>
      <c r="E128" s="48">
        <v>2014</v>
      </c>
      <c r="F128" s="49" t="s">
        <v>1481</v>
      </c>
      <c r="G128" s="4" t="s">
        <v>3245</v>
      </c>
      <c r="H128" s="4" t="s">
        <v>3246</v>
      </c>
      <c r="I128" s="4" t="s">
        <v>1481</v>
      </c>
      <c r="J128" s="3"/>
      <c r="K128" s="3" t="s">
        <v>2918</v>
      </c>
      <c r="L128" s="3" t="s">
        <v>3247</v>
      </c>
      <c r="M128" s="9">
        <v>45453.604884259257</v>
      </c>
      <c r="N128" s="5">
        <v>45453.604884259257</v>
      </c>
      <c r="O128" s="7" t="s">
        <v>3248</v>
      </c>
      <c r="P128" s="7">
        <v>2</v>
      </c>
      <c r="Q128" s="7">
        <v>11</v>
      </c>
      <c r="R128" s="3" t="s">
        <v>2920</v>
      </c>
    </row>
    <row r="129" spans="1:18" ht="68" x14ac:dyDescent="0.2">
      <c r="A129" s="28">
        <v>166</v>
      </c>
      <c r="B129" s="26" t="s">
        <v>3249</v>
      </c>
      <c r="C129" s="45" t="s">
        <v>1858</v>
      </c>
      <c r="E129" s="48">
        <v>2017</v>
      </c>
      <c r="F129" s="49" t="s">
        <v>843</v>
      </c>
      <c r="G129" s="4" t="s">
        <v>3250</v>
      </c>
      <c r="H129" s="4" t="s">
        <v>3251</v>
      </c>
      <c r="I129" s="4" t="s">
        <v>843</v>
      </c>
      <c r="J129" s="3"/>
      <c r="K129" s="3" t="s">
        <v>2861</v>
      </c>
      <c r="L129" s="3" t="s">
        <v>3252</v>
      </c>
      <c r="M129" s="9">
        <v>45453.605011574073</v>
      </c>
      <c r="N129" s="5">
        <v>45453.605011574073</v>
      </c>
      <c r="O129" s="7">
        <v>406</v>
      </c>
      <c r="P129" s="7">
        <v>1</v>
      </c>
      <c r="Q129" s="7">
        <v>17</v>
      </c>
      <c r="R129" s="3" t="s">
        <v>2863</v>
      </c>
    </row>
    <row r="130" spans="1:18" ht="68" x14ac:dyDescent="0.2">
      <c r="A130" s="28">
        <v>169</v>
      </c>
      <c r="B130" s="26" t="s">
        <v>3253</v>
      </c>
      <c r="C130" s="45" t="s">
        <v>1873</v>
      </c>
      <c r="E130" s="48">
        <v>2022</v>
      </c>
      <c r="F130" s="49" t="s">
        <v>1877</v>
      </c>
      <c r="G130" s="4" t="s">
        <v>3254</v>
      </c>
      <c r="H130" s="4" t="s">
        <v>3255</v>
      </c>
      <c r="I130" s="4" t="s">
        <v>1877</v>
      </c>
      <c r="J130" s="3"/>
      <c r="K130" s="3" t="s">
        <v>3256</v>
      </c>
      <c r="L130" s="3" t="s">
        <v>3257</v>
      </c>
      <c r="M130" s="9">
        <v>45453.605115740742</v>
      </c>
      <c r="N130" s="5">
        <v>45453.605115740742</v>
      </c>
      <c r="O130" s="7" t="s">
        <v>3258</v>
      </c>
      <c r="P130" s="7">
        <v>5</v>
      </c>
      <c r="Q130" s="7">
        <v>2</v>
      </c>
      <c r="R130" s="3" t="s">
        <v>3259</v>
      </c>
    </row>
    <row r="131" spans="1:18" ht="51" x14ac:dyDescent="0.2">
      <c r="A131" s="28">
        <v>170</v>
      </c>
      <c r="B131" s="26" t="s">
        <v>3260</v>
      </c>
      <c r="C131" s="45" t="s">
        <v>1896</v>
      </c>
      <c r="E131" s="48">
        <v>2011</v>
      </c>
      <c r="F131" s="49" t="s">
        <v>529</v>
      </c>
      <c r="G131" s="4" t="s">
        <v>3261</v>
      </c>
      <c r="H131" s="4" t="s">
        <v>3262</v>
      </c>
      <c r="I131" s="4" t="s">
        <v>2701</v>
      </c>
      <c r="J131" s="3"/>
      <c r="K131" s="3" t="s">
        <v>2702</v>
      </c>
      <c r="L131" s="3" t="s">
        <v>3263</v>
      </c>
      <c r="M131" s="9">
        <v>45453.605266203704</v>
      </c>
      <c r="N131" s="5">
        <v>45453.605266203704</v>
      </c>
      <c r="O131" s="7" t="s">
        <v>3264</v>
      </c>
      <c r="P131" s="7">
        <v>7</v>
      </c>
      <c r="Q131" s="7">
        <v>6</v>
      </c>
      <c r="R131" s="3" t="s">
        <v>2701</v>
      </c>
    </row>
    <row r="132" spans="1:18" ht="34" x14ac:dyDescent="0.2">
      <c r="A132" s="28">
        <v>171</v>
      </c>
      <c r="B132" s="26" t="s">
        <v>3265</v>
      </c>
      <c r="C132" s="45" t="s">
        <v>1904</v>
      </c>
      <c r="E132" s="48">
        <v>2012</v>
      </c>
      <c r="F132" s="49" t="s">
        <v>1907</v>
      </c>
      <c r="G132" s="4" t="s">
        <v>3266</v>
      </c>
      <c r="H132" s="4" t="s">
        <v>3267</v>
      </c>
      <c r="I132" s="4" t="s">
        <v>1907</v>
      </c>
      <c r="J132" s="3"/>
      <c r="K132" s="3" t="s">
        <v>3268</v>
      </c>
      <c r="L132" s="21" t="s">
        <v>3269</v>
      </c>
      <c r="M132" s="9">
        <v>45453.605358796296</v>
      </c>
      <c r="N132" s="5">
        <v>45453.605358796296</v>
      </c>
      <c r="O132" s="7" t="s">
        <v>3270</v>
      </c>
      <c r="P132" s="7">
        <v>2</v>
      </c>
      <c r="Q132" s="7">
        <v>57</v>
      </c>
      <c r="R132" s="3" t="s">
        <v>3271</v>
      </c>
    </row>
    <row r="133" spans="1:18" ht="51" x14ac:dyDescent="0.2">
      <c r="A133" s="28">
        <v>172</v>
      </c>
      <c r="B133" s="26" t="s">
        <v>3272</v>
      </c>
      <c r="C133" s="45" t="s">
        <v>1914</v>
      </c>
      <c r="E133" s="48">
        <v>2021</v>
      </c>
      <c r="F133" s="49" t="s">
        <v>529</v>
      </c>
      <c r="G133" s="4" t="s">
        <v>3273</v>
      </c>
      <c r="H133" s="4" t="s">
        <v>3274</v>
      </c>
      <c r="I133" s="4" t="s">
        <v>2793</v>
      </c>
      <c r="J133" s="3"/>
      <c r="K133" s="3" t="s">
        <v>2702</v>
      </c>
      <c r="L133" s="3" t="s">
        <v>3275</v>
      </c>
      <c r="M133" s="9">
        <v>45453.60837962963</v>
      </c>
      <c r="N133" s="5">
        <v>45453.60837962963</v>
      </c>
      <c r="O133" s="7" t="s">
        <v>3276</v>
      </c>
      <c r="P133" s="7">
        <v>5</v>
      </c>
      <c r="Q133" s="7">
        <v>16</v>
      </c>
      <c r="R133" s="3" t="s">
        <v>2701</v>
      </c>
    </row>
    <row r="134" spans="1:18" ht="51" x14ac:dyDescent="0.2">
      <c r="A134" s="28">
        <v>173</v>
      </c>
      <c r="B134" s="26" t="s">
        <v>3277</v>
      </c>
      <c r="C134" s="45" t="s">
        <v>1941</v>
      </c>
      <c r="E134" s="48">
        <v>2017</v>
      </c>
      <c r="F134" s="49" t="s">
        <v>185</v>
      </c>
      <c r="G134" s="4" t="s">
        <v>3278</v>
      </c>
      <c r="H134" s="4" t="s">
        <v>3279</v>
      </c>
      <c r="I134" s="4" t="s">
        <v>2567</v>
      </c>
      <c r="J134" s="3"/>
      <c r="K134" s="3" t="s">
        <v>2568</v>
      </c>
      <c r="L134" s="3" t="s">
        <v>3280</v>
      </c>
      <c r="M134" s="9">
        <v>45453.608472222222</v>
      </c>
      <c r="N134" s="5">
        <v>45453.608472222222</v>
      </c>
      <c r="O134" s="7" t="s">
        <v>3281</v>
      </c>
      <c r="P134" s="7">
        <v>9</v>
      </c>
      <c r="Q134" s="7">
        <v>11</v>
      </c>
      <c r="R134" s="3" t="s">
        <v>2571</v>
      </c>
    </row>
    <row r="135" spans="1:18" ht="51" x14ac:dyDescent="0.2">
      <c r="A135" s="28">
        <v>177</v>
      </c>
      <c r="B135" s="26" t="s">
        <v>3282</v>
      </c>
      <c r="C135" s="45" t="s">
        <v>2354</v>
      </c>
      <c r="E135" s="48">
        <v>2017</v>
      </c>
      <c r="F135" s="49" t="s">
        <v>707</v>
      </c>
      <c r="G135" s="4" t="s">
        <v>3283</v>
      </c>
      <c r="H135" s="4" t="s">
        <v>3284</v>
      </c>
      <c r="I135" s="4" t="s">
        <v>707</v>
      </c>
      <c r="J135" s="3"/>
      <c r="K135" s="3" t="s">
        <v>2786</v>
      </c>
      <c r="L135" s="3" t="s">
        <v>3285</v>
      </c>
      <c r="M135" s="9">
        <v>45453.619837962964</v>
      </c>
      <c r="N135" s="5">
        <v>45453.619837962964</v>
      </c>
      <c r="O135" s="7" t="s">
        <v>3286</v>
      </c>
      <c r="P135" s="7">
        <v>15</v>
      </c>
      <c r="Q135" s="7">
        <v>145</v>
      </c>
      <c r="R135" s="3" t="s">
        <v>2789</v>
      </c>
    </row>
    <row r="136" spans="1:18" ht="51" x14ac:dyDescent="0.2">
      <c r="A136" s="28">
        <v>178</v>
      </c>
      <c r="B136" s="26" t="s">
        <v>3287</v>
      </c>
      <c r="C136" s="45" t="s">
        <v>2365</v>
      </c>
      <c r="E136" s="48">
        <v>2013</v>
      </c>
      <c r="F136" s="49" t="s">
        <v>185</v>
      </c>
      <c r="G136" s="4" t="s">
        <v>3288</v>
      </c>
      <c r="H136" s="4" t="s">
        <v>3289</v>
      </c>
      <c r="I136" s="4" t="s">
        <v>2580</v>
      </c>
      <c r="J136" s="3"/>
      <c r="K136" s="3" t="s">
        <v>2568</v>
      </c>
      <c r="L136" s="3" t="s">
        <v>3290</v>
      </c>
      <c r="M136" s="9">
        <v>45453.614664351851</v>
      </c>
      <c r="N136" s="5">
        <v>45453.614664351851</v>
      </c>
      <c r="O136" s="7" t="s">
        <v>3291</v>
      </c>
      <c r="P136" s="7">
        <v>3</v>
      </c>
      <c r="Q136" s="7">
        <v>7</v>
      </c>
      <c r="R136" s="3" t="s">
        <v>2571</v>
      </c>
    </row>
    <row r="137" spans="1:18" ht="51" x14ac:dyDescent="0.2">
      <c r="A137" s="28">
        <v>180</v>
      </c>
      <c r="B137" s="26" t="s">
        <v>3292</v>
      </c>
      <c r="C137" s="45" t="s">
        <v>2370</v>
      </c>
      <c r="E137" s="48">
        <v>2021</v>
      </c>
      <c r="F137" s="49" t="s">
        <v>185</v>
      </c>
      <c r="G137" s="4" t="s">
        <v>3293</v>
      </c>
      <c r="H137" s="4" t="s">
        <v>3294</v>
      </c>
      <c r="I137" s="4" t="s">
        <v>2567</v>
      </c>
      <c r="J137" s="3"/>
      <c r="K137" s="3" t="s">
        <v>2568</v>
      </c>
      <c r="L137" s="3" t="s">
        <v>3295</v>
      </c>
      <c r="M137" s="9">
        <v>45453.614745370367</v>
      </c>
      <c r="N137" s="5">
        <v>45453.614745370367</v>
      </c>
      <c r="O137" s="7" t="s">
        <v>3296</v>
      </c>
      <c r="P137" s="7">
        <v>3</v>
      </c>
      <c r="Q137" s="7">
        <v>15</v>
      </c>
      <c r="R137" s="3" t="s">
        <v>2571</v>
      </c>
    </row>
    <row r="138" spans="1:18" ht="51" x14ac:dyDescent="0.2">
      <c r="A138" s="28">
        <v>181</v>
      </c>
      <c r="B138" s="26" t="s">
        <v>3297</v>
      </c>
      <c r="C138" s="45" t="s">
        <v>1945</v>
      </c>
      <c r="E138" s="48">
        <v>2017</v>
      </c>
      <c r="F138" s="49" t="s">
        <v>1949</v>
      </c>
      <c r="G138" s="4" t="s">
        <v>3298</v>
      </c>
      <c r="H138" s="4" t="s">
        <v>3299</v>
      </c>
      <c r="I138" s="4" t="s">
        <v>1949</v>
      </c>
      <c r="J138" s="3"/>
      <c r="K138" s="3">
        <v>433144</v>
      </c>
      <c r="L138" s="3" t="s">
        <v>3300</v>
      </c>
      <c r="M138" s="9">
        <v>45453.608541666668</v>
      </c>
      <c r="N138" s="5">
        <v>45453.608541666668</v>
      </c>
      <c r="O138" s="7"/>
      <c r="P138" s="7"/>
      <c r="Q138" s="7"/>
      <c r="R138" s="3" t="s">
        <v>3301</v>
      </c>
    </row>
    <row r="139" spans="1:18" ht="68" x14ac:dyDescent="0.2">
      <c r="A139" s="28">
        <v>182</v>
      </c>
      <c r="B139" s="26" t="s">
        <v>3302</v>
      </c>
      <c r="C139" s="45" t="s">
        <v>2379</v>
      </c>
      <c r="E139" s="48">
        <v>2020</v>
      </c>
      <c r="F139" s="49" t="s">
        <v>2383</v>
      </c>
      <c r="G139" s="4" t="s">
        <v>3303</v>
      </c>
      <c r="H139" s="4" t="s">
        <v>3304</v>
      </c>
      <c r="I139" s="4" t="s">
        <v>3305</v>
      </c>
      <c r="J139" s="3"/>
      <c r="K139" s="3" t="s">
        <v>3306</v>
      </c>
      <c r="L139" s="3" t="s">
        <v>3307</v>
      </c>
      <c r="M139" s="9">
        <v>45453.614837962959</v>
      </c>
      <c r="N139" s="5">
        <v>45453.614837962959</v>
      </c>
      <c r="O139" s="7" t="s">
        <v>3308</v>
      </c>
      <c r="P139" s="7"/>
      <c r="Q139" s="7" t="s">
        <v>3309</v>
      </c>
      <c r="R139" s="3" t="s">
        <v>3310</v>
      </c>
    </row>
    <row r="140" spans="1:18" ht="68" x14ac:dyDescent="0.2">
      <c r="A140" s="28">
        <v>183</v>
      </c>
      <c r="B140" s="26" t="s">
        <v>3311</v>
      </c>
      <c r="C140" s="45" t="s">
        <v>1957</v>
      </c>
      <c r="E140" s="48">
        <v>2017</v>
      </c>
      <c r="F140" s="49" t="s">
        <v>1961</v>
      </c>
      <c r="G140" s="4" t="s">
        <v>3312</v>
      </c>
      <c r="H140" s="4" t="s">
        <v>3313</v>
      </c>
      <c r="I140" s="4" t="s">
        <v>3314</v>
      </c>
      <c r="J140" s="3"/>
      <c r="K140" s="3" t="s">
        <v>3315</v>
      </c>
      <c r="L140" s="3" t="s">
        <v>3316</v>
      </c>
      <c r="M140" s="9">
        <v>45453.608622685184</v>
      </c>
      <c r="N140" s="5">
        <v>45453.608622685184</v>
      </c>
      <c r="O140" s="7">
        <v>1298882</v>
      </c>
      <c r="P140" s="7">
        <v>1</v>
      </c>
      <c r="Q140" s="7">
        <v>76</v>
      </c>
      <c r="R140" s="3" t="s">
        <v>3314</v>
      </c>
    </row>
    <row r="141" spans="1:18" ht="51" x14ac:dyDescent="0.2">
      <c r="A141" s="28">
        <v>185</v>
      </c>
      <c r="B141" s="26" t="s">
        <v>3317</v>
      </c>
      <c r="C141" s="45" t="s">
        <v>1964</v>
      </c>
      <c r="E141" s="48">
        <v>2022</v>
      </c>
      <c r="F141" s="49" t="s">
        <v>1968</v>
      </c>
      <c r="G141" s="4" t="s">
        <v>3318</v>
      </c>
      <c r="H141" s="4" t="s">
        <v>3319</v>
      </c>
      <c r="I141" s="4" t="s">
        <v>1968</v>
      </c>
      <c r="J141" s="3"/>
      <c r="K141" s="3" t="s">
        <v>3320</v>
      </c>
      <c r="L141" s="3" t="s">
        <v>3321</v>
      </c>
      <c r="M141" s="9">
        <v>45453.608703703707</v>
      </c>
      <c r="N141" s="5">
        <v>45453.608703703707</v>
      </c>
      <c r="O141" s="7" t="s">
        <v>3322</v>
      </c>
      <c r="P141" s="7">
        <v>4</v>
      </c>
      <c r="Q141" s="7">
        <v>30</v>
      </c>
      <c r="R141" s="3" t="s">
        <v>3323</v>
      </c>
    </row>
    <row r="142" spans="1:18" ht="68" x14ac:dyDescent="0.2">
      <c r="A142" s="28">
        <v>186</v>
      </c>
      <c r="B142" s="26" t="s">
        <v>3324</v>
      </c>
      <c r="C142" s="45" t="s">
        <v>2396</v>
      </c>
      <c r="E142" s="48">
        <v>2020</v>
      </c>
      <c r="F142" s="49" t="s">
        <v>996</v>
      </c>
      <c r="G142" s="4" t="s">
        <v>3325</v>
      </c>
      <c r="H142" s="4" t="s">
        <v>3326</v>
      </c>
      <c r="I142" s="4" t="s">
        <v>996</v>
      </c>
      <c r="J142" s="3"/>
      <c r="K142" s="3">
        <v>489697</v>
      </c>
      <c r="L142" s="3" t="s">
        <v>3327</v>
      </c>
      <c r="M142" s="9">
        <v>45453.614930555559</v>
      </c>
      <c r="N142" s="5">
        <v>45453.614930555559</v>
      </c>
      <c r="O142" s="7">
        <v>137564</v>
      </c>
      <c r="P142" s="7"/>
      <c r="Q142" s="7">
        <v>721</v>
      </c>
      <c r="R142" s="3" t="s">
        <v>996</v>
      </c>
    </row>
    <row r="143" spans="1:18" ht="51" x14ac:dyDescent="0.2">
      <c r="A143" s="28">
        <v>187</v>
      </c>
      <c r="B143" s="26" t="s">
        <v>3328</v>
      </c>
      <c r="C143" s="45" t="s">
        <v>2426</v>
      </c>
      <c r="E143" s="48">
        <v>2001</v>
      </c>
      <c r="F143" s="49" t="s">
        <v>2427</v>
      </c>
      <c r="G143" s="4" t="s">
        <v>3329</v>
      </c>
      <c r="H143" s="4" t="s">
        <v>3330</v>
      </c>
      <c r="I143" s="4" t="s">
        <v>2427</v>
      </c>
      <c r="J143" s="3"/>
      <c r="K143" s="3" t="s">
        <v>3331</v>
      </c>
      <c r="L143" s="3" t="s">
        <v>2426</v>
      </c>
      <c r="M143" s="9">
        <v>45453.615300925929</v>
      </c>
      <c r="N143" s="5">
        <v>45453.615300925929</v>
      </c>
      <c r="O143" s="7" t="s">
        <v>3332</v>
      </c>
      <c r="P143" s="7">
        <v>3</v>
      </c>
      <c r="Q143" s="7">
        <v>16</v>
      </c>
      <c r="R143" s="3" t="s">
        <v>2427</v>
      </c>
    </row>
    <row r="144" spans="1:18" ht="51" x14ac:dyDescent="0.2">
      <c r="A144" s="28">
        <v>188</v>
      </c>
      <c r="B144" s="26" t="s">
        <v>3333</v>
      </c>
      <c r="C144" s="45" t="s">
        <v>1977</v>
      </c>
      <c r="E144" s="48">
        <v>2016</v>
      </c>
      <c r="F144" s="49" t="s">
        <v>529</v>
      </c>
      <c r="G144" s="4" t="s">
        <v>3334</v>
      </c>
      <c r="H144" s="4" t="s">
        <v>3335</v>
      </c>
      <c r="I144" s="4" t="s">
        <v>2793</v>
      </c>
      <c r="J144" s="3"/>
      <c r="K144" s="3" t="s">
        <v>2702</v>
      </c>
      <c r="L144" s="3" t="s">
        <v>3336</v>
      </c>
      <c r="M144" s="9">
        <v>45453.609085648146</v>
      </c>
      <c r="N144" s="5">
        <v>45453.609085648146</v>
      </c>
      <c r="O144" s="7" t="s">
        <v>3337</v>
      </c>
      <c r="P144" s="7">
        <v>10</v>
      </c>
      <c r="Q144" s="7">
        <v>11</v>
      </c>
      <c r="R144" s="3" t="s">
        <v>2701</v>
      </c>
    </row>
    <row r="145" spans="1:18" ht="68" x14ac:dyDescent="0.2">
      <c r="A145" s="28">
        <v>189</v>
      </c>
      <c r="B145" s="26" t="s">
        <v>3338</v>
      </c>
      <c r="C145" s="45" t="s">
        <v>1990</v>
      </c>
      <c r="E145" s="48">
        <v>2019</v>
      </c>
      <c r="F145" s="49" t="s">
        <v>2430</v>
      </c>
      <c r="G145" s="4" t="s">
        <v>3339</v>
      </c>
      <c r="H145" s="4" t="s">
        <v>3340</v>
      </c>
      <c r="I145" s="4" t="s">
        <v>3341</v>
      </c>
      <c r="J145" s="3"/>
      <c r="K145" s="3" t="s">
        <v>3342</v>
      </c>
      <c r="L145" s="3" t="s">
        <v>3343</v>
      </c>
      <c r="M145" s="9">
        <v>45453.615416666667</v>
      </c>
      <c r="N145" s="5">
        <v>45453.615416666667</v>
      </c>
      <c r="O145" s="8">
        <v>45536</v>
      </c>
      <c r="P145" s="7">
        <v>1</v>
      </c>
      <c r="Q145" s="7">
        <v>6</v>
      </c>
      <c r="R145" s="3" t="s">
        <v>3341</v>
      </c>
    </row>
    <row r="146" spans="1:18" ht="51" x14ac:dyDescent="0.2">
      <c r="A146" s="28">
        <v>190</v>
      </c>
      <c r="B146" s="26" t="s">
        <v>3344</v>
      </c>
      <c r="C146" s="45" t="s">
        <v>2436</v>
      </c>
      <c r="E146" s="48">
        <v>2020</v>
      </c>
      <c r="F146" s="49" t="s">
        <v>274</v>
      </c>
      <c r="G146" s="4" t="s">
        <v>3345</v>
      </c>
      <c r="H146" s="4" t="s">
        <v>3346</v>
      </c>
      <c r="I146" s="4" t="s">
        <v>2597</v>
      </c>
      <c r="J146" s="3"/>
      <c r="K146" s="3" t="s">
        <v>2598</v>
      </c>
      <c r="L146" s="3" t="s">
        <v>3347</v>
      </c>
      <c r="M146" s="9">
        <v>45453.615567129629</v>
      </c>
      <c r="N146" s="5">
        <v>45453.615567129629</v>
      </c>
      <c r="O146" s="7" t="s">
        <v>3348</v>
      </c>
      <c r="P146" s="7">
        <v>6</v>
      </c>
      <c r="Q146" s="7">
        <v>103</v>
      </c>
      <c r="R146" s="3"/>
    </row>
    <row r="147" spans="1:18" ht="68" x14ac:dyDescent="0.2">
      <c r="A147" s="28">
        <v>191</v>
      </c>
      <c r="B147" s="26" t="s">
        <v>3349</v>
      </c>
      <c r="C147" s="45" t="s">
        <v>1995</v>
      </c>
      <c r="E147" s="48">
        <v>2021</v>
      </c>
      <c r="F147" s="49" t="s">
        <v>1997</v>
      </c>
      <c r="G147" s="4" t="s">
        <v>3350</v>
      </c>
      <c r="H147" s="4" t="s">
        <v>3351</v>
      </c>
      <c r="I147" s="4" t="s">
        <v>1997</v>
      </c>
      <c r="J147" s="3"/>
      <c r="K147" s="3">
        <v>24058440</v>
      </c>
      <c r="L147" s="3" t="s">
        <v>3352</v>
      </c>
      <c r="M147" s="9">
        <v>45453.609259259261</v>
      </c>
      <c r="N147" s="5">
        <v>45453.609259259261</v>
      </c>
      <c r="O147" s="7" t="s">
        <v>3353</v>
      </c>
      <c r="P147" s="7">
        <v>2</v>
      </c>
      <c r="Q147" s="7">
        <v>7</v>
      </c>
      <c r="R147" s="3" t="s">
        <v>1997</v>
      </c>
    </row>
    <row r="148" spans="1:18" ht="102" x14ac:dyDescent="0.2">
      <c r="A148" s="28">
        <v>192</v>
      </c>
      <c r="B148" s="26" t="s">
        <v>3354</v>
      </c>
      <c r="C148" s="45" t="s">
        <v>2004</v>
      </c>
      <c r="E148" s="48">
        <v>2011</v>
      </c>
      <c r="F148" s="49" t="s">
        <v>2009</v>
      </c>
      <c r="G148" s="4" t="s">
        <v>3355</v>
      </c>
      <c r="H148" s="4" t="s">
        <v>3356</v>
      </c>
      <c r="I148" s="4" t="s">
        <v>2009</v>
      </c>
      <c r="J148" s="3"/>
      <c r="K148" s="3" t="s">
        <v>3357</v>
      </c>
      <c r="L148" s="3" t="s">
        <v>3358</v>
      </c>
      <c r="M148" s="9">
        <v>45453.619131944448</v>
      </c>
      <c r="N148" s="5">
        <v>45453.619131944448</v>
      </c>
      <c r="O148" s="7" t="s">
        <v>3359</v>
      </c>
      <c r="P148" s="7">
        <v>6</v>
      </c>
      <c r="Q148" s="7">
        <v>48</v>
      </c>
      <c r="R148" s="3" t="s">
        <v>2009</v>
      </c>
    </row>
    <row r="149" spans="1:18" ht="34" x14ac:dyDescent="0.2">
      <c r="A149" s="28">
        <v>197</v>
      </c>
      <c r="B149" s="26" t="s">
        <v>3360</v>
      </c>
      <c r="C149" s="45" t="s">
        <v>2448</v>
      </c>
      <c r="E149" s="48">
        <v>2011</v>
      </c>
      <c r="F149" s="49" t="s">
        <v>762</v>
      </c>
      <c r="G149" s="4" t="s">
        <v>3361</v>
      </c>
      <c r="H149" s="4" t="s">
        <v>3362</v>
      </c>
      <c r="I149" s="4" t="s">
        <v>762</v>
      </c>
      <c r="J149" s="3"/>
      <c r="K149" s="3" t="s">
        <v>2817</v>
      </c>
      <c r="L149" s="3" t="s">
        <v>3363</v>
      </c>
      <c r="M149" s="9">
        <v>45453.61991898148</v>
      </c>
      <c r="N149" s="5">
        <v>45453.61991898148</v>
      </c>
      <c r="O149" s="7" t="s">
        <v>3364</v>
      </c>
      <c r="P149" s="7">
        <v>2</v>
      </c>
      <c r="Q149" s="7">
        <v>56</v>
      </c>
      <c r="R149" s="3" t="s">
        <v>2820</v>
      </c>
    </row>
    <row r="150" spans="1:18" ht="51" x14ac:dyDescent="0.2">
      <c r="A150" s="28">
        <v>198</v>
      </c>
      <c r="B150" s="26" t="s">
        <v>3365</v>
      </c>
      <c r="C150" s="45" t="s">
        <v>2458</v>
      </c>
      <c r="E150" s="48">
        <v>2022</v>
      </c>
      <c r="F150" s="49" t="s">
        <v>2461</v>
      </c>
      <c r="G150" s="4" t="s">
        <v>3366</v>
      </c>
      <c r="H150" s="4" t="s">
        <v>3367</v>
      </c>
      <c r="I150" s="4" t="s">
        <v>3368</v>
      </c>
      <c r="J150" s="3"/>
      <c r="K150" s="3" t="s">
        <v>3369</v>
      </c>
      <c r="L150" s="3" t="s">
        <v>3370</v>
      </c>
      <c r="M150" s="9">
        <v>45453.62</v>
      </c>
      <c r="N150" s="5">
        <v>45453.62</v>
      </c>
      <c r="O150" s="7">
        <v>47</v>
      </c>
      <c r="P150" s="7">
        <v>1</v>
      </c>
      <c r="Q150" s="7">
        <v>15</v>
      </c>
      <c r="R150" s="3" t="s">
        <v>3371</v>
      </c>
    </row>
    <row r="151" spans="1:18" ht="68" x14ac:dyDescent="0.2">
      <c r="A151" s="28">
        <v>199</v>
      </c>
      <c r="B151" s="26" t="s">
        <v>3372</v>
      </c>
      <c r="C151" s="45" t="s">
        <v>2468</v>
      </c>
      <c r="E151" s="48">
        <v>2019</v>
      </c>
      <c r="F151" s="49" t="s">
        <v>2461</v>
      </c>
      <c r="G151" s="4" t="s">
        <v>3373</v>
      </c>
      <c r="H151" s="4" t="s">
        <v>3374</v>
      </c>
      <c r="I151" s="4" t="s">
        <v>1481</v>
      </c>
      <c r="J151" s="3"/>
      <c r="K151" s="3" t="s">
        <v>2918</v>
      </c>
      <c r="L151" s="3" t="s">
        <v>3375</v>
      </c>
      <c r="M151" s="9">
        <v>45453.615659722222</v>
      </c>
      <c r="N151" s="5">
        <v>45453.615659722222</v>
      </c>
      <c r="O151" s="7">
        <v>3434</v>
      </c>
      <c r="P151" s="7">
        <v>18</v>
      </c>
      <c r="Q151" s="7">
        <v>16</v>
      </c>
      <c r="R151" s="3" t="s">
        <v>2920</v>
      </c>
    </row>
    <row r="152" spans="1:18" ht="51" x14ac:dyDescent="0.2">
      <c r="A152" s="28">
        <v>201</v>
      </c>
      <c r="B152" s="26" t="s">
        <v>3376</v>
      </c>
      <c r="C152" s="45" t="s">
        <v>2014</v>
      </c>
      <c r="E152" s="48">
        <v>2014</v>
      </c>
      <c r="F152" s="49" t="s">
        <v>185</v>
      </c>
      <c r="G152" s="4" t="s">
        <v>3377</v>
      </c>
      <c r="H152" s="4" t="s">
        <v>3378</v>
      </c>
      <c r="I152" s="4" t="s">
        <v>2580</v>
      </c>
      <c r="J152" s="3"/>
      <c r="K152" s="3" t="s">
        <v>2568</v>
      </c>
      <c r="L152" s="3" t="s">
        <v>3379</v>
      </c>
      <c r="M152" s="9">
        <v>45453.619351851848</v>
      </c>
      <c r="N152" s="5">
        <v>45453.619351851848</v>
      </c>
      <c r="O152" s="7" t="s">
        <v>3380</v>
      </c>
      <c r="P152" s="7">
        <v>10</v>
      </c>
      <c r="Q152" s="7">
        <v>8</v>
      </c>
      <c r="R152" s="3" t="s">
        <v>2571</v>
      </c>
    </row>
    <row r="153" spans="1:18" ht="51" x14ac:dyDescent="0.2">
      <c r="A153" s="28">
        <v>203</v>
      </c>
      <c r="B153" s="26" t="s">
        <v>3381</v>
      </c>
      <c r="C153" s="45" t="s">
        <v>2019</v>
      </c>
      <c r="E153" s="48">
        <v>2014</v>
      </c>
      <c r="F153" s="49" t="s">
        <v>529</v>
      </c>
      <c r="G153" s="4" t="s">
        <v>3382</v>
      </c>
      <c r="H153" s="4" t="s">
        <v>3383</v>
      </c>
      <c r="I153" s="4" t="s">
        <v>2701</v>
      </c>
      <c r="J153" s="3"/>
      <c r="K153" s="3" t="s">
        <v>2702</v>
      </c>
      <c r="L153" s="3" t="s">
        <v>3384</v>
      </c>
      <c r="M153" s="9">
        <v>45453.609351851854</v>
      </c>
      <c r="N153" s="5">
        <v>45453.609351851854</v>
      </c>
      <c r="O153" s="7" t="s">
        <v>3385</v>
      </c>
      <c r="P153" s="7">
        <v>7</v>
      </c>
      <c r="Q153" s="7">
        <v>9</v>
      </c>
      <c r="R153" s="3" t="s">
        <v>2701</v>
      </c>
    </row>
    <row r="154" spans="1:18" ht="51" x14ac:dyDescent="0.2">
      <c r="A154" s="28">
        <v>204</v>
      </c>
      <c r="B154" s="26" t="s">
        <v>3386</v>
      </c>
      <c r="C154" s="45" t="s">
        <v>2478</v>
      </c>
      <c r="E154" s="48">
        <v>2022</v>
      </c>
      <c r="F154" s="49" t="s">
        <v>212</v>
      </c>
      <c r="G154" s="4" t="s">
        <v>3387</v>
      </c>
      <c r="H154" s="4" t="s">
        <v>3388</v>
      </c>
      <c r="I154" s="4" t="s">
        <v>212</v>
      </c>
      <c r="J154" s="3"/>
      <c r="K154" s="3" t="s">
        <v>2575</v>
      </c>
      <c r="L154" s="3" t="s">
        <v>3389</v>
      </c>
      <c r="M154" s="9">
        <v>45453.61614583333</v>
      </c>
      <c r="N154" s="5">
        <v>45453.61614583333</v>
      </c>
      <c r="O154" s="7">
        <v>1097</v>
      </c>
      <c r="P154" s="7">
        <v>1</v>
      </c>
      <c r="Q154" s="7">
        <v>22</v>
      </c>
      <c r="R154" s="3" t="s">
        <v>212</v>
      </c>
    </row>
    <row r="155" spans="1:18" ht="68" x14ac:dyDescent="0.2">
      <c r="A155" s="28">
        <v>205</v>
      </c>
      <c r="B155" s="26" t="s">
        <v>3390</v>
      </c>
      <c r="C155" s="45" t="s">
        <v>2029</v>
      </c>
      <c r="E155" s="48">
        <v>2011</v>
      </c>
      <c r="F155" s="49" t="s">
        <v>499</v>
      </c>
      <c r="G155" s="4" t="s">
        <v>3391</v>
      </c>
      <c r="H155" s="4" t="s">
        <v>3392</v>
      </c>
      <c r="I155" s="4" t="s">
        <v>2689</v>
      </c>
      <c r="J155" s="3"/>
      <c r="K155" s="3" t="s">
        <v>2690</v>
      </c>
      <c r="L155" s="3" t="s">
        <v>3393</v>
      </c>
      <c r="M155" s="9">
        <v>45453.609456018516</v>
      </c>
      <c r="N155" s="5">
        <v>45453.609456018516</v>
      </c>
      <c r="O155" s="7" t="s">
        <v>3394</v>
      </c>
      <c r="P155" s="7">
        <v>11</v>
      </c>
      <c r="Q155" s="7">
        <v>11</v>
      </c>
      <c r="R155" s="3" t="s">
        <v>2689</v>
      </c>
    </row>
    <row r="156" spans="1:18" ht="51" x14ac:dyDescent="0.2">
      <c r="A156" s="28">
        <v>206</v>
      </c>
      <c r="B156" s="26" t="s">
        <v>3395</v>
      </c>
      <c r="C156" s="45" t="s">
        <v>2489</v>
      </c>
      <c r="E156" s="48">
        <v>2021</v>
      </c>
      <c r="F156" s="49" t="s">
        <v>529</v>
      </c>
      <c r="G156" s="4" t="s">
        <v>3396</v>
      </c>
      <c r="H156" s="4" t="s">
        <v>3397</v>
      </c>
      <c r="I156" s="4" t="s">
        <v>2793</v>
      </c>
      <c r="J156" s="3"/>
      <c r="K156" s="3" t="s">
        <v>2702</v>
      </c>
      <c r="L156" s="3" t="s">
        <v>3398</v>
      </c>
      <c r="M156" s="9">
        <v>45453.616284722222</v>
      </c>
      <c r="N156" s="5">
        <v>45453.616284722222</v>
      </c>
      <c r="O156" s="7" t="s">
        <v>3399</v>
      </c>
      <c r="P156" s="7">
        <v>3</v>
      </c>
      <c r="Q156" s="7">
        <v>16</v>
      </c>
      <c r="R156" s="3" t="s">
        <v>2701</v>
      </c>
    </row>
    <row r="157" spans="1:18" ht="85" x14ac:dyDescent="0.2">
      <c r="A157" s="28">
        <v>208</v>
      </c>
      <c r="B157" s="26" t="s">
        <v>3400</v>
      </c>
      <c r="C157" s="45" t="s">
        <v>2499</v>
      </c>
      <c r="E157" s="48">
        <v>2017</v>
      </c>
      <c r="F157" s="49" t="s">
        <v>1833</v>
      </c>
      <c r="G157" s="4" t="s">
        <v>3401</v>
      </c>
      <c r="H157" s="4" t="s">
        <v>3402</v>
      </c>
      <c r="I157" s="4" t="s">
        <v>1833</v>
      </c>
      <c r="J157" s="3"/>
      <c r="K157" s="3" t="s">
        <v>3237</v>
      </c>
      <c r="L157" s="3" t="s">
        <v>3403</v>
      </c>
      <c r="M157" s="9">
        <v>45453.616377314815</v>
      </c>
      <c r="N157" s="5">
        <v>45453.616377314815</v>
      </c>
      <c r="O157" s="7" t="s">
        <v>3404</v>
      </c>
      <c r="P157" s="7">
        <v>6</v>
      </c>
      <c r="Q157" s="7">
        <v>15</v>
      </c>
      <c r="R157" s="3"/>
    </row>
    <row r="158" spans="1:18" ht="34" x14ac:dyDescent="0.2">
      <c r="A158" s="28">
        <v>209</v>
      </c>
      <c r="B158" s="26" t="s">
        <v>3405</v>
      </c>
      <c r="C158" s="45" t="s">
        <v>2507</v>
      </c>
      <c r="E158" s="48">
        <v>2017</v>
      </c>
      <c r="F158" s="49" t="s">
        <v>185</v>
      </c>
      <c r="G158" s="4" t="s">
        <v>3406</v>
      </c>
      <c r="H158" s="4" t="s">
        <v>3407</v>
      </c>
      <c r="I158" s="4" t="s">
        <v>2567</v>
      </c>
      <c r="J158" s="3"/>
      <c r="K158" s="3" t="s">
        <v>2568</v>
      </c>
      <c r="L158" s="3" t="s">
        <v>3408</v>
      </c>
      <c r="M158" s="9">
        <v>45453.616469907407</v>
      </c>
      <c r="N158" s="5">
        <v>45453.616469907407</v>
      </c>
      <c r="O158" s="7" t="s">
        <v>3409</v>
      </c>
      <c r="P158" s="7">
        <v>3</v>
      </c>
      <c r="Q158" s="7">
        <v>11</v>
      </c>
      <c r="R158" s="3" t="s">
        <v>2571</v>
      </c>
    </row>
    <row r="159" spans="1:18" ht="68" x14ac:dyDescent="0.2">
      <c r="A159" s="28">
        <v>210</v>
      </c>
      <c r="B159" s="26" t="s">
        <v>3410</v>
      </c>
      <c r="C159" s="45" t="s">
        <v>2037</v>
      </c>
      <c r="E159" s="48">
        <v>2010</v>
      </c>
      <c r="F159" s="49" t="s">
        <v>274</v>
      </c>
      <c r="G159" s="4" t="s">
        <v>3411</v>
      </c>
      <c r="H159" s="4" t="s">
        <v>3412</v>
      </c>
      <c r="I159" s="4" t="s">
        <v>2597</v>
      </c>
      <c r="J159" s="3"/>
      <c r="K159" s="3" t="s">
        <v>2598</v>
      </c>
      <c r="L159" s="3" t="s">
        <v>3413</v>
      </c>
      <c r="M159" s="9">
        <v>45453.61010416667</v>
      </c>
      <c r="N159" s="5">
        <v>45453.610092592593</v>
      </c>
      <c r="O159" s="7" t="s">
        <v>3414</v>
      </c>
      <c r="P159" s="7">
        <v>1</v>
      </c>
      <c r="Q159" s="7">
        <v>82</v>
      </c>
      <c r="R159" s="3"/>
    </row>
    <row r="160" spans="1:18" ht="85" x14ac:dyDescent="0.2">
      <c r="A160" s="28">
        <v>211</v>
      </c>
      <c r="B160" s="26" t="s">
        <v>3415</v>
      </c>
      <c r="C160" s="45" t="s">
        <v>2046</v>
      </c>
      <c r="E160" s="48">
        <v>2021</v>
      </c>
      <c r="F160" s="49" t="s">
        <v>2048</v>
      </c>
      <c r="G160" s="4" t="s">
        <v>3416</v>
      </c>
      <c r="H160" s="4" t="s">
        <v>3417</v>
      </c>
      <c r="I160" s="4" t="s">
        <v>3418</v>
      </c>
      <c r="J160" s="3"/>
      <c r="K160" s="3" t="s">
        <v>3419</v>
      </c>
      <c r="L160" s="3" t="s">
        <v>3420</v>
      </c>
      <c r="M160" s="9">
        <v>45453.610185185185</v>
      </c>
      <c r="N160" s="5">
        <v>45453.610185185185</v>
      </c>
      <c r="O160" s="7">
        <v>5759</v>
      </c>
      <c r="P160" s="7">
        <v>1</v>
      </c>
      <c r="Q160" s="7">
        <v>12</v>
      </c>
      <c r="R160" s="3" t="s">
        <v>3421</v>
      </c>
    </row>
    <row r="161" spans="1:18" ht="68" x14ac:dyDescent="0.2">
      <c r="A161" s="28">
        <v>212</v>
      </c>
      <c r="B161" s="26" t="s">
        <v>3422</v>
      </c>
      <c r="C161" s="45" t="s">
        <v>2053</v>
      </c>
      <c r="E161" s="48">
        <v>2019</v>
      </c>
      <c r="F161" s="49" t="s">
        <v>2057</v>
      </c>
      <c r="G161" s="4" t="s">
        <v>3423</v>
      </c>
      <c r="H161" s="4" t="s">
        <v>3424</v>
      </c>
      <c r="I161" s="4" t="s">
        <v>2057</v>
      </c>
      <c r="J161" s="3"/>
      <c r="K161" s="3">
        <v>22132244</v>
      </c>
      <c r="L161" s="3" t="s">
        <v>3425</v>
      </c>
      <c r="M161" s="9">
        <v>45453.610335648147</v>
      </c>
      <c r="N161" s="5">
        <v>45453.610335648147</v>
      </c>
      <c r="O161" s="7" t="s">
        <v>3426</v>
      </c>
      <c r="P161" s="7"/>
      <c r="Q161" s="7">
        <v>9</v>
      </c>
      <c r="R161" s="3" t="s">
        <v>2057</v>
      </c>
    </row>
    <row r="162" spans="1:18" ht="68" x14ac:dyDescent="0.2">
      <c r="A162" s="28">
        <v>213</v>
      </c>
      <c r="B162" s="26" t="s">
        <v>3427</v>
      </c>
      <c r="C162" s="45" t="s">
        <v>2063</v>
      </c>
      <c r="E162" s="48">
        <v>1999</v>
      </c>
      <c r="F162" s="49" t="s">
        <v>274</v>
      </c>
      <c r="G162" s="4" t="s">
        <v>3428</v>
      </c>
      <c r="H162" s="4" t="s">
        <v>3429</v>
      </c>
      <c r="I162" s="4" t="s">
        <v>2597</v>
      </c>
      <c r="J162" s="3"/>
      <c r="K162" s="3" t="s">
        <v>2598</v>
      </c>
      <c r="L162" s="3" t="s">
        <v>3430</v>
      </c>
      <c r="M162" s="9">
        <v>45453.619479166664</v>
      </c>
      <c r="N162" s="5">
        <v>45453.619479166664</v>
      </c>
      <c r="O162" s="7" t="s">
        <v>3431</v>
      </c>
      <c r="P162" s="7">
        <v>5</v>
      </c>
      <c r="Q162" s="7">
        <v>61</v>
      </c>
      <c r="R162" s="3"/>
    </row>
    <row r="163" spans="1:18" ht="51" x14ac:dyDescent="0.2">
      <c r="A163" s="28">
        <v>215</v>
      </c>
      <c r="B163" s="26" t="s">
        <v>3436</v>
      </c>
      <c r="C163" s="45" t="s">
        <v>2118</v>
      </c>
      <c r="E163" s="48">
        <v>2017</v>
      </c>
      <c r="F163" s="49" t="s">
        <v>641</v>
      </c>
      <c r="G163" s="4" t="s">
        <v>3437</v>
      </c>
      <c r="H163" s="4" t="s">
        <v>3438</v>
      </c>
      <c r="I163" s="4" t="s">
        <v>641</v>
      </c>
      <c r="J163" s="3"/>
      <c r="K163" s="3" t="s">
        <v>2762</v>
      </c>
      <c r="L163" s="3" t="s">
        <v>3439</v>
      </c>
      <c r="M163" s="9">
        <v>45453.610543981478</v>
      </c>
      <c r="N163" s="5">
        <v>45453.610543981478</v>
      </c>
      <c r="O163" s="8">
        <v>45505</v>
      </c>
      <c r="P163" s="7"/>
      <c r="Q163" s="7">
        <v>168</v>
      </c>
      <c r="R163" s="3" t="s">
        <v>641</v>
      </c>
    </row>
    <row r="164" spans="1:18" ht="68" x14ac:dyDescent="0.2">
      <c r="A164" s="28">
        <v>217</v>
      </c>
      <c r="B164" s="26" t="s">
        <v>3440</v>
      </c>
      <c r="C164" s="45" t="s">
        <v>2123</v>
      </c>
      <c r="E164" s="48">
        <v>2010</v>
      </c>
      <c r="F164" s="49" t="s">
        <v>2127</v>
      </c>
      <c r="G164" s="4" t="s">
        <v>3441</v>
      </c>
      <c r="H164" s="4" t="s">
        <v>3442</v>
      </c>
      <c r="I164" s="4" t="s">
        <v>3443</v>
      </c>
      <c r="J164" s="3"/>
      <c r="K164" s="3" t="s">
        <v>3444</v>
      </c>
      <c r="L164" s="3" t="s">
        <v>3445</v>
      </c>
      <c r="M164" s="9">
        <v>45453.610775462963</v>
      </c>
      <c r="N164" s="5">
        <v>45453.610775462963</v>
      </c>
      <c r="O164" s="7" t="s">
        <v>3446</v>
      </c>
      <c r="P164" s="7">
        <v>4</v>
      </c>
      <c r="Q164" s="7">
        <v>6</v>
      </c>
      <c r="R164" s="3" t="s">
        <v>3447</v>
      </c>
    </row>
    <row r="165" spans="1:18" ht="68" x14ac:dyDescent="0.2">
      <c r="A165" s="28">
        <v>218</v>
      </c>
      <c r="B165" s="26" t="s">
        <v>3448</v>
      </c>
      <c r="C165" s="45" t="s">
        <v>2137</v>
      </c>
      <c r="E165" s="48">
        <v>2022</v>
      </c>
      <c r="F165" s="49" t="s">
        <v>2140</v>
      </c>
      <c r="G165" s="4" t="s">
        <v>3449</v>
      </c>
      <c r="H165" s="4" t="s">
        <v>3450</v>
      </c>
      <c r="I165" s="4" t="s">
        <v>3451</v>
      </c>
      <c r="J165" s="3"/>
      <c r="K165" s="3" t="s">
        <v>3452</v>
      </c>
      <c r="L165" s="3" t="s">
        <v>3453</v>
      </c>
      <c r="M165" s="9">
        <v>45453.610879629632</v>
      </c>
      <c r="N165" s="5">
        <v>45453.610879629632</v>
      </c>
      <c r="O165" s="7" t="s">
        <v>3454</v>
      </c>
      <c r="P165" s="7">
        <v>3</v>
      </c>
      <c r="Q165" s="7">
        <v>27</v>
      </c>
      <c r="R165" s="3" t="s">
        <v>3455</v>
      </c>
    </row>
    <row r="166" spans="1:18" ht="68" x14ac:dyDescent="0.2">
      <c r="A166" s="28">
        <v>221</v>
      </c>
      <c r="B166" s="26" t="s">
        <v>3456</v>
      </c>
      <c r="C166" s="45" t="s">
        <v>2143</v>
      </c>
      <c r="E166" s="48">
        <v>2008</v>
      </c>
      <c r="F166" s="49" t="s">
        <v>707</v>
      </c>
      <c r="G166" s="4" t="s">
        <v>3457</v>
      </c>
      <c r="H166" s="4" t="s">
        <v>3458</v>
      </c>
      <c r="I166" s="4" t="s">
        <v>707</v>
      </c>
      <c r="J166" s="3"/>
      <c r="K166" s="3" t="s">
        <v>2786</v>
      </c>
      <c r="L166" s="3" t="s">
        <v>3459</v>
      </c>
      <c r="M166" s="9">
        <v>45453.610995370371</v>
      </c>
      <c r="N166" s="5">
        <v>45453.610995370371</v>
      </c>
      <c r="O166" s="7" t="s">
        <v>3460</v>
      </c>
      <c r="P166" s="7">
        <v>10</v>
      </c>
      <c r="Q166" s="7">
        <v>136</v>
      </c>
      <c r="R166" s="3" t="s">
        <v>2789</v>
      </c>
    </row>
    <row r="167" spans="1:18" ht="34" x14ac:dyDescent="0.2">
      <c r="A167" s="28">
        <v>222</v>
      </c>
      <c r="B167" s="26" t="s">
        <v>3461</v>
      </c>
      <c r="C167" s="45" t="s">
        <v>2154</v>
      </c>
      <c r="E167" s="48">
        <v>2001</v>
      </c>
      <c r="F167" s="49" t="s">
        <v>2158</v>
      </c>
      <c r="G167" s="4" t="s">
        <v>3462</v>
      </c>
      <c r="H167" s="4" t="s">
        <v>3463</v>
      </c>
      <c r="I167" s="4" t="s">
        <v>2158</v>
      </c>
      <c r="J167" s="3"/>
      <c r="K167" s="3">
        <v>1406736</v>
      </c>
      <c r="L167" s="3" t="s">
        <v>3464</v>
      </c>
      <c r="M167" s="9">
        <v>45453.611064814817</v>
      </c>
      <c r="N167" s="5">
        <v>45453.611064814817</v>
      </c>
      <c r="O167" s="7" t="s">
        <v>3465</v>
      </c>
      <c r="P167" s="7">
        <v>9275</v>
      </c>
      <c r="Q167" s="7">
        <v>358</v>
      </c>
      <c r="R167" s="3" t="s">
        <v>2158</v>
      </c>
    </row>
    <row r="168" spans="1:18" ht="51" x14ac:dyDescent="0.2">
      <c r="A168" s="28">
        <v>224</v>
      </c>
      <c r="B168" s="26" t="s">
        <v>3466</v>
      </c>
      <c r="C168" s="45" t="s">
        <v>2533</v>
      </c>
      <c r="E168" s="48">
        <v>2020</v>
      </c>
      <c r="F168" s="49" t="s">
        <v>2535</v>
      </c>
      <c r="G168" s="4" t="s">
        <v>3467</v>
      </c>
      <c r="H168" s="4" t="s">
        <v>3468</v>
      </c>
      <c r="I168" s="4" t="s">
        <v>3469</v>
      </c>
      <c r="J168" s="3"/>
      <c r="K168" s="3" t="s">
        <v>3470</v>
      </c>
      <c r="L168" s="3" t="s">
        <v>3471</v>
      </c>
      <c r="M168" s="9">
        <v>45453.616631944446</v>
      </c>
      <c r="N168" s="5">
        <v>45453.616631944446</v>
      </c>
      <c r="O168" s="7">
        <v>3</v>
      </c>
      <c r="P168" s="7">
        <v>1</v>
      </c>
      <c r="Q168" s="7">
        <v>19</v>
      </c>
      <c r="R168" s="3" t="s">
        <v>3472</v>
      </c>
    </row>
    <row r="169" spans="1:18" ht="136" x14ac:dyDescent="0.2">
      <c r="A169" s="28">
        <v>225</v>
      </c>
      <c r="B169" s="26" t="s">
        <v>3473</v>
      </c>
      <c r="C169" s="45" t="s">
        <v>2174</v>
      </c>
      <c r="D169" t="s">
        <v>3474</v>
      </c>
      <c r="E169" s="48">
        <v>2019</v>
      </c>
      <c r="F169" s="49" t="s">
        <v>2177</v>
      </c>
      <c r="G169" s="4" t="s">
        <v>3475</v>
      </c>
      <c r="H169" s="4" t="s">
        <v>3476</v>
      </c>
      <c r="I169" s="4" t="s">
        <v>3477</v>
      </c>
      <c r="J169" s="3"/>
      <c r="K169" s="3" t="s">
        <v>3478</v>
      </c>
      <c r="L169" s="3"/>
      <c r="M169" s="9">
        <v>45453.612870370373</v>
      </c>
      <c r="N169" s="3"/>
      <c r="O169" s="7" t="s">
        <v>3479</v>
      </c>
      <c r="P169" s="7">
        <v>3</v>
      </c>
      <c r="Q169" s="7">
        <v>13</v>
      </c>
      <c r="R169" s="3" t="s">
        <v>3480</v>
      </c>
    </row>
    <row r="170" spans="1:18" ht="68" x14ac:dyDescent="0.2">
      <c r="A170" s="28">
        <v>227</v>
      </c>
      <c r="B170" s="26" t="s">
        <v>3481</v>
      </c>
      <c r="C170" s="45" t="s">
        <v>2207</v>
      </c>
      <c r="E170" s="48">
        <v>2007</v>
      </c>
      <c r="F170" s="49" t="s">
        <v>2211</v>
      </c>
      <c r="G170" s="4" t="s">
        <v>3482</v>
      </c>
      <c r="H170" s="4" t="s">
        <v>3483</v>
      </c>
      <c r="I170" s="4" t="s">
        <v>2211</v>
      </c>
      <c r="J170" s="3"/>
      <c r="K170" s="3">
        <v>10472797</v>
      </c>
      <c r="L170" s="3" t="s">
        <v>3484</v>
      </c>
      <c r="M170" s="9">
        <v>45453.613032407404</v>
      </c>
      <c r="N170" s="5">
        <v>45453.613032407404</v>
      </c>
      <c r="O170" s="7" t="s">
        <v>3485</v>
      </c>
      <c r="P170" s="7">
        <v>9</v>
      </c>
      <c r="Q170" s="7">
        <v>17</v>
      </c>
      <c r="R170" s="3" t="s">
        <v>2211</v>
      </c>
    </row>
    <row r="171" spans="1:18" ht="51" x14ac:dyDescent="0.2">
      <c r="A171" s="28">
        <v>228</v>
      </c>
      <c r="B171" s="26" t="s">
        <v>3486</v>
      </c>
      <c r="C171" s="45" t="s">
        <v>2217</v>
      </c>
      <c r="E171" s="48">
        <v>2007</v>
      </c>
      <c r="F171" s="49" t="s">
        <v>2220</v>
      </c>
      <c r="G171" s="4" t="s">
        <v>3487</v>
      </c>
      <c r="H171" s="4" t="s">
        <v>3488</v>
      </c>
      <c r="I171" s="4" t="s">
        <v>2220</v>
      </c>
      <c r="J171" s="3"/>
      <c r="K171" s="3">
        <v>1634453</v>
      </c>
      <c r="L171" s="3" t="s">
        <v>3489</v>
      </c>
      <c r="M171" s="9">
        <v>45453.613125000003</v>
      </c>
      <c r="N171" s="5">
        <v>45453.613125000003</v>
      </c>
      <c r="O171" s="7" t="s">
        <v>3490</v>
      </c>
      <c r="P171" s="7">
        <v>6</v>
      </c>
      <c r="Q171" s="7">
        <v>55</v>
      </c>
      <c r="R171" s="3" t="s">
        <v>2220</v>
      </c>
    </row>
    <row r="172" spans="1:18" ht="85" x14ac:dyDescent="0.2">
      <c r="A172" s="28">
        <v>229</v>
      </c>
      <c r="B172" s="26" t="s">
        <v>3491</v>
      </c>
      <c r="C172" s="45" t="s">
        <v>2227</v>
      </c>
      <c r="E172" s="48">
        <v>2017</v>
      </c>
      <c r="F172" s="49" t="s">
        <v>439</v>
      </c>
      <c r="G172" s="4" t="s">
        <v>3492</v>
      </c>
      <c r="H172" s="4" t="s">
        <v>3493</v>
      </c>
      <c r="I172" s="4" t="s">
        <v>2659</v>
      </c>
      <c r="J172" s="3"/>
      <c r="K172" s="3" t="s">
        <v>2660</v>
      </c>
      <c r="L172" s="3" t="s">
        <v>3494</v>
      </c>
      <c r="M172" s="9">
        <v>45453.619583333333</v>
      </c>
      <c r="N172" s="5">
        <v>45453.619571759256</v>
      </c>
      <c r="O172" s="7">
        <v>20170475</v>
      </c>
      <c r="P172" s="7">
        <v>1862</v>
      </c>
      <c r="Q172" s="7">
        <v>284</v>
      </c>
      <c r="R172" s="3" t="s">
        <v>2662</v>
      </c>
    </row>
    <row r="173" spans="1:18" ht="68" x14ac:dyDescent="0.2">
      <c r="A173" s="28">
        <v>230</v>
      </c>
      <c r="B173" s="26" t="s">
        <v>3495</v>
      </c>
      <c r="C173" s="45" t="s">
        <v>2238</v>
      </c>
      <c r="E173" s="48">
        <v>2012</v>
      </c>
      <c r="F173" s="49" t="s">
        <v>2242</v>
      </c>
      <c r="G173" s="4" t="s">
        <v>3496</v>
      </c>
      <c r="H173" s="4" t="s">
        <v>3497</v>
      </c>
      <c r="I173" s="4" t="s">
        <v>3498</v>
      </c>
      <c r="J173" s="3"/>
      <c r="K173" s="3" t="s">
        <v>3499</v>
      </c>
      <c r="L173" s="3" t="s">
        <v>3500</v>
      </c>
      <c r="M173" s="9">
        <v>45453.613356481481</v>
      </c>
      <c r="N173" s="5">
        <v>45453.613356481481</v>
      </c>
      <c r="O173" s="7" t="s">
        <v>3501</v>
      </c>
      <c r="P173" s="7">
        <v>3</v>
      </c>
      <c r="Q173" s="7">
        <v>47</v>
      </c>
      <c r="R173" s="3" t="s">
        <v>3498</v>
      </c>
    </row>
    <row r="174" spans="1:18" ht="119" x14ac:dyDescent="0.2">
      <c r="A174" s="28">
        <v>231</v>
      </c>
      <c r="B174" s="26" t="s">
        <v>3502</v>
      </c>
      <c r="C174" s="45" t="s">
        <v>2251</v>
      </c>
      <c r="E174" s="48">
        <v>2010</v>
      </c>
      <c r="F174" s="49" t="s">
        <v>843</v>
      </c>
      <c r="G174" s="4" t="s">
        <v>3503</v>
      </c>
      <c r="H174" s="4" t="s">
        <v>3504</v>
      </c>
      <c r="I174" s="4" t="s">
        <v>843</v>
      </c>
      <c r="J174" s="3"/>
      <c r="K174" s="3" t="s">
        <v>2861</v>
      </c>
      <c r="L174" s="3" t="s">
        <v>3505</v>
      </c>
      <c r="M174" s="9">
        <v>45453.619664351849</v>
      </c>
      <c r="N174" s="5">
        <v>45453.619664351849</v>
      </c>
      <c r="O174" s="7">
        <v>46</v>
      </c>
      <c r="P174" s="7">
        <v>1</v>
      </c>
      <c r="Q174" s="7">
        <v>10</v>
      </c>
      <c r="R174" s="3" t="s">
        <v>2863</v>
      </c>
    </row>
    <row r="175" spans="1:18" ht="51" x14ac:dyDescent="0.2">
      <c r="A175" s="28">
        <v>232</v>
      </c>
      <c r="B175" s="26" t="s">
        <v>3506</v>
      </c>
      <c r="C175" s="45" t="s">
        <v>2261</v>
      </c>
      <c r="E175" s="48">
        <v>2015</v>
      </c>
      <c r="F175" s="49" t="s">
        <v>1702</v>
      </c>
      <c r="G175" s="4" t="s">
        <v>3507</v>
      </c>
      <c r="H175" s="4" t="s">
        <v>3508</v>
      </c>
      <c r="I175" s="4" t="s">
        <v>1702</v>
      </c>
      <c r="J175" s="3"/>
      <c r="K175" s="3" t="s">
        <v>3175</v>
      </c>
      <c r="L175" s="3" t="s">
        <v>3509</v>
      </c>
      <c r="M175" s="9">
        <v>45453.61346064815</v>
      </c>
      <c r="N175" s="5">
        <v>45453.61346064815</v>
      </c>
      <c r="O175" s="7" t="s">
        <v>3510</v>
      </c>
      <c r="P175" s="7"/>
      <c r="Q175" s="7">
        <v>3</v>
      </c>
      <c r="R175" s="3"/>
    </row>
    <row r="176" spans="1:18" ht="68" x14ac:dyDescent="0.2">
      <c r="A176" s="28">
        <v>233</v>
      </c>
      <c r="B176" s="26" t="s">
        <v>3511</v>
      </c>
      <c r="C176" s="45" t="s">
        <v>2272</v>
      </c>
      <c r="E176" s="48">
        <v>2014</v>
      </c>
      <c r="F176" s="49" t="s">
        <v>399</v>
      </c>
      <c r="G176" s="4" t="s">
        <v>3512</v>
      </c>
      <c r="H176" s="4" t="s">
        <v>3513</v>
      </c>
      <c r="I176" s="4" t="s">
        <v>2639</v>
      </c>
      <c r="J176" s="3"/>
      <c r="K176" s="3" t="s">
        <v>2640</v>
      </c>
      <c r="L176" s="3" t="s">
        <v>3514</v>
      </c>
      <c r="M176" s="9">
        <v>45453.613668981481</v>
      </c>
      <c r="N176" s="5">
        <v>45453.613668981481</v>
      </c>
      <c r="O176" s="7" t="s">
        <v>3515</v>
      </c>
      <c r="P176" s="7">
        <v>1</v>
      </c>
      <c r="Q176" s="7">
        <v>6</v>
      </c>
      <c r="R176" s="3" t="s">
        <v>2639</v>
      </c>
    </row>
    <row r="177" spans="1:18" ht="51" x14ac:dyDescent="0.2">
      <c r="A177" s="28">
        <v>234</v>
      </c>
      <c r="B177" s="26" t="s">
        <v>3516</v>
      </c>
      <c r="C177" s="45" t="s">
        <v>2282</v>
      </c>
      <c r="E177" s="48">
        <v>2011</v>
      </c>
      <c r="F177" s="49" t="s">
        <v>299</v>
      </c>
      <c r="G177" s="4" t="s">
        <v>3517</v>
      </c>
      <c r="H177" s="4" t="s">
        <v>3518</v>
      </c>
      <c r="I177" s="4" t="s">
        <v>299</v>
      </c>
      <c r="J177" s="3"/>
      <c r="K177" s="3" t="s">
        <v>2604</v>
      </c>
      <c r="L177" s="3" t="s">
        <v>3519</v>
      </c>
      <c r="M177" s="9">
        <v>45453.613888888889</v>
      </c>
      <c r="N177" s="5">
        <v>45453.613888888889</v>
      </c>
      <c r="O177" s="7" t="s">
        <v>3520</v>
      </c>
      <c r="P177" s="7">
        <v>3</v>
      </c>
      <c r="Q177" s="7">
        <v>8</v>
      </c>
      <c r="R177" s="3" t="s">
        <v>299</v>
      </c>
    </row>
    <row r="178" spans="1:18" ht="51" x14ac:dyDescent="0.2">
      <c r="A178" s="28">
        <v>236</v>
      </c>
      <c r="B178" s="26" t="s">
        <v>3521</v>
      </c>
      <c r="C178" s="45" t="s">
        <v>2290</v>
      </c>
      <c r="E178" s="48">
        <v>2014</v>
      </c>
      <c r="F178" s="49" t="s">
        <v>843</v>
      </c>
      <c r="G178" s="4" t="s">
        <v>3522</v>
      </c>
      <c r="H178" s="4" t="s">
        <v>3523</v>
      </c>
      <c r="I178" s="4" t="s">
        <v>843</v>
      </c>
      <c r="J178" s="3"/>
      <c r="K178" s="3" t="s">
        <v>2861</v>
      </c>
      <c r="L178" s="3" t="s">
        <v>3524</v>
      </c>
      <c r="M178" s="9">
        <v>45453.613969907405</v>
      </c>
      <c r="N178" s="5">
        <v>45453.613969907405</v>
      </c>
      <c r="O178" s="7">
        <v>301</v>
      </c>
      <c r="P178" s="7">
        <v>1</v>
      </c>
      <c r="Q178" s="7">
        <v>14</v>
      </c>
      <c r="R178" s="3" t="s">
        <v>2863</v>
      </c>
    </row>
    <row r="179" spans="1:18" ht="51" x14ac:dyDescent="0.2">
      <c r="A179" s="28">
        <v>237</v>
      </c>
      <c r="B179" s="26" t="s">
        <v>3525</v>
      </c>
      <c r="C179" s="45" t="s">
        <v>2295</v>
      </c>
      <c r="E179" s="48">
        <v>2016</v>
      </c>
      <c r="F179" s="49" t="s">
        <v>641</v>
      </c>
      <c r="G179" s="4" t="s">
        <v>3526</v>
      </c>
      <c r="H179" s="4" t="s">
        <v>3527</v>
      </c>
      <c r="I179" s="4" t="s">
        <v>641</v>
      </c>
      <c r="J179" s="3"/>
      <c r="K179" s="3" t="s">
        <v>2762</v>
      </c>
      <c r="L179" s="21" t="s">
        <v>3528</v>
      </c>
      <c r="M179" s="9">
        <v>45453.614050925928</v>
      </c>
      <c r="N179" s="5">
        <v>45453.614050925928</v>
      </c>
      <c r="O179" s="7" t="s">
        <v>3529</v>
      </c>
      <c r="P179" s="7"/>
      <c r="Q179" s="7">
        <v>157</v>
      </c>
      <c r="R179" s="3" t="s">
        <v>641</v>
      </c>
    </row>
    <row r="180" spans="1:18" ht="51" x14ac:dyDescent="0.2">
      <c r="A180" s="28">
        <v>238</v>
      </c>
      <c r="B180" s="26" t="s">
        <v>3530</v>
      </c>
      <c r="C180" s="45" t="s">
        <v>2299</v>
      </c>
      <c r="E180" s="48">
        <v>2016</v>
      </c>
      <c r="F180" s="49" t="s">
        <v>185</v>
      </c>
      <c r="G180" s="4" t="s">
        <v>3531</v>
      </c>
      <c r="H180" s="4" t="s">
        <v>3532</v>
      </c>
      <c r="I180" s="4" t="s">
        <v>2567</v>
      </c>
      <c r="J180" s="3"/>
      <c r="K180" s="3" t="s">
        <v>2568</v>
      </c>
      <c r="L180" s="3" t="s">
        <v>3533</v>
      </c>
      <c r="M180" s="9">
        <v>45453.619756944441</v>
      </c>
      <c r="N180" s="5">
        <v>45453.619745370372</v>
      </c>
      <c r="O180" s="7" t="s">
        <v>3534</v>
      </c>
      <c r="P180" s="7">
        <v>1</v>
      </c>
      <c r="Q180" s="7">
        <v>10</v>
      </c>
      <c r="R180" s="3" t="s">
        <v>2571</v>
      </c>
    </row>
    <row r="181" spans="1:18" ht="51" x14ac:dyDescent="0.2">
      <c r="A181" s="28">
        <v>239</v>
      </c>
      <c r="B181" s="26" t="s">
        <v>3535</v>
      </c>
      <c r="C181" s="45" t="s">
        <v>2309</v>
      </c>
      <c r="E181" s="48">
        <v>2006</v>
      </c>
      <c r="F181" s="49" t="s">
        <v>2057</v>
      </c>
      <c r="G181" s="4" t="s">
        <v>3536</v>
      </c>
      <c r="H181" s="4" t="s">
        <v>3537</v>
      </c>
      <c r="I181" s="4" t="s">
        <v>3538</v>
      </c>
      <c r="J181" s="3"/>
      <c r="K181" s="3">
        <v>207519</v>
      </c>
      <c r="L181" s="3" t="s">
        <v>3539</v>
      </c>
      <c r="M181" s="9">
        <v>45453.61414351852</v>
      </c>
      <c r="N181" s="5">
        <v>45453.61414351852</v>
      </c>
      <c r="O181" s="7" t="s">
        <v>3540</v>
      </c>
      <c r="P181" s="7">
        <v>13</v>
      </c>
      <c r="Q181" s="7">
        <v>36</v>
      </c>
      <c r="R181" s="3" t="s">
        <v>3538</v>
      </c>
    </row>
    <row r="182" spans="1:18" ht="51" x14ac:dyDescent="0.2">
      <c r="A182" s="28">
        <v>241</v>
      </c>
      <c r="B182" s="26" t="s">
        <v>3541</v>
      </c>
      <c r="C182" s="45" t="s">
        <v>2319</v>
      </c>
      <c r="E182" s="48">
        <v>2013</v>
      </c>
      <c r="F182" s="49" t="s">
        <v>2321</v>
      </c>
      <c r="G182" s="4" t="s">
        <v>3542</v>
      </c>
      <c r="H182" s="4" t="s">
        <v>3543</v>
      </c>
      <c r="I182" s="4" t="s">
        <v>2321</v>
      </c>
      <c r="J182" s="3"/>
      <c r="K182" s="3">
        <v>3044017</v>
      </c>
      <c r="L182" s="3" t="s">
        <v>3544</v>
      </c>
      <c r="M182" s="9">
        <v>45453.614224537036</v>
      </c>
      <c r="N182" s="5">
        <v>45453.614224537036</v>
      </c>
      <c r="O182" s="7" t="s">
        <v>3545</v>
      </c>
      <c r="P182" s="8">
        <v>45385</v>
      </c>
      <c r="Q182" s="7">
        <v>198</v>
      </c>
      <c r="R182" s="3" t="s">
        <v>2321</v>
      </c>
    </row>
    <row r="183" spans="1:18" ht="51" x14ac:dyDescent="0.2">
      <c r="A183" s="28">
        <v>242</v>
      </c>
      <c r="B183" s="26" t="s">
        <v>4119</v>
      </c>
      <c r="C183" s="45" t="s">
        <v>4120</v>
      </c>
      <c r="D183" s="6"/>
      <c r="E183" s="48">
        <v>2017</v>
      </c>
      <c r="F183" s="49" t="s">
        <v>2567</v>
      </c>
      <c r="G183" s="49" t="s">
        <v>4121</v>
      </c>
      <c r="H183" s="73" t="s">
        <v>4122</v>
      </c>
      <c r="I183" s="4" t="s">
        <v>2567</v>
      </c>
      <c r="J183" s="3"/>
      <c r="K183" s="3"/>
      <c r="L183" s="3" t="s">
        <v>4123</v>
      </c>
      <c r="M183" s="65" t="s">
        <v>4124</v>
      </c>
      <c r="N183" s="76"/>
      <c r="O183" s="7" t="s">
        <v>4125</v>
      </c>
      <c r="P183" s="7">
        <v>9</v>
      </c>
      <c r="Q183" s="7">
        <v>11</v>
      </c>
      <c r="R183" s="3"/>
    </row>
    <row r="184" spans="1:18" ht="51" x14ac:dyDescent="0.2">
      <c r="A184" s="28">
        <v>243</v>
      </c>
      <c r="B184" s="26" t="s">
        <v>4126</v>
      </c>
      <c r="C184" s="45" t="s">
        <v>4043</v>
      </c>
      <c r="D184" s="6"/>
      <c r="E184" s="48">
        <v>2022</v>
      </c>
      <c r="F184" s="49" t="s">
        <v>2567</v>
      </c>
      <c r="G184" s="4" t="s">
        <v>4127</v>
      </c>
      <c r="H184" s="73" t="s">
        <v>4128</v>
      </c>
      <c r="I184" s="4" t="s">
        <v>2567</v>
      </c>
      <c r="J184" s="3"/>
      <c r="K184" s="3"/>
      <c r="L184" s="3" t="s">
        <v>4129</v>
      </c>
      <c r="M184" s="65" t="s">
        <v>4130</v>
      </c>
      <c r="N184" s="76"/>
      <c r="O184" s="7" t="s">
        <v>4131</v>
      </c>
      <c r="P184" s="7">
        <v>2</v>
      </c>
      <c r="Q184" s="7">
        <v>16</v>
      </c>
      <c r="R184" s="3"/>
    </row>
    <row r="185" spans="1:18" ht="51" x14ac:dyDescent="0.2">
      <c r="A185" s="28">
        <v>244</v>
      </c>
      <c r="B185" s="26" t="s">
        <v>4132</v>
      </c>
      <c r="C185" s="45" t="s">
        <v>4049</v>
      </c>
      <c r="D185" s="6"/>
      <c r="E185" s="48">
        <v>2021</v>
      </c>
      <c r="F185" s="49" t="s">
        <v>2567</v>
      </c>
      <c r="G185" s="4" t="s">
        <v>4133</v>
      </c>
      <c r="H185" s="73" t="s">
        <v>4134</v>
      </c>
      <c r="I185" s="4" t="s">
        <v>2567</v>
      </c>
      <c r="J185" s="3"/>
      <c r="K185" s="3"/>
      <c r="L185" s="3" t="s">
        <v>4135</v>
      </c>
      <c r="M185" s="65" t="s">
        <v>4124</v>
      </c>
      <c r="N185" s="76"/>
      <c r="O185" s="7" t="s">
        <v>4136</v>
      </c>
      <c r="P185" s="7">
        <v>1</v>
      </c>
      <c r="Q185" s="7">
        <v>15</v>
      </c>
      <c r="R185" s="3"/>
    </row>
    <row r="186" spans="1:18" ht="51" x14ac:dyDescent="0.2">
      <c r="A186" s="28">
        <v>245</v>
      </c>
      <c r="B186" s="26" t="s">
        <v>4137</v>
      </c>
      <c r="C186" s="45" t="s">
        <v>4060</v>
      </c>
      <c r="D186" s="6"/>
      <c r="E186" s="48">
        <v>2021</v>
      </c>
      <c r="F186" s="49" t="s">
        <v>3418</v>
      </c>
      <c r="G186" s="4" t="s">
        <v>4138</v>
      </c>
      <c r="H186" s="73" t="s">
        <v>5429</v>
      </c>
      <c r="I186" s="74" t="s">
        <v>3418</v>
      </c>
      <c r="J186" s="3"/>
      <c r="K186" s="3"/>
      <c r="L186" s="3" t="s">
        <v>4139</v>
      </c>
      <c r="M186" s="65" t="s">
        <v>4140</v>
      </c>
      <c r="N186" s="76"/>
      <c r="O186" s="7">
        <v>3647</v>
      </c>
      <c r="P186" s="7">
        <v>1</v>
      </c>
      <c r="Q186" s="7">
        <v>12</v>
      </c>
      <c r="R186" s="3"/>
    </row>
    <row r="187" spans="1:18" ht="68" x14ac:dyDescent="0.2">
      <c r="A187" s="28">
        <v>246</v>
      </c>
      <c r="B187" s="26" t="s">
        <v>4142</v>
      </c>
      <c r="C187" s="45" t="s">
        <v>4143</v>
      </c>
      <c r="D187" s="6"/>
      <c r="E187" s="48">
        <v>2015</v>
      </c>
      <c r="F187" s="49" t="s">
        <v>4144</v>
      </c>
      <c r="G187" s="4" t="s">
        <v>4145</v>
      </c>
      <c r="H187" s="73" t="s">
        <v>4146</v>
      </c>
      <c r="I187" s="75" t="s">
        <v>4144</v>
      </c>
      <c r="J187" s="3"/>
      <c r="K187" s="3"/>
      <c r="L187" s="3" t="s">
        <v>4147</v>
      </c>
      <c r="M187" s="65">
        <v>45898.661874999998</v>
      </c>
      <c r="N187" s="76">
        <v>45898.661874999998</v>
      </c>
      <c r="O187" s="7" t="s">
        <v>4148</v>
      </c>
      <c r="P187" s="7">
        <v>18</v>
      </c>
      <c r="Q187" s="7">
        <v>81</v>
      </c>
      <c r="R187" s="3"/>
    </row>
    <row r="188" spans="1:18" ht="51" x14ac:dyDescent="0.2">
      <c r="A188" s="28">
        <v>247</v>
      </c>
      <c r="B188" s="26" t="s">
        <v>4149</v>
      </c>
      <c r="C188" s="45" t="s">
        <v>4150</v>
      </c>
      <c r="D188" s="6"/>
      <c r="E188" s="48">
        <v>2015</v>
      </c>
      <c r="F188" s="49" t="s">
        <v>4151</v>
      </c>
      <c r="G188" s="4" t="s">
        <v>4152</v>
      </c>
      <c r="H188" s="73" t="s">
        <v>4153</v>
      </c>
      <c r="I188" s="4" t="s">
        <v>4151</v>
      </c>
      <c r="J188" s="3"/>
      <c r="K188" s="3" t="s">
        <v>2786</v>
      </c>
      <c r="L188" s="3" t="s">
        <v>4154</v>
      </c>
      <c r="M188" s="65">
        <v>45898.710960648146</v>
      </c>
      <c r="N188" s="76">
        <v>45898.710960648146</v>
      </c>
      <c r="O188" s="7" t="s">
        <v>4155</v>
      </c>
      <c r="P188" s="7">
        <v>15</v>
      </c>
      <c r="Q188" s="7">
        <v>143</v>
      </c>
      <c r="R188" s="3"/>
    </row>
    <row r="189" spans="1:18" ht="85" x14ac:dyDescent="0.2">
      <c r="A189" s="28">
        <v>248</v>
      </c>
      <c r="B189" s="26" t="s">
        <v>4156</v>
      </c>
      <c r="C189" s="45" t="s">
        <v>4369</v>
      </c>
      <c r="D189" s="6"/>
      <c r="E189" s="72">
        <v>2020</v>
      </c>
      <c r="F189" s="49" t="s">
        <v>2567</v>
      </c>
      <c r="G189" s="4" t="s">
        <v>5131</v>
      </c>
      <c r="H189" s="73" t="s">
        <v>5160</v>
      </c>
      <c r="I189" s="4" t="s">
        <v>2567</v>
      </c>
      <c r="J189" s="3"/>
      <c r="K189" s="3" t="s">
        <v>2568</v>
      </c>
      <c r="L189" s="3" t="s">
        <v>5197</v>
      </c>
      <c r="M189" s="65">
        <v>45902.711550925924</v>
      </c>
      <c r="N189" s="76">
        <v>45902.711550925924</v>
      </c>
      <c r="O189" s="7" t="s">
        <v>5218</v>
      </c>
      <c r="P189" s="7">
        <v>1</v>
      </c>
      <c r="Q189" s="7">
        <v>14</v>
      </c>
      <c r="R189" s="3" t="s">
        <v>2567</v>
      </c>
    </row>
    <row r="190" spans="1:18" ht="51" x14ac:dyDescent="0.2">
      <c r="A190" s="28">
        <v>249</v>
      </c>
      <c r="B190" s="26" t="s">
        <v>4157</v>
      </c>
      <c r="C190" s="45" t="s">
        <v>4377</v>
      </c>
      <c r="D190" s="6"/>
      <c r="E190" s="72">
        <v>2020</v>
      </c>
      <c r="F190" s="49" t="s">
        <v>4380</v>
      </c>
      <c r="G190" s="4" t="s">
        <v>5132</v>
      </c>
      <c r="H190" s="73" t="s">
        <v>5161</v>
      </c>
      <c r="I190" s="4" t="s">
        <v>4380</v>
      </c>
      <c r="J190" s="3"/>
      <c r="K190" s="3" t="s">
        <v>5187</v>
      </c>
      <c r="L190" s="3" t="s">
        <v>5198</v>
      </c>
      <c r="M190" s="65">
        <v>45902.690034722225</v>
      </c>
      <c r="N190" s="76">
        <v>45902.690034722225</v>
      </c>
      <c r="O190" s="7"/>
      <c r="P190" s="7">
        <v>46</v>
      </c>
      <c r="Q190" s="7">
        <v>25</v>
      </c>
      <c r="R190" s="3"/>
    </row>
    <row r="191" spans="1:18" ht="51" x14ac:dyDescent="0.2">
      <c r="A191" s="28">
        <v>250</v>
      </c>
      <c r="B191" s="26" t="s">
        <v>4158</v>
      </c>
      <c r="C191" s="45" t="s">
        <v>4399</v>
      </c>
      <c r="D191" s="6"/>
      <c r="E191" s="72">
        <v>2017</v>
      </c>
      <c r="F191" s="49" t="s">
        <v>5124</v>
      </c>
      <c r="G191" s="4" t="s">
        <v>5133</v>
      </c>
      <c r="H191" s="73" t="s">
        <v>5162</v>
      </c>
      <c r="I191" s="4" t="s">
        <v>5124</v>
      </c>
      <c r="J191" s="3"/>
      <c r="K191" s="3" t="s">
        <v>5188</v>
      </c>
      <c r="L191" s="3"/>
      <c r="M191" s="65">
        <v>45902.717534722222</v>
      </c>
      <c r="N191" s="76"/>
      <c r="O191" s="7"/>
      <c r="P191" s="7">
        <v>1848</v>
      </c>
      <c r="Q191" s="7">
        <v>284</v>
      </c>
      <c r="R191" s="3" t="s">
        <v>5234</v>
      </c>
    </row>
    <row r="192" spans="1:18" ht="51" x14ac:dyDescent="0.2">
      <c r="A192" s="28">
        <v>251</v>
      </c>
      <c r="B192" s="26" t="s">
        <v>4159</v>
      </c>
      <c r="C192" s="45" t="s">
        <v>4416</v>
      </c>
      <c r="D192" s="6"/>
      <c r="E192" s="72">
        <v>2010</v>
      </c>
      <c r="F192" s="49" t="s">
        <v>843</v>
      </c>
      <c r="G192" s="4" t="s">
        <v>5134</v>
      </c>
      <c r="H192" s="73" t="s">
        <v>5163</v>
      </c>
      <c r="I192" s="4" t="s">
        <v>843</v>
      </c>
      <c r="J192" s="3"/>
      <c r="K192" s="3" t="s">
        <v>2861</v>
      </c>
      <c r="L192" s="3" t="s">
        <v>5199</v>
      </c>
      <c r="M192" s="65">
        <v>45902.701967592591</v>
      </c>
      <c r="N192" s="76">
        <v>45902.701967592591</v>
      </c>
      <c r="O192" s="7">
        <v>38</v>
      </c>
      <c r="P192" s="7">
        <v>1</v>
      </c>
      <c r="Q192" s="7">
        <v>10</v>
      </c>
      <c r="R192" s="3" t="s">
        <v>2863</v>
      </c>
    </row>
    <row r="193" spans="1:18" ht="68" x14ac:dyDescent="0.2">
      <c r="A193" s="28">
        <v>252</v>
      </c>
      <c r="B193" s="26" t="s">
        <v>4160</v>
      </c>
      <c r="C193" s="45" t="s">
        <v>4428</v>
      </c>
      <c r="D193" s="6"/>
      <c r="E193" s="72">
        <v>2019</v>
      </c>
      <c r="F193" s="49" t="s">
        <v>5125</v>
      </c>
      <c r="G193" s="4" t="s">
        <v>5135</v>
      </c>
      <c r="H193" s="73" t="s">
        <v>5164</v>
      </c>
      <c r="I193" s="4" t="s">
        <v>5125</v>
      </c>
      <c r="J193" s="3"/>
      <c r="K193" s="3" t="s">
        <v>5189</v>
      </c>
      <c r="L193" s="3"/>
      <c r="M193" s="65">
        <v>45902.715150462966</v>
      </c>
      <c r="N193" s="76"/>
      <c r="O193" s="7" t="s">
        <v>5219</v>
      </c>
      <c r="P193" s="7">
        <v>11</v>
      </c>
      <c r="Q193" s="7">
        <v>19</v>
      </c>
      <c r="R193" s="3" t="s">
        <v>5235</v>
      </c>
    </row>
    <row r="194" spans="1:18" ht="51" x14ac:dyDescent="0.2">
      <c r="A194" s="28">
        <v>253</v>
      </c>
      <c r="B194" s="26" t="s">
        <v>4161</v>
      </c>
      <c r="C194" s="45" t="s">
        <v>4434</v>
      </c>
      <c r="D194" s="6"/>
      <c r="E194" s="72">
        <v>2014</v>
      </c>
      <c r="F194" s="49" t="s">
        <v>1417</v>
      </c>
      <c r="G194" s="4" t="s">
        <v>5136</v>
      </c>
      <c r="H194" s="73" t="s">
        <v>5165</v>
      </c>
      <c r="I194" s="4" t="s">
        <v>1417</v>
      </c>
      <c r="J194" s="3"/>
      <c r="K194" s="3" t="s">
        <v>2846</v>
      </c>
      <c r="L194" s="3" t="s">
        <v>5200</v>
      </c>
      <c r="M194" s="65">
        <v>45902.710879629631</v>
      </c>
      <c r="N194" s="76">
        <v>45902.710879629631</v>
      </c>
      <c r="O194" s="7">
        <v>26</v>
      </c>
      <c r="P194" s="7">
        <v>1</v>
      </c>
      <c r="Q194" s="7">
        <v>13</v>
      </c>
      <c r="R194" s="3" t="s">
        <v>2848</v>
      </c>
    </row>
    <row r="195" spans="1:18" ht="85" x14ac:dyDescent="0.2">
      <c r="A195" s="28">
        <v>254</v>
      </c>
      <c r="B195" s="26" t="s">
        <v>4162</v>
      </c>
      <c r="C195" s="45" t="s">
        <v>4452</v>
      </c>
      <c r="D195" s="6"/>
      <c r="E195" s="72">
        <v>2016</v>
      </c>
      <c r="F195" s="49" t="s">
        <v>2793</v>
      </c>
      <c r="G195" s="4" t="s">
        <v>5137</v>
      </c>
      <c r="H195" s="73" t="s">
        <v>5166</v>
      </c>
      <c r="I195" s="4" t="s">
        <v>2793</v>
      </c>
      <c r="J195" s="3"/>
      <c r="K195" s="3" t="s">
        <v>2702</v>
      </c>
      <c r="L195" s="3" t="s">
        <v>5201</v>
      </c>
      <c r="M195" s="65">
        <v>45902.696504629632</v>
      </c>
      <c r="N195" s="76">
        <v>45902.696504629632</v>
      </c>
      <c r="O195" s="7" t="s">
        <v>5220</v>
      </c>
      <c r="P195" s="7">
        <v>9</v>
      </c>
      <c r="Q195" s="7">
        <v>11</v>
      </c>
      <c r="R195" s="3" t="s">
        <v>2793</v>
      </c>
    </row>
    <row r="196" spans="1:18" ht="51" x14ac:dyDescent="0.2">
      <c r="A196" s="28">
        <v>255</v>
      </c>
      <c r="B196" s="26" t="s">
        <v>4163</v>
      </c>
      <c r="C196" s="45" t="s">
        <v>4479</v>
      </c>
      <c r="D196" s="6"/>
      <c r="E196" s="72">
        <v>2015</v>
      </c>
      <c r="F196" s="49" t="s">
        <v>2793</v>
      </c>
      <c r="G196" s="4" t="s">
        <v>5138</v>
      </c>
      <c r="H196" s="73" t="s">
        <v>5167</v>
      </c>
      <c r="I196" s="4" t="s">
        <v>2793</v>
      </c>
      <c r="J196" s="3"/>
      <c r="K196" s="3" t="s">
        <v>2702</v>
      </c>
      <c r="L196" s="3" t="s">
        <v>5202</v>
      </c>
      <c r="M196" s="65">
        <v>45902.702280092592</v>
      </c>
      <c r="N196" s="76">
        <v>45902.702280092592</v>
      </c>
      <c r="O196" s="7" t="s">
        <v>5221</v>
      </c>
      <c r="P196" s="7">
        <v>3</v>
      </c>
      <c r="Q196" s="7">
        <v>10</v>
      </c>
      <c r="R196" s="3" t="s">
        <v>2793</v>
      </c>
    </row>
    <row r="197" spans="1:18" ht="68" x14ac:dyDescent="0.2">
      <c r="A197" s="28">
        <v>256</v>
      </c>
      <c r="B197" s="26" t="s">
        <v>4164</v>
      </c>
      <c r="C197" s="45" t="s">
        <v>5122</v>
      </c>
      <c r="D197" s="6"/>
      <c r="E197" s="72">
        <v>2016</v>
      </c>
      <c r="F197" s="49" t="s">
        <v>5126</v>
      </c>
      <c r="G197" s="4" t="s">
        <v>5139</v>
      </c>
      <c r="H197" s="73" t="s">
        <v>5168</v>
      </c>
      <c r="I197" s="4" t="s">
        <v>5126</v>
      </c>
      <c r="J197" s="3"/>
      <c r="K197" s="3"/>
      <c r="L197" s="3" t="s">
        <v>5122</v>
      </c>
      <c r="M197" s="65">
        <v>45902.667662037034</v>
      </c>
      <c r="N197" s="76">
        <v>45902.66747685185</v>
      </c>
      <c r="O197" s="7">
        <v>315</v>
      </c>
      <c r="P197" s="7">
        <v>3</v>
      </c>
      <c r="Q197" s="7">
        <v>10</v>
      </c>
      <c r="R197" s="3" t="s">
        <v>5236</v>
      </c>
    </row>
    <row r="198" spans="1:18" ht="68" x14ac:dyDescent="0.2">
      <c r="A198" s="28">
        <v>257</v>
      </c>
      <c r="B198" s="26" t="s">
        <v>4165</v>
      </c>
      <c r="C198" s="45" t="s">
        <v>5121</v>
      </c>
      <c r="D198" s="6"/>
      <c r="E198" s="72">
        <v>2009</v>
      </c>
      <c r="F198" s="49" t="s">
        <v>477</v>
      </c>
      <c r="G198" s="4" t="s">
        <v>5140</v>
      </c>
      <c r="H198" s="73" t="s">
        <v>5169</v>
      </c>
      <c r="I198" s="4" t="s">
        <v>477</v>
      </c>
      <c r="J198" s="3"/>
      <c r="K198" s="3"/>
      <c r="L198" s="3" t="s">
        <v>5203</v>
      </c>
      <c r="M198" s="65">
        <v>45902.696145833332</v>
      </c>
      <c r="N198" s="76">
        <v>45902.696145833332</v>
      </c>
      <c r="O198" s="7" t="s">
        <v>5222</v>
      </c>
      <c r="P198" s="7">
        <v>7</v>
      </c>
      <c r="Q198" s="7">
        <v>117</v>
      </c>
      <c r="R198" s="3"/>
    </row>
    <row r="199" spans="1:18" ht="51" x14ac:dyDescent="0.2">
      <c r="A199" s="28">
        <v>258</v>
      </c>
      <c r="B199" s="26" t="s">
        <v>4166</v>
      </c>
      <c r="C199" s="45" t="s">
        <v>4495</v>
      </c>
      <c r="D199" s="6"/>
      <c r="E199" s="72">
        <v>2008</v>
      </c>
      <c r="F199" s="49" t="s">
        <v>299</v>
      </c>
      <c r="G199" s="4" t="s">
        <v>5141</v>
      </c>
      <c r="H199" s="73" t="s">
        <v>5170</v>
      </c>
      <c r="I199" s="4" t="s">
        <v>299</v>
      </c>
      <c r="J199" s="3"/>
      <c r="K199" s="3" t="s">
        <v>5190</v>
      </c>
      <c r="L199" s="3" t="s">
        <v>5204</v>
      </c>
      <c r="M199" s="65">
        <v>45902.696655092594</v>
      </c>
      <c r="N199" s="76">
        <v>45902.696655092594</v>
      </c>
      <c r="O199" s="7" t="s">
        <v>5223</v>
      </c>
      <c r="P199" s="7">
        <v>1</v>
      </c>
      <c r="Q199" s="7">
        <v>5</v>
      </c>
      <c r="R199" s="3" t="s">
        <v>299</v>
      </c>
    </row>
    <row r="200" spans="1:18" ht="68" x14ac:dyDescent="0.2">
      <c r="A200" s="28">
        <v>259</v>
      </c>
      <c r="B200" s="26" t="s">
        <v>4167</v>
      </c>
      <c r="C200" s="45" t="s">
        <v>4503</v>
      </c>
      <c r="D200" s="6"/>
      <c r="E200" s="72">
        <v>2007</v>
      </c>
      <c r="F200" s="49" t="s">
        <v>2689</v>
      </c>
      <c r="G200" s="4" t="s">
        <v>5142</v>
      </c>
      <c r="H200" s="73" t="s">
        <v>5171</v>
      </c>
      <c r="I200" s="4" t="s">
        <v>2689</v>
      </c>
      <c r="J200" s="3"/>
      <c r="K200" s="3" t="s">
        <v>2690</v>
      </c>
      <c r="L200" s="3" t="s">
        <v>5205</v>
      </c>
      <c r="M200" s="65">
        <v>45903.770682870374</v>
      </c>
      <c r="N200" s="76">
        <v>45903.770682870374</v>
      </c>
      <c r="O200" s="7" t="s">
        <v>5224</v>
      </c>
      <c r="P200" s="7">
        <v>3</v>
      </c>
      <c r="Q200" s="7">
        <v>7</v>
      </c>
      <c r="R200" s="3" t="s">
        <v>2689</v>
      </c>
    </row>
    <row r="201" spans="1:18" ht="51" x14ac:dyDescent="0.2">
      <c r="A201" s="28">
        <v>260</v>
      </c>
      <c r="B201" s="26" t="s">
        <v>4168</v>
      </c>
      <c r="C201" s="45" t="s">
        <v>4559</v>
      </c>
      <c r="D201" s="6"/>
      <c r="E201" s="72">
        <v>2006</v>
      </c>
      <c r="F201" s="49" t="s">
        <v>4561</v>
      </c>
      <c r="G201" s="4" t="s">
        <v>5143</v>
      </c>
      <c r="H201" s="73" t="s">
        <v>5172</v>
      </c>
      <c r="I201" s="4" t="s">
        <v>4561</v>
      </c>
      <c r="J201" s="3"/>
      <c r="K201" s="3" t="s">
        <v>5191</v>
      </c>
      <c r="L201" s="3" t="s">
        <v>5206</v>
      </c>
      <c r="M201" s="65">
        <v>45902.702175925922</v>
      </c>
      <c r="N201" s="76">
        <v>45902.702175925922</v>
      </c>
      <c r="O201" s="7" t="s">
        <v>5225</v>
      </c>
      <c r="P201" s="7">
        <v>2</v>
      </c>
      <c r="Q201" s="7">
        <v>30</v>
      </c>
      <c r="R201" s="3" t="s">
        <v>4561</v>
      </c>
    </row>
    <row r="202" spans="1:18" ht="51" x14ac:dyDescent="0.2">
      <c r="A202" s="28">
        <v>261</v>
      </c>
      <c r="B202" s="26" t="s">
        <v>4169</v>
      </c>
      <c r="C202" s="45" t="s">
        <v>5123</v>
      </c>
      <c r="D202" s="6"/>
      <c r="E202" s="72">
        <v>2014</v>
      </c>
      <c r="F202" s="49" t="s">
        <v>663</v>
      </c>
      <c r="G202" s="4" t="s">
        <v>5144</v>
      </c>
      <c r="H202" s="73" t="s">
        <v>5173</v>
      </c>
      <c r="I202" s="4" t="s">
        <v>663</v>
      </c>
      <c r="J202" s="3"/>
      <c r="K202" s="3"/>
      <c r="L202" s="3" t="s">
        <v>5123</v>
      </c>
      <c r="M202" s="65">
        <v>45902.665162037039</v>
      </c>
      <c r="N202" s="76">
        <v>45902.665000000001</v>
      </c>
      <c r="O202" s="7">
        <v>153</v>
      </c>
      <c r="P202" s="7">
        <v>1</v>
      </c>
      <c r="Q202" s="7">
        <v>9</v>
      </c>
      <c r="R202" s="3" t="s">
        <v>5237</v>
      </c>
    </row>
    <row r="203" spans="1:18" ht="68" x14ac:dyDescent="0.2">
      <c r="A203" s="28">
        <v>262</v>
      </c>
      <c r="B203" s="26" t="s">
        <v>4170</v>
      </c>
      <c r="C203" s="45" t="s">
        <v>4616</v>
      </c>
      <c r="D203" s="6"/>
      <c r="E203" s="72">
        <v>2008</v>
      </c>
      <c r="F203" s="49" t="s">
        <v>1417</v>
      </c>
      <c r="G203" s="4" t="s">
        <v>5145</v>
      </c>
      <c r="H203" s="73" t="s">
        <v>5430</v>
      </c>
      <c r="I203" s="4" t="s">
        <v>1417</v>
      </c>
      <c r="J203" s="3"/>
      <c r="K203" s="3" t="s">
        <v>2846</v>
      </c>
      <c r="L203" s="3" t="s">
        <v>5207</v>
      </c>
      <c r="M203" s="65">
        <v>45902.665162037039</v>
      </c>
      <c r="N203" s="76">
        <v>45902.665011574078</v>
      </c>
      <c r="O203" s="7">
        <v>19</v>
      </c>
      <c r="P203" s="7">
        <v>1</v>
      </c>
      <c r="Q203" s="7">
        <v>7</v>
      </c>
      <c r="R203" s="3" t="s">
        <v>5238</v>
      </c>
    </row>
    <row r="204" spans="1:18" ht="51" x14ac:dyDescent="0.2">
      <c r="A204" s="28">
        <v>263</v>
      </c>
      <c r="B204" s="26" t="s">
        <v>4171</v>
      </c>
      <c r="C204" s="45" t="s">
        <v>4719</v>
      </c>
      <c r="D204" s="6"/>
      <c r="E204" s="72">
        <v>2015</v>
      </c>
      <c r="F204" s="49" t="s">
        <v>4722</v>
      </c>
      <c r="G204" s="4" t="s">
        <v>5146</v>
      </c>
      <c r="H204" s="73" t="s">
        <v>5174</v>
      </c>
      <c r="I204" s="4" t="s">
        <v>4722</v>
      </c>
      <c r="J204" s="3"/>
      <c r="K204" s="3">
        <v>18651674</v>
      </c>
      <c r="L204" s="3" t="s">
        <v>5208</v>
      </c>
      <c r="M204" s="65">
        <v>45902.671076388891</v>
      </c>
      <c r="N204" s="76">
        <v>45902.670891203707</v>
      </c>
      <c r="O204" s="7" t="s">
        <v>5226</v>
      </c>
      <c r="P204" s="7">
        <v>1</v>
      </c>
      <c r="Q204" s="7">
        <v>62</v>
      </c>
      <c r="R204" s="3" t="s">
        <v>5239</v>
      </c>
    </row>
    <row r="205" spans="1:18" ht="68" x14ac:dyDescent="0.2">
      <c r="A205" s="28">
        <v>265</v>
      </c>
      <c r="B205" s="26" t="s">
        <v>4173</v>
      </c>
      <c r="C205" s="45" t="s">
        <v>4801</v>
      </c>
      <c r="D205" s="6"/>
      <c r="E205" s="72">
        <v>2021</v>
      </c>
      <c r="F205" s="49" t="s">
        <v>5127</v>
      </c>
      <c r="G205" s="4" t="s">
        <v>5148</v>
      </c>
      <c r="H205" s="73" t="s">
        <v>5176</v>
      </c>
      <c r="I205" s="4" t="s">
        <v>5127</v>
      </c>
      <c r="J205" s="3"/>
      <c r="K205" s="3" t="s">
        <v>5192</v>
      </c>
      <c r="L205" s="3"/>
      <c r="M205" s="65">
        <v>45902.715150462966</v>
      </c>
      <c r="N205" s="76"/>
      <c r="O205" s="7">
        <v>227</v>
      </c>
      <c r="P205" s="7">
        <v>4</v>
      </c>
      <c r="Q205" s="7">
        <v>193</v>
      </c>
      <c r="R205" s="3" t="s">
        <v>5240</v>
      </c>
    </row>
    <row r="206" spans="1:18" ht="51" x14ac:dyDescent="0.2">
      <c r="A206" s="28">
        <v>266</v>
      </c>
      <c r="B206" s="26" t="s">
        <v>4174</v>
      </c>
      <c r="C206" s="45" t="s">
        <v>4813</v>
      </c>
      <c r="D206" s="6"/>
      <c r="E206" s="72">
        <v>2022</v>
      </c>
      <c r="F206" s="49" t="s">
        <v>5128</v>
      </c>
      <c r="G206" s="4" t="s">
        <v>5149</v>
      </c>
      <c r="H206" s="73" t="s">
        <v>5177</v>
      </c>
      <c r="I206" s="4" t="s">
        <v>5128</v>
      </c>
      <c r="J206" s="3"/>
      <c r="K206" s="3" t="s">
        <v>5193</v>
      </c>
      <c r="L206" s="3"/>
      <c r="M206" s="65">
        <v>45902.715648148151</v>
      </c>
      <c r="N206" s="76"/>
      <c r="O206" s="7">
        <v>100462</v>
      </c>
      <c r="P206" s="7"/>
      <c r="Q206" s="7">
        <v>15</v>
      </c>
      <c r="R206" s="3" t="s">
        <v>650</v>
      </c>
    </row>
    <row r="207" spans="1:18" ht="68" x14ac:dyDescent="0.2">
      <c r="A207" s="28">
        <v>267</v>
      </c>
      <c r="B207" s="26" t="s">
        <v>4175</v>
      </c>
      <c r="C207" s="45" t="s">
        <v>4822</v>
      </c>
      <c r="D207" s="6"/>
      <c r="E207" s="72">
        <v>2013</v>
      </c>
      <c r="F207" s="49" t="s">
        <v>2793</v>
      </c>
      <c r="G207" s="4" t="s">
        <v>5150</v>
      </c>
      <c r="H207" s="73" t="s">
        <v>5178</v>
      </c>
      <c r="I207" s="4" t="s">
        <v>2793</v>
      </c>
      <c r="J207" s="3"/>
      <c r="K207" s="3" t="s">
        <v>2702</v>
      </c>
      <c r="L207" s="3" t="s">
        <v>5210</v>
      </c>
      <c r="M207" s="65">
        <v>45902.706296296295</v>
      </c>
      <c r="N207" s="76">
        <v>45902.706296296295</v>
      </c>
      <c r="O207" s="7" t="s">
        <v>5227</v>
      </c>
      <c r="P207" s="7">
        <v>2</v>
      </c>
      <c r="Q207" s="7">
        <v>8</v>
      </c>
      <c r="R207" s="3" t="s">
        <v>2793</v>
      </c>
    </row>
    <row r="208" spans="1:18" ht="51" x14ac:dyDescent="0.2">
      <c r="A208" s="28">
        <v>268</v>
      </c>
      <c r="B208" s="26" t="s">
        <v>4176</v>
      </c>
      <c r="C208" s="45" t="s">
        <v>4850</v>
      </c>
      <c r="D208" s="6"/>
      <c r="E208" s="72">
        <v>2014</v>
      </c>
      <c r="F208" s="49" t="s">
        <v>2597</v>
      </c>
      <c r="G208" s="4" t="s">
        <v>5151</v>
      </c>
      <c r="H208" s="73" t="s">
        <v>5179</v>
      </c>
      <c r="I208" s="4" t="s">
        <v>2597</v>
      </c>
      <c r="J208" s="3"/>
      <c r="K208" s="3" t="s">
        <v>3116</v>
      </c>
      <c r="L208" s="3" t="s">
        <v>5211</v>
      </c>
      <c r="M208" s="65">
        <v>45902.706377314818</v>
      </c>
      <c r="N208" s="76">
        <v>45902.706377314818</v>
      </c>
      <c r="O208" s="7" t="s">
        <v>5228</v>
      </c>
      <c r="P208" s="7">
        <v>4</v>
      </c>
      <c r="Q208" s="7">
        <v>91</v>
      </c>
      <c r="R208" s="3" t="s">
        <v>3118</v>
      </c>
    </row>
    <row r="209" spans="1:18" ht="85" x14ac:dyDescent="0.2">
      <c r="A209" s="28">
        <v>269</v>
      </c>
      <c r="B209" s="26" t="s">
        <v>4177</v>
      </c>
      <c r="C209" s="45" t="s">
        <v>4905</v>
      </c>
      <c r="D209" s="6"/>
      <c r="E209" s="72">
        <v>2019</v>
      </c>
      <c r="F209" s="49" t="s">
        <v>5129</v>
      </c>
      <c r="G209" s="4" t="s">
        <v>5152</v>
      </c>
      <c r="H209" s="73" t="s">
        <v>5180</v>
      </c>
      <c r="I209" s="4" t="s">
        <v>5129</v>
      </c>
      <c r="J209" s="3"/>
      <c r="K209" s="3" t="s">
        <v>2702</v>
      </c>
      <c r="L209" s="3"/>
      <c r="M209" s="65">
        <v>45902.717534722222</v>
      </c>
      <c r="N209" s="76"/>
      <c r="O209" s="7" t="s">
        <v>5229</v>
      </c>
      <c r="P209" s="7">
        <v>6</v>
      </c>
      <c r="Q209" s="7">
        <v>14</v>
      </c>
      <c r="R209" s="3" t="s">
        <v>5241</v>
      </c>
    </row>
    <row r="210" spans="1:18" ht="68" x14ac:dyDescent="0.2">
      <c r="A210" s="28">
        <v>270</v>
      </c>
      <c r="B210" s="26" t="s">
        <v>4178</v>
      </c>
      <c r="C210" s="45" t="s">
        <v>4917</v>
      </c>
      <c r="D210" s="6"/>
      <c r="E210" s="72">
        <v>2021</v>
      </c>
      <c r="F210" s="49" t="s">
        <v>5130</v>
      </c>
      <c r="G210" s="4" t="s">
        <v>5153</v>
      </c>
      <c r="H210" s="73" t="s">
        <v>5181</v>
      </c>
      <c r="I210" s="4" t="s">
        <v>5130</v>
      </c>
      <c r="J210" s="3"/>
      <c r="K210" s="3" t="s">
        <v>5194</v>
      </c>
      <c r="L210" s="3"/>
      <c r="M210" s="65">
        <v>45902.717534722222</v>
      </c>
      <c r="N210" s="76"/>
      <c r="O210" s="7"/>
      <c r="P210" s="7">
        <v>10</v>
      </c>
      <c r="Q210" s="7">
        <v>11</v>
      </c>
      <c r="R210" s="3" t="s">
        <v>5242</v>
      </c>
    </row>
    <row r="211" spans="1:18" ht="68" x14ac:dyDescent="0.2">
      <c r="A211" s="28">
        <v>272</v>
      </c>
      <c r="B211" s="26" t="s">
        <v>4179</v>
      </c>
      <c r="C211" s="45" t="s">
        <v>5001</v>
      </c>
      <c r="D211" s="6"/>
      <c r="E211" s="72">
        <v>2021</v>
      </c>
      <c r="F211" s="49" t="s">
        <v>650</v>
      </c>
      <c r="G211" s="4" t="s">
        <v>5154</v>
      </c>
      <c r="H211" s="73" t="s">
        <v>5431</v>
      </c>
      <c r="I211" s="4" t="s">
        <v>650</v>
      </c>
      <c r="J211" s="3"/>
      <c r="K211" s="3" t="s">
        <v>5193</v>
      </c>
      <c r="L211" s="3" t="s">
        <v>5212</v>
      </c>
      <c r="M211" s="65">
        <v>45902.703009259261</v>
      </c>
      <c r="N211" s="76">
        <v>45902.703009259261</v>
      </c>
      <c r="O211" s="7">
        <v>100315</v>
      </c>
      <c r="P211" s="7"/>
      <c r="Q211" s="7">
        <v>13</v>
      </c>
      <c r="R211" s="3" t="s">
        <v>650</v>
      </c>
    </row>
    <row r="212" spans="1:18" ht="51" x14ac:dyDescent="0.2">
      <c r="A212" s="28">
        <v>273</v>
      </c>
      <c r="B212" s="26" t="s">
        <v>4180</v>
      </c>
      <c r="C212" s="45" t="s">
        <v>5016</v>
      </c>
      <c r="D212" s="6"/>
      <c r="E212" s="72">
        <v>2012</v>
      </c>
      <c r="F212" s="49" t="s">
        <v>2793</v>
      </c>
      <c r="G212" s="4" t="s">
        <v>5155</v>
      </c>
      <c r="H212" s="73" t="s">
        <v>5182</v>
      </c>
      <c r="I212" s="4" t="s">
        <v>2793</v>
      </c>
      <c r="J212" s="3"/>
      <c r="K212" s="3" t="s">
        <v>2702</v>
      </c>
      <c r="L212" s="3" t="s">
        <v>5213</v>
      </c>
      <c r="M212" s="65">
        <v>45902.702916666669</v>
      </c>
      <c r="N212" s="76">
        <v>45902.702916666669</v>
      </c>
      <c r="O212" s="7" t="s">
        <v>5230</v>
      </c>
      <c r="P212" s="7">
        <v>2</v>
      </c>
      <c r="Q212" s="7">
        <v>7</v>
      </c>
      <c r="R212" s="3" t="s">
        <v>2793</v>
      </c>
    </row>
    <row r="213" spans="1:18" ht="51" x14ac:dyDescent="0.2">
      <c r="A213" s="28">
        <v>274</v>
      </c>
      <c r="B213" s="26" t="s">
        <v>4181</v>
      </c>
      <c r="C213" s="45" t="s">
        <v>5026</v>
      </c>
      <c r="D213" s="6"/>
      <c r="E213" s="72">
        <v>2006</v>
      </c>
      <c r="F213" s="49" t="s">
        <v>5028</v>
      </c>
      <c r="G213" s="4" t="s">
        <v>5156</v>
      </c>
      <c r="H213" s="73" t="s">
        <v>5183</v>
      </c>
      <c r="I213" s="4" t="s">
        <v>5028</v>
      </c>
      <c r="J213" s="3"/>
      <c r="K213" s="3" t="s">
        <v>5195</v>
      </c>
      <c r="L213" s="3" t="s">
        <v>5214</v>
      </c>
      <c r="M213" s="65">
        <v>45902.710659722223</v>
      </c>
      <c r="N213" s="76">
        <v>45902.710659722223</v>
      </c>
      <c r="O213" s="8">
        <v>45670</v>
      </c>
      <c r="P213" s="7">
        <v>1</v>
      </c>
      <c r="Q213" s="7">
        <v>16</v>
      </c>
      <c r="R213" s="3"/>
    </row>
    <row r="214" spans="1:18" ht="34" x14ac:dyDescent="0.2">
      <c r="A214" s="28">
        <v>275</v>
      </c>
      <c r="B214" s="26" t="s">
        <v>4182</v>
      </c>
      <c r="C214" s="45" t="s">
        <v>5035</v>
      </c>
      <c r="D214" s="6"/>
      <c r="E214" s="72">
        <v>2020</v>
      </c>
      <c r="F214" s="49" t="s">
        <v>5037</v>
      </c>
      <c r="G214" s="4" t="s">
        <v>5157</v>
      </c>
      <c r="H214" s="73" t="s">
        <v>5184</v>
      </c>
      <c r="I214" s="4" t="s">
        <v>5037</v>
      </c>
      <c r="J214" s="3"/>
      <c r="K214" s="3" t="s">
        <v>5196</v>
      </c>
      <c r="L214" s="3" t="s">
        <v>5215</v>
      </c>
      <c r="M214" s="65">
        <v>45902.710856481484</v>
      </c>
      <c r="N214" s="76">
        <v>45902.710856481484</v>
      </c>
      <c r="O214" s="7" t="s">
        <v>5231</v>
      </c>
      <c r="P214" s="7">
        <v>9</v>
      </c>
      <c r="Q214" s="7">
        <v>4</v>
      </c>
      <c r="R214" s="3"/>
    </row>
    <row r="215" spans="1:18" ht="51" x14ac:dyDescent="0.2">
      <c r="A215" s="28">
        <v>276</v>
      </c>
      <c r="B215" s="26" t="s">
        <v>4183</v>
      </c>
      <c r="C215" s="45" t="s">
        <v>5055</v>
      </c>
      <c r="D215" s="6"/>
      <c r="E215" s="72">
        <v>2017</v>
      </c>
      <c r="F215" s="49" t="s">
        <v>2793</v>
      </c>
      <c r="G215" s="4" t="s">
        <v>5158</v>
      </c>
      <c r="H215" s="73" t="s">
        <v>5185</v>
      </c>
      <c r="I215" s="4" t="s">
        <v>2793</v>
      </c>
      <c r="J215" s="3"/>
      <c r="K215" s="3" t="s">
        <v>2702</v>
      </c>
      <c r="L215" s="3" t="s">
        <v>5216</v>
      </c>
      <c r="M215" s="65">
        <v>45902.70753472222</v>
      </c>
      <c r="N215" s="76">
        <v>45902.70753472222</v>
      </c>
      <c r="O215" s="7" t="s">
        <v>5232</v>
      </c>
      <c r="P215" s="7">
        <v>8</v>
      </c>
      <c r="Q215" s="7">
        <v>12</v>
      </c>
      <c r="R215" s="3" t="s">
        <v>2793</v>
      </c>
    </row>
    <row r="216" spans="1:18" ht="68" x14ac:dyDescent="0.2">
      <c r="A216" s="28">
        <v>277</v>
      </c>
      <c r="B216" s="26" t="s">
        <v>4184</v>
      </c>
      <c r="C216" s="45" t="s">
        <v>5095</v>
      </c>
      <c r="D216" s="6"/>
      <c r="E216" s="72">
        <v>2013</v>
      </c>
      <c r="F216" s="49" t="s">
        <v>2701</v>
      </c>
      <c r="G216" s="4" t="s">
        <v>5159</v>
      </c>
      <c r="H216" s="73" t="s">
        <v>5186</v>
      </c>
      <c r="I216" s="4" t="s">
        <v>2701</v>
      </c>
      <c r="J216" s="3"/>
      <c r="K216" s="3" t="s">
        <v>2702</v>
      </c>
      <c r="L216" s="3" t="s">
        <v>5217</v>
      </c>
      <c r="M216" s="65">
        <v>45902.709872685184</v>
      </c>
      <c r="N216" s="76">
        <v>45902.709872685184</v>
      </c>
      <c r="O216" s="7" t="s">
        <v>5233</v>
      </c>
      <c r="P216" s="7">
        <v>1</v>
      </c>
      <c r="Q216" s="7">
        <v>8</v>
      </c>
      <c r="R216" s="3" t="s">
        <v>2701</v>
      </c>
    </row>
    <row r="217" spans="1:18" ht="51" x14ac:dyDescent="0.2">
      <c r="A217" s="28" t="s">
        <v>4141</v>
      </c>
      <c r="B217" s="26" t="s">
        <v>3432</v>
      </c>
      <c r="C217" s="45" t="s">
        <v>2068</v>
      </c>
      <c r="D217" s="6"/>
      <c r="E217" s="48">
        <v>2021</v>
      </c>
      <c r="F217" s="49" t="s">
        <v>1655</v>
      </c>
      <c r="G217" s="4" t="s">
        <v>3433</v>
      </c>
      <c r="H217" s="73" t="s">
        <v>3434</v>
      </c>
      <c r="I217" s="4" t="s">
        <v>1655</v>
      </c>
      <c r="J217" s="3"/>
      <c r="K217" s="3" t="s">
        <v>3154</v>
      </c>
      <c r="L217" s="3" t="s">
        <v>3435</v>
      </c>
      <c r="M217" s="65">
        <v>45453.61042824074</v>
      </c>
      <c r="N217" s="76">
        <v>45453.61042824074</v>
      </c>
      <c r="O217" s="7">
        <v>20678</v>
      </c>
      <c r="P217" s="7">
        <v>1</v>
      </c>
      <c r="Q217" s="7">
        <v>11</v>
      </c>
      <c r="R217" s="3" t="s">
        <v>3156</v>
      </c>
    </row>
  </sheetData>
  <sheetProtection formatCells="0" sort="0" autoFilter="0"/>
  <phoneticPr fontId="21" type="noConversion"/>
  <conditionalFormatting sqref="D2:D3">
    <cfRule type="notContainsBlanks" dxfId="1" priority="2">
      <formula>LEN(TRIM(D2))&gt;0</formula>
    </cfRule>
  </conditionalFormatting>
  <conditionalFormatting sqref="D184:D187">
    <cfRule type="notContainsBlanks" dxfId="0" priority="1">
      <formula>LEN(TRIM(D184))&gt;0</formula>
    </cfRule>
  </conditionalFormatting>
  <hyperlinks>
    <hyperlink ref="C102" r:id="rId1" xr:uid="{4F794854-9B1A-4927-B7C2-38661CD1D6BF}"/>
    <hyperlink ref="D106" r:id="rId2" xr:uid="{D2A96354-E1F1-45C0-885D-E62528DD23B9}"/>
    <hyperlink ref="L132" r:id="rId3" xr:uid="{38CC54B6-C567-4294-9AE5-67FB9E688593}"/>
    <hyperlink ref="L9" r:id="rId4" xr:uid="{4B4D4E42-626F-4F39-B9C0-B20DA236170D}"/>
    <hyperlink ref="L179" r:id="rId5" xr:uid="{22DD8C67-9DC4-4E82-8F7E-35DA55F15984}"/>
    <hyperlink ref="L47" r:id="rId6" xr:uid="{BA26B508-868E-472A-9C6D-E326F5C1A882}"/>
    <hyperlink ref="L54" r:id="rId7" xr:uid="{7D486FDB-1C32-344E-8220-F34FDBA2EB4D}"/>
    <hyperlink ref="C69" r:id="rId8" xr:uid="{DCDC3F27-13C2-4146-8129-282BB196124E}"/>
    <hyperlink ref="C45" r:id="rId9" xr:uid="{1286F8F8-B449-A949-97F7-FCE6A7E9879F}"/>
  </hyperlinks>
  <pageMargins left="0.7" right="0.7" top="0.75" bottom="0.75" header="0.3" footer="0.3"/>
  <pageSetup paperSize="9" orientation="portrait" horizontalDpi="0" verticalDpi="0"/>
  <tableParts count="1">
    <tablePart r:id="rId10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101FF-7ADA-744D-B979-3D313963E790}">
  <dimension ref="A1:M437"/>
  <sheetViews>
    <sheetView tabSelected="1" topLeftCell="A406" zoomScale="85" zoomScaleNormal="135" workbookViewId="0">
      <selection activeCell="C431" sqref="C431"/>
    </sheetView>
  </sheetViews>
  <sheetFormatPr baseColWidth="10" defaultColWidth="11" defaultRowHeight="16" x14ac:dyDescent="0.2"/>
  <cols>
    <col min="1" max="1" width="25.83203125" customWidth="1"/>
    <col min="2" max="2" width="32.33203125" customWidth="1"/>
    <col min="3" max="3" width="12.6640625" customWidth="1"/>
    <col min="4" max="4" width="17.1640625" customWidth="1"/>
    <col min="5" max="5" width="42" style="24" customWidth="1"/>
    <col min="6" max="6" width="12.1640625" customWidth="1"/>
    <col min="7" max="7" width="10.1640625" customWidth="1"/>
    <col min="8" max="8" width="11.1640625" customWidth="1"/>
    <col min="9" max="9" width="12.1640625" customWidth="1"/>
    <col min="10" max="10" width="10.33203125" customWidth="1"/>
    <col min="11" max="11" width="12.5" customWidth="1"/>
    <col min="12" max="12" width="9.33203125" customWidth="1"/>
    <col min="13" max="13" width="15.6640625" style="32" customWidth="1"/>
  </cols>
  <sheetData>
    <row r="1" spans="1:13" s="24" customFormat="1" ht="64.5" customHeight="1" x14ac:dyDescent="0.2">
      <c r="A1" s="30" t="s">
        <v>18</v>
      </c>
      <c r="B1" s="30" t="s">
        <v>3546</v>
      </c>
      <c r="C1" s="30" t="s">
        <v>3547</v>
      </c>
      <c r="D1" s="29" t="s">
        <v>3548</v>
      </c>
      <c r="E1" s="29" t="s">
        <v>3549</v>
      </c>
      <c r="F1" s="30" t="s">
        <v>3550</v>
      </c>
      <c r="G1" s="30" t="s">
        <v>3551</v>
      </c>
      <c r="H1" s="30" t="s">
        <v>3552</v>
      </c>
      <c r="I1" s="30" t="s">
        <v>3553</v>
      </c>
      <c r="J1" s="30" t="s">
        <v>3554</v>
      </c>
      <c r="K1" s="30" t="s">
        <v>3555</v>
      </c>
      <c r="L1" s="30" t="s">
        <v>3556</v>
      </c>
      <c r="M1" s="29" t="s">
        <v>3557</v>
      </c>
    </row>
    <row r="2" spans="1:13" ht="51" x14ac:dyDescent="0.2">
      <c r="A2" t="s">
        <v>265</v>
      </c>
      <c r="B2" t="s">
        <v>3558</v>
      </c>
      <c r="C2" t="s">
        <v>3559</v>
      </c>
      <c r="D2" t="s">
        <v>369</v>
      </c>
      <c r="E2" s="24" t="s">
        <v>3560</v>
      </c>
      <c r="F2" s="34">
        <v>925</v>
      </c>
      <c r="G2" s="35">
        <v>50</v>
      </c>
      <c r="H2" s="35">
        <v>16</v>
      </c>
      <c r="I2" s="35">
        <v>16</v>
      </c>
      <c r="J2" s="35">
        <v>16</v>
      </c>
      <c r="K2" s="36">
        <f>$H2-$J2</f>
        <v>0</v>
      </c>
      <c r="L2" s="37"/>
      <c r="M2" s="33">
        <v>44880</v>
      </c>
    </row>
    <row r="3" spans="1:13" ht="51" x14ac:dyDescent="0.2">
      <c r="A3" t="s">
        <v>265</v>
      </c>
      <c r="B3" t="s">
        <v>3558</v>
      </c>
      <c r="C3" t="s">
        <v>3561</v>
      </c>
      <c r="D3" t="s">
        <v>369</v>
      </c>
      <c r="E3" s="24" t="s">
        <v>3562</v>
      </c>
      <c r="F3" s="38">
        <v>2</v>
      </c>
      <c r="G3" s="39">
        <v>2</v>
      </c>
      <c r="H3" s="39">
        <v>2</v>
      </c>
      <c r="I3" s="39">
        <v>17</v>
      </c>
      <c r="J3" s="39">
        <f>I3-I2</f>
        <v>1</v>
      </c>
      <c r="K3" s="7">
        <f t="shared" ref="K3:K66" si="0">$H3-$J3</f>
        <v>1</v>
      </c>
      <c r="L3" s="40"/>
      <c r="M3" s="33">
        <v>44880</v>
      </c>
    </row>
    <row r="4" spans="1:13" ht="51" x14ac:dyDescent="0.2">
      <c r="A4" t="s">
        <v>265</v>
      </c>
      <c r="B4" t="s">
        <v>3558</v>
      </c>
      <c r="C4" t="s">
        <v>3559</v>
      </c>
      <c r="D4" t="s">
        <v>321</v>
      </c>
      <c r="E4" s="24" t="s">
        <v>3563</v>
      </c>
      <c r="F4" s="38">
        <v>1650</v>
      </c>
      <c r="G4" s="39">
        <v>50</v>
      </c>
      <c r="H4" s="39">
        <v>11</v>
      </c>
      <c r="I4" s="39">
        <v>22</v>
      </c>
      <c r="J4" s="39">
        <f>I4-I3</f>
        <v>5</v>
      </c>
      <c r="K4" s="7">
        <f t="shared" si="0"/>
        <v>6</v>
      </c>
      <c r="L4" s="40"/>
      <c r="M4" s="33">
        <v>44880</v>
      </c>
    </row>
    <row r="5" spans="1:13" ht="51" x14ac:dyDescent="0.2">
      <c r="A5" t="s">
        <v>265</v>
      </c>
      <c r="B5" t="s">
        <v>3558</v>
      </c>
      <c r="C5" t="s">
        <v>3561</v>
      </c>
      <c r="D5" t="s">
        <v>321</v>
      </c>
      <c r="E5" s="24" t="s">
        <v>3564</v>
      </c>
      <c r="F5" s="38">
        <v>2</v>
      </c>
      <c r="G5" s="39">
        <v>2</v>
      </c>
      <c r="H5" s="39">
        <v>2</v>
      </c>
      <c r="I5" s="39">
        <v>24</v>
      </c>
      <c r="J5" s="39">
        <f t="shared" ref="J5:J9" si="1">I5-I4</f>
        <v>2</v>
      </c>
      <c r="K5" s="7">
        <f>$H5-$J5</f>
        <v>0</v>
      </c>
      <c r="L5" s="40"/>
      <c r="M5" s="33">
        <v>44880</v>
      </c>
    </row>
    <row r="6" spans="1:13" ht="51" x14ac:dyDescent="0.2">
      <c r="A6" t="s">
        <v>265</v>
      </c>
      <c r="B6" t="s">
        <v>3558</v>
      </c>
      <c r="C6" t="s">
        <v>3559</v>
      </c>
      <c r="D6" t="s">
        <v>3565</v>
      </c>
      <c r="E6" s="24" t="s">
        <v>3566</v>
      </c>
      <c r="F6" s="38">
        <v>1990</v>
      </c>
      <c r="G6" s="39">
        <v>50</v>
      </c>
      <c r="H6" s="39">
        <v>12</v>
      </c>
      <c r="I6" s="39">
        <v>24</v>
      </c>
      <c r="J6" s="39">
        <f t="shared" si="1"/>
        <v>0</v>
      </c>
      <c r="K6" s="7">
        <f>$H6-$J6</f>
        <v>12</v>
      </c>
      <c r="L6" s="40"/>
      <c r="M6" s="33">
        <v>44880</v>
      </c>
    </row>
    <row r="7" spans="1:13" ht="51" x14ac:dyDescent="0.2">
      <c r="A7" t="s">
        <v>265</v>
      </c>
      <c r="B7" t="s">
        <v>3558</v>
      </c>
      <c r="C7" t="s">
        <v>3561</v>
      </c>
      <c r="D7" t="s">
        <v>3565</v>
      </c>
      <c r="E7" s="24" t="s">
        <v>3567</v>
      </c>
      <c r="F7" s="38">
        <v>58</v>
      </c>
      <c r="G7" s="39">
        <v>50</v>
      </c>
      <c r="H7" s="39">
        <v>8</v>
      </c>
      <c r="I7" s="39">
        <v>28</v>
      </c>
      <c r="J7" s="39">
        <f t="shared" si="1"/>
        <v>4</v>
      </c>
      <c r="K7" s="7">
        <f t="shared" si="0"/>
        <v>4</v>
      </c>
      <c r="L7" s="40"/>
      <c r="M7" s="33">
        <v>44880</v>
      </c>
    </row>
    <row r="8" spans="1:13" ht="51" x14ac:dyDescent="0.2">
      <c r="A8" t="s">
        <v>265</v>
      </c>
      <c r="B8" t="s">
        <v>3558</v>
      </c>
      <c r="C8" t="s">
        <v>3559</v>
      </c>
      <c r="D8" t="s">
        <v>3568</v>
      </c>
      <c r="E8" s="24" t="s">
        <v>3569</v>
      </c>
      <c r="F8" s="38">
        <v>2060</v>
      </c>
      <c r="G8" s="39">
        <v>50</v>
      </c>
      <c r="H8" s="39">
        <v>7</v>
      </c>
      <c r="I8" s="39">
        <v>30</v>
      </c>
      <c r="J8" s="39">
        <f t="shared" si="1"/>
        <v>2</v>
      </c>
      <c r="K8" s="7">
        <f t="shared" si="0"/>
        <v>5</v>
      </c>
      <c r="L8" s="40"/>
      <c r="M8" s="33">
        <v>44880</v>
      </c>
    </row>
    <row r="9" spans="1:13" ht="68" x14ac:dyDescent="0.2">
      <c r="A9" t="s">
        <v>265</v>
      </c>
      <c r="B9" t="s">
        <v>3558</v>
      </c>
      <c r="C9" t="s">
        <v>3561</v>
      </c>
      <c r="D9" t="s">
        <v>3568</v>
      </c>
      <c r="E9" s="24" t="s">
        <v>3570</v>
      </c>
      <c r="F9" s="38">
        <v>58</v>
      </c>
      <c r="G9" s="39">
        <v>50</v>
      </c>
      <c r="H9" s="39">
        <v>10</v>
      </c>
      <c r="I9" s="39">
        <v>31</v>
      </c>
      <c r="J9" s="39">
        <f t="shared" si="1"/>
        <v>1</v>
      </c>
      <c r="K9" s="7">
        <f t="shared" si="0"/>
        <v>9</v>
      </c>
      <c r="L9" s="40">
        <v>31</v>
      </c>
      <c r="M9" s="33">
        <v>44880</v>
      </c>
    </row>
    <row r="10" spans="1:13" ht="34" x14ac:dyDescent="0.2">
      <c r="A10" t="s">
        <v>505</v>
      </c>
      <c r="B10" t="s">
        <v>3571</v>
      </c>
      <c r="C10" t="s">
        <v>3559</v>
      </c>
      <c r="D10" t="s">
        <v>369</v>
      </c>
      <c r="E10" s="24" t="s">
        <v>3572</v>
      </c>
      <c r="F10" s="38">
        <v>4830</v>
      </c>
      <c r="G10" s="39">
        <v>50</v>
      </c>
      <c r="H10" s="39">
        <v>9</v>
      </c>
      <c r="I10" s="39">
        <v>9</v>
      </c>
      <c r="J10" s="39">
        <v>9</v>
      </c>
      <c r="K10" s="7">
        <f t="shared" si="0"/>
        <v>0</v>
      </c>
      <c r="L10" s="40"/>
      <c r="M10" s="33">
        <v>44880</v>
      </c>
    </row>
    <row r="11" spans="1:13" ht="34" x14ac:dyDescent="0.2">
      <c r="A11" t="s">
        <v>505</v>
      </c>
      <c r="B11" t="s">
        <v>3571</v>
      </c>
      <c r="C11" t="s">
        <v>3561</v>
      </c>
      <c r="D11" t="s">
        <v>369</v>
      </c>
      <c r="E11" s="24" t="s">
        <v>3573</v>
      </c>
      <c r="F11" s="38">
        <v>13</v>
      </c>
      <c r="G11" s="39">
        <v>13</v>
      </c>
      <c r="H11" s="39">
        <v>5</v>
      </c>
      <c r="I11" s="39">
        <v>13</v>
      </c>
      <c r="J11" s="39">
        <f>I11-I10</f>
        <v>4</v>
      </c>
      <c r="K11" s="7">
        <f t="shared" si="0"/>
        <v>1</v>
      </c>
      <c r="L11" s="40"/>
      <c r="M11" s="33">
        <v>44880</v>
      </c>
    </row>
    <row r="12" spans="1:13" ht="34" x14ac:dyDescent="0.2">
      <c r="A12" t="s">
        <v>505</v>
      </c>
      <c r="B12" t="s">
        <v>3571</v>
      </c>
      <c r="C12" t="s">
        <v>3559</v>
      </c>
      <c r="D12" t="s">
        <v>321</v>
      </c>
      <c r="E12" s="24" t="s">
        <v>3574</v>
      </c>
      <c r="F12" s="38">
        <v>8290</v>
      </c>
      <c r="G12" s="39">
        <v>50</v>
      </c>
      <c r="H12" s="39">
        <v>15</v>
      </c>
      <c r="I12" s="39">
        <v>28</v>
      </c>
      <c r="J12" s="39">
        <f>I12-I11</f>
        <v>15</v>
      </c>
      <c r="K12" s="7">
        <f t="shared" si="0"/>
        <v>0</v>
      </c>
      <c r="L12" s="40"/>
      <c r="M12" s="33">
        <v>44880</v>
      </c>
    </row>
    <row r="13" spans="1:13" ht="34" x14ac:dyDescent="0.2">
      <c r="A13" t="s">
        <v>505</v>
      </c>
      <c r="B13" t="s">
        <v>3571</v>
      </c>
      <c r="C13" t="s">
        <v>3561</v>
      </c>
      <c r="D13" t="s">
        <v>321</v>
      </c>
      <c r="E13" s="24" t="s">
        <v>3575</v>
      </c>
      <c r="F13" s="38">
        <v>30</v>
      </c>
      <c r="G13" s="39">
        <v>30</v>
      </c>
      <c r="H13" s="39">
        <v>9</v>
      </c>
      <c r="I13" s="39">
        <v>35</v>
      </c>
      <c r="J13" s="39">
        <f t="shared" ref="J13:J17" si="2">I13-I12</f>
        <v>7</v>
      </c>
      <c r="K13" s="7">
        <f t="shared" si="0"/>
        <v>2</v>
      </c>
      <c r="L13" s="40"/>
      <c r="M13" s="33">
        <v>44880</v>
      </c>
    </row>
    <row r="14" spans="1:13" ht="34" x14ac:dyDescent="0.2">
      <c r="A14" t="s">
        <v>505</v>
      </c>
      <c r="B14" t="s">
        <v>3571</v>
      </c>
      <c r="C14" t="s">
        <v>3559</v>
      </c>
      <c r="D14" t="s">
        <v>3565</v>
      </c>
      <c r="E14" s="24" t="s">
        <v>3576</v>
      </c>
      <c r="F14" s="38">
        <v>12600</v>
      </c>
      <c r="G14" s="39">
        <v>50</v>
      </c>
      <c r="H14" s="39">
        <v>15</v>
      </c>
      <c r="I14" s="39">
        <v>50</v>
      </c>
      <c r="J14" s="39">
        <f t="shared" si="2"/>
        <v>15</v>
      </c>
      <c r="K14" s="7">
        <f t="shared" si="0"/>
        <v>0</v>
      </c>
      <c r="L14" s="40"/>
      <c r="M14" s="33">
        <v>44880</v>
      </c>
    </row>
    <row r="15" spans="1:13" ht="51" x14ac:dyDescent="0.2">
      <c r="A15" t="s">
        <v>505</v>
      </c>
      <c r="B15" t="s">
        <v>3571</v>
      </c>
      <c r="C15" t="s">
        <v>3561</v>
      </c>
      <c r="D15" t="s">
        <v>3565</v>
      </c>
      <c r="E15" s="24" t="s">
        <v>3577</v>
      </c>
      <c r="F15" s="38">
        <v>211</v>
      </c>
      <c r="G15" s="39">
        <v>50</v>
      </c>
      <c r="H15" s="39">
        <v>13</v>
      </c>
      <c r="I15" s="39">
        <v>56</v>
      </c>
      <c r="J15" s="39">
        <f t="shared" si="2"/>
        <v>6</v>
      </c>
      <c r="K15" s="7">
        <f t="shared" si="0"/>
        <v>7</v>
      </c>
      <c r="L15" s="40"/>
      <c r="M15" s="33">
        <v>44880</v>
      </c>
    </row>
    <row r="16" spans="1:13" ht="51" x14ac:dyDescent="0.2">
      <c r="A16" t="s">
        <v>505</v>
      </c>
      <c r="B16" t="s">
        <v>3571</v>
      </c>
      <c r="C16" t="s">
        <v>3559</v>
      </c>
      <c r="D16" t="s">
        <v>3568</v>
      </c>
      <c r="E16" s="24" t="s">
        <v>3578</v>
      </c>
      <c r="F16" s="38">
        <v>13100</v>
      </c>
      <c r="G16" s="39">
        <v>50</v>
      </c>
      <c r="H16" s="39">
        <v>17</v>
      </c>
      <c r="I16" s="39">
        <v>59</v>
      </c>
      <c r="J16" s="39">
        <f t="shared" si="2"/>
        <v>3</v>
      </c>
      <c r="K16" s="7">
        <f t="shared" si="0"/>
        <v>14</v>
      </c>
      <c r="L16" s="40"/>
      <c r="M16" s="33">
        <v>44880</v>
      </c>
    </row>
    <row r="17" spans="1:13" ht="68" x14ac:dyDescent="0.2">
      <c r="A17" t="s">
        <v>505</v>
      </c>
      <c r="B17" t="s">
        <v>3571</v>
      </c>
      <c r="C17" t="s">
        <v>3561</v>
      </c>
      <c r="D17" t="s">
        <v>3568</v>
      </c>
      <c r="E17" s="24" t="s">
        <v>3579</v>
      </c>
      <c r="F17" s="38">
        <v>216</v>
      </c>
      <c r="G17" s="39">
        <v>50</v>
      </c>
      <c r="H17" s="39">
        <v>7</v>
      </c>
      <c r="I17" s="39">
        <v>60</v>
      </c>
      <c r="J17" s="39">
        <f t="shared" si="2"/>
        <v>1</v>
      </c>
      <c r="K17" s="7">
        <f t="shared" si="0"/>
        <v>6</v>
      </c>
      <c r="L17" s="40">
        <f>I17+L9</f>
        <v>91</v>
      </c>
      <c r="M17" s="33">
        <v>44880</v>
      </c>
    </row>
    <row r="18" spans="1:13" ht="17" x14ac:dyDescent="0.2">
      <c r="A18" t="s">
        <v>827</v>
      </c>
      <c r="B18" t="s">
        <v>3580</v>
      </c>
      <c r="C18" t="s">
        <v>3559</v>
      </c>
      <c r="D18" t="s">
        <v>369</v>
      </c>
      <c r="E18" s="24" t="s">
        <v>3581</v>
      </c>
      <c r="F18" s="38">
        <v>1730</v>
      </c>
      <c r="G18" s="39">
        <v>50</v>
      </c>
      <c r="H18" s="39">
        <v>7</v>
      </c>
      <c r="I18" s="39">
        <v>7</v>
      </c>
      <c r="J18" s="39">
        <v>7</v>
      </c>
      <c r="K18" s="7">
        <f t="shared" si="0"/>
        <v>0</v>
      </c>
      <c r="L18" s="40"/>
      <c r="M18" s="33">
        <v>44880</v>
      </c>
    </row>
    <row r="19" spans="1:13" ht="17" x14ac:dyDescent="0.2">
      <c r="A19" t="s">
        <v>827</v>
      </c>
      <c r="B19" t="s">
        <v>3580</v>
      </c>
      <c r="C19" t="s">
        <v>3561</v>
      </c>
      <c r="D19" t="s">
        <v>369</v>
      </c>
      <c r="E19" s="24" t="s">
        <v>3582</v>
      </c>
      <c r="F19" s="38">
        <v>0</v>
      </c>
      <c r="G19" s="39">
        <v>0</v>
      </c>
      <c r="H19" s="39">
        <v>0</v>
      </c>
      <c r="I19" s="39">
        <v>7</v>
      </c>
      <c r="J19" s="39">
        <f>I19-I18</f>
        <v>0</v>
      </c>
      <c r="K19" s="7">
        <f t="shared" si="0"/>
        <v>0</v>
      </c>
      <c r="L19" s="40"/>
      <c r="M19" s="33">
        <v>44880</v>
      </c>
    </row>
    <row r="20" spans="1:13" ht="34" x14ac:dyDescent="0.2">
      <c r="A20" t="s">
        <v>827</v>
      </c>
      <c r="B20" t="s">
        <v>3580</v>
      </c>
      <c r="C20" t="s">
        <v>3559</v>
      </c>
      <c r="D20" t="s">
        <v>321</v>
      </c>
      <c r="E20" s="24" t="s">
        <v>3583</v>
      </c>
      <c r="F20" s="38">
        <v>1720</v>
      </c>
      <c r="G20" s="39">
        <v>50</v>
      </c>
      <c r="H20" s="39">
        <v>11</v>
      </c>
      <c r="I20" s="39">
        <v>14</v>
      </c>
      <c r="J20" s="39">
        <f>I20-I19</f>
        <v>7</v>
      </c>
      <c r="K20" s="7">
        <f t="shared" si="0"/>
        <v>4</v>
      </c>
      <c r="L20" s="40"/>
      <c r="M20" s="33">
        <v>44880</v>
      </c>
    </row>
    <row r="21" spans="1:13" ht="34" x14ac:dyDescent="0.2">
      <c r="A21" t="s">
        <v>827</v>
      </c>
      <c r="B21" t="s">
        <v>3580</v>
      </c>
      <c r="C21" t="s">
        <v>3561</v>
      </c>
      <c r="D21" t="s">
        <v>321</v>
      </c>
      <c r="E21" s="24" t="s">
        <v>3584</v>
      </c>
      <c r="F21" s="38">
        <v>0</v>
      </c>
      <c r="G21" s="39">
        <v>0</v>
      </c>
      <c r="H21" s="39">
        <v>0</v>
      </c>
      <c r="I21" s="39">
        <v>14</v>
      </c>
      <c r="J21" s="39">
        <f t="shared" ref="J21:J25" si="3">I21-I20</f>
        <v>0</v>
      </c>
      <c r="K21" s="7">
        <f t="shared" si="0"/>
        <v>0</v>
      </c>
      <c r="L21" s="40"/>
      <c r="M21" s="33">
        <v>44880</v>
      </c>
    </row>
    <row r="22" spans="1:13" ht="34" x14ac:dyDescent="0.2">
      <c r="A22" t="s">
        <v>827</v>
      </c>
      <c r="B22" t="s">
        <v>3580</v>
      </c>
      <c r="C22" t="s">
        <v>3559</v>
      </c>
      <c r="D22" t="s">
        <v>3565</v>
      </c>
      <c r="E22" s="24" t="s">
        <v>3585</v>
      </c>
      <c r="F22" s="38">
        <v>4090</v>
      </c>
      <c r="G22" s="39">
        <v>50</v>
      </c>
      <c r="H22" s="39">
        <v>4</v>
      </c>
      <c r="I22" s="39">
        <v>18</v>
      </c>
      <c r="J22" s="39">
        <f t="shared" si="3"/>
        <v>4</v>
      </c>
      <c r="K22" s="7">
        <f t="shared" si="0"/>
        <v>0</v>
      </c>
      <c r="L22" s="40"/>
      <c r="M22" s="33">
        <v>44880</v>
      </c>
    </row>
    <row r="23" spans="1:13" ht="34" x14ac:dyDescent="0.2">
      <c r="A23" t="s">
        <v>827</v>
      </c>
      <c r="B23" t="s">
        <v>3580</v>
      </c>
      <c r="C23" t="s">
        <v>3561</v>
      </c>
      <c r="D23" t="s">
        <v>3565</v>
      </c>
      <c r="E23" s="24" t="s">
        <v>3586</v>
      </c>
      <c r="F23" s="38">
        <v>12</v>
      </c>
      <c r="G23" s="39">
        <v>0</v>
      </c>
      <c r="H23" s="39">
        <v>0</v>
      </c>
      <c r="I23" s="39">
        <v>18</v>
      </c>
      <c r="J23" s="39">
        <f t="shared" si="3"/>
        <v>0</v>
      </c>
      <c r="K23" s="7">
        <f t="shared" si="0"/>
        <v>0</v>
      </c>
      <c r="L23" s="40"/>
      <c r="M23" s="33">
        <v>44880</v>
      </c>
    </row>
    <row r="24" spans="1:13" ht="34" x14ac:dyDescent="0.2">
      <c r="A24" t="s">
        <v>827</v>
      </c>
      <c r="B24" t="s">
        <v>3580</v>
      </c>
      <c r="C24" t="s">
        <v>3559</v>
      </c>
      <c r="D24" t="s">
        <v>3568</v>
      </c>
      <c r="E24" s="24" t="s">
        <v>3587</v>
      </c>
      <c r="F24" s="38">
        <v>4600</v>
      </c>
      <c r="G24" s="39">
        <v>50</v>
      </c>
      <c r="H24" s="39">
        <v>7</v>
      </c>
      <c r="I24" s="39">
        <v>19</v>
      </c>
      <c r="J24" s="39">
        <f t="shared" si="3"/>
        <v>1</v>
      </c>
      <c r="K24" s="7">
        <f t="shared" si="0"/>
        <v>6</v>
      </c>
      <c r="L24" s="40"/>
      <c r="M24" s="33">
        <v>44880</v>
      </c>
    </row>
    <row r="25" spans="1:13" ht="51" x14ac:dyDescent="0.2">
      <c r="A25" t="s">
        <v>827</v>
      </c>
      <c r="B25" t="s">
        <v>3580</v>
      </c>
      <c r="C25" t="s">
        <v>3561</v>
      </c>
      <c r="D25" t="s">
        <v>3568</v>
      </c>
      <c r="E25" s="24" t="s">
        <v>3588</v>
      </c>
      <c r="F25" s="38">
        <v>12</v>
      </c>
      <c r="G25" s="39">
        <v>12</v>
      </c>
      <c r="H25" s="39">
        <v>0</v>
      </c>
      <c r="I25" s="39">
        <v>19</v>
      </c>
      <c r="J25" s="39">
        <f t="shared" si="3"/>
        <v>0</v>
      </c>
      <c r="K25" s="7">
        <f t="shared" si="0"/>
        <v>0</v>
      </c>
      <c r="L25" s="40">
        <f>L17+I25</f>
        <v>110</v>
      </c>
      <c r="M25" s="33">
        <v>44880</v>
      </c>
    </row>
    <row r="26" spans="1:13" ht="34" x14ac:dyDescent="0.2">
      <c r="A26" t="s">
        <v>3589</v>
      </c>
      <c r="B26" t="s">
        <v>3590</v>
      </c>
      <c r="C26" t="s">
        <v>3559</v>
      </c>
      <c r="D26" t="s">
        <v>369</v>
      </c>
      <c r="E26" s="24" t="s">
        <v>3591</v>
      </c>
      <c r="F26" s="38">
        <v>18500</v>
      </c>
      <c r="G26" s="39">
        <v>50</v>
      </c>
      <c r="H26" s="39">
        <v>4</v>
      </c>
      <c r="I26" s="39">
        <v>4</v>
      </c>
      <c r="J26" s="39">
        <v>4</v>
      </c>
      <c r="K26" s="7">
        <f t="shared" si="0"/>
        <v>0</v>
      </c>
      <c r="L26" s="40"/>
      <c r="M26" s="33">
        <v>44880</v>
      </c>
    </row>
    <row r="27" spans="1:13" ht="34" x14ac:dyDescent="0.2">
      <c r="A27" t="s">
        <v>3589</v>
      </c>
      <c r="B27" t="s">
        <v>3590</v>
      </c>
      <c r="C27" t="s">
        <v>3561</v>
      </c>
      <c r="D27" t="s">
        <v>369</v>
      </c>
      <c r="E27" s="24" t="s">
        <v>3592</v>
      </c>
      <c r="F27" s="38">
        <v>1</v>
      </c>
      <c r="G27" s="39">
        <v>0</v>
      </c>
      <c r="H27" s="39">
        <v>0</v>
      </c>
      <c r="I27" s="39">
        <v>4</v>
      </c>
      <c r="J27" s="39">
        <f>I27-I26</f>
        <v>0</v>
      </c>
      <c r="K27" s="7">
        <f t="shared" si="0"/>
        <v>0</v>
      </c>
      <c r="L27" s="40"/>
      <c r="M27" s="33">
        <v>44880</v>
      </c>
    </row>
    <row r="28" spans="1:13" ht="34" x14ac:dyDescent="0.2">
      <c r="A28" t="s">
        <v>3589</v>
      </c>
      <c r="B28" t="s">
        <v>3590</v>
      </c>
      <c r="C28" t="s">
        <v>3559</v>
      </c>
      <c r="D28" t="s">
        <v>321</v>
      </c>
      <c r="E28" s="24" t="s">
        <v>3593</v>
      </c>
      <c r="F28" s="38">
        <v>17900</v>
      </c>
      <c r="G28" s="39">
        <v>50</v>
      </c>
      <c r="H28" s="39">
        <v>1</v>
      </c>
      <c r="I28" s="39">
        <v>5</v>
      </c>
      <c r="J28" s="39">
        <f t="shared" ref="J28:J33" si="4">I28-I27</f>
        <v>1</v>
      </c>
      <c r="K28" s="7">
        <f t="shared" si="0"/>
        <v>0</v>
      </c>
      <c r="L28" s="40"/>
      <c r="M28" s="33">
        <v>44880</v>
      </c>
    </row>
    <row r="29" spans="1:13" ht="34" x14ac:dyDescent="0.2">
      <c r="A29" t="s">
        <v>3589</v>
      </c>
      <c r="B29" t="s">
        <v>3590</v>
      </c>
      <c r="C29" t="s">
        <v>3561</v>
      </c>
      <c r="D29" t="s">
        <v>321</v>
      </c>
      <c r="E29" s="24" t="s">
        <v>3594</v>
      </c>
      <c r="F29" s="38">
        <v>0</v>
      </c>
      <c r="G29" s="39">
        <v>0</v>
      </c>
      <c r="H29" s="39">
        <v>0</v>
      </c>
      <c r="I29" s="39">
        <v>5</v>
      </c>
      <c r="J29" s="39">
        <f t="shared" si="4"/>
        <v>0</v>
      </c>
      <c r="K29" s="7">
        <f t="shared" si="0"/>
        <v>0</v>
      </c>
      <c r="L29" s="40"/>
      <c r="M29" s="33">
        <v>44880</v>
      </c>
    </row>
    <row r="30" spans="1:13" ht="34" x14ac:dyDescent="0.2">
      <c r="A30" t="s">
        <v>3589</v>
      </c>
      <c r="B30" t="s">
        <v>3590</v>
      </c>
      <c r="C30" t="s">
        <v>3559</v>
      </c>
      <c r="D30" t="s">
        <v>3565</v>
      </c>
      <c r="E30" s="24" t="s">
        <v>3595</v>
      </c>
      <c r="F30" s="38">
        <v>20600</v>
      </c>
      <c r="G30" s="39">
        <v>50</v>
      </c>
      <c r="H30" s="39">
        <v>6</v>
      </c>
      <c r="I30" s="39">
        <v>9</v>
      </c>
      <c r="J30" s="39">
        <f t="shared" si="4"/>
        <v>4</v>
      </c>
      <c r="K30" s="7">
        <f t="shared" si="0"/>
        <v>2</v>
      </c>
      <c r="L30" s="40"/>
      <c r="M30" s="33">
        <v>44880</v>
      </c>
    </row>
    <row r="31" spans="1:13" ht="34" x14ac:dyDescent="0.2">
      <c r="A31" t="s">
        <v>3589</v>
      </c>
      <c r="B31" t="s">
        <v>3590</v>
      </c>
      <c r="C31" t="s">
        <v>3561</v>
      </c>
      <c r="D31" t="s">
        <v>3565</v>
      </c>
      <c r="E31" s="24" t="s">
        <v>3596</v>
      </c>
      <c r="F31" s="38">
        <v>33</v>
      </c>
      <c r="G31" s="39">
        <v>33</v>
      </c>
      <c r="H31" s="39">
        <v>2</v>
      </c>
      <c r="I31" s="39">
        <v>11</v>
      </c>
      <c r="J31" s="39">
        <f t="shared" si="4"/>
        <v>2</v>
      </c>
      <c r="K31" s="7">
        <f t="shared" si="0"/>
        <v>0</v>
      </c>
      <c r="L31" s="40"/>
      <c r="M31" s="33">
        <v>44880</v>
      </c>
    </row>
    <row r="32" spans="1:13" ht="51" x14ac:dyDescent="0.2">
      <c r="A32" t="s">
        <v>3589</v>
      </c>
      <c r="B32" t="s">
        <v>3590</v>
      </c>
      <c r="C32" t="s">
        <v>3559</v>
      </c>
      <c r="D32" t="s">
        <v>3568</v>
      </c>
      <c r="E32" s="24" t="s">
        <v>3597</v>
      </c>
      <c r="F32" s="38">
        <v>20400</v>
      </c>
      <c r="G32" s="39">
        <v>50</v>
      </c>
      <c r="H32" s="39">
        <v>4</v>
      </c>
      <c r="I32" s="39">
        <v>14</v>
      </c>
      <c r="J32" s="39">
        <f t="shared" si="4"/>
        <v>3</v>
      </c>
      <c r="K32" s="7">
        <f t="shared" si="0"/>
        <v>1</v>
      </c>
      <c r="L32" s="40"/>
      <c r="M32" s="33">
        <v>44880</v>
      </c>
    </row>
    <row r="33" spans="1:13" ht="51" x14ac:dyDescent="0.2">
      <c r="A33" t="s">
        <v>3589</v>
      </c>
      <c r="B33" t="s">
        <v>3590</v>
      </c>
      <c r="C33" t="s">
        <v>3561</v>
      </c>
      <c r="D33" t="s">
        <v>3568</v>
      </c>
      <c r="E33" s="24" t="s">
        <v>3598</v>
      </c>
      <c r="F33" s="38">
        <v>34</v>
      </c>
      <c r="G33" s="39">
        <v>34</v>
      </c>
      <c r="H33" s="39">
        <v>1</v>
      </c>
      <c r="I33" s="39">
        <v>14</v>
      </c>
      <c r="J33" s="39">
        <f t="shared" si="4"/>
        <v>0</v>
      </c>
      <c r="K33" s="7">
        <f t="shared" si="0"/>
        <v>1</v>
      </c>
      <c r="L33" s="40">
        <f>I33+L25</f>
        <v>124</v>
      </c>
      <c r="M33" s="33">
        <v>44880</v>
      </c>
    </row>
    <row r="34" spans="1:13" ht="17" x14ac:dyDescent="0.2">
      <c r="A34" t="s">
        <v>153</v>
      </c>
      <c r="B34" t="s">
        <v>3580</v>
      </c>
      <c r="C34" t="s">
        <v>3559</v>
      </c>
      <c r="D34" t="s">
        <v>369</v>
      </c>
      <c r="E34" s="24" t="s">
        <v>3599</v>
      </c>
      <c r="F34" s="38">
        <v>9830</v>
      </c>
      <c r="G34" s="39">
        <v>50</v>
      </c>
      <c r="H34" s="39">
        <v>10</v>
      </c>
      <c r="I34" s="39">
        <v>9</v>
      </c>
      <c r="J34" s="39">
        <v>9</v>
      </c>
      <c r="K34" s="7">
        <f t="shared" si="0"/>
        <v>1</v>
      </c>
      <c r="L34" s="40"/>
      <c r="M34" s="33">
        <v>44880</v>
      </c>
    </row>
    <row r="35" spans="1:13" ht="17" x14ac:dyDescent="0.2">
      <c r="A35" t="s">
        <v>153</v>
      </c>
      <c r="B35" t="s">
        <v>3580</v>
      </c>
      <c r="C35" t="s">
        <v>3561</v>
      </c>
      <c r="D35" t="s">
        <v>369</v>
      </c>
      <c r="E35" s="24" t="s">
        <v>3600</v>
      </c>
      <c r="F35" s="38">
        <v>2</v>
      </c>
      <c r="G35" s="39">
        <v>0</v>
      </c>
      <c r="H35" s="39">
        <v>0</v>
      </c>
      <c r="I35" s="39">
        <v>9</v>
      </c>
      <c r="J35" s="39">
        <f>I35-I34</f>
        <v>0</v>
      </c>
      <c r="K35" s="7">
        <f t="shared" si="0"/>
        <v>0</v>
      </c>
      <c r="L35" s="40"/>
      <c r="M35" s="33">
        <v>44880</v>
      </c>
    </row>
    <row r="36" spans="1:13" ht="34" x14ac:dyDescent="0.2">
      <c r="A36" t="s">
        <v>153</v>
      </c>
      <c r="B36" t="s">
        <v>3580</v>
      </c>
      <c r="C36" t="s">
        <v>3559</v>
      </c>
      <c r="D36" t="s">
        <v>321</v>
      </c>
      <c r="E36" s="24" t="s">
        <v>3601</v>
      </c>
      <c r="F36" s="38">
        <v>13200</v>
      </c>
      <c r="G36" s="39">
        <v>50</v>
      </c>
      <c r="H36" s="39">
        <v>19</v>
      </c>
      <c r="I36" s="39">
        <v>23</v>
      </c>
      <c r="J36" s="39">
        <f t="shared" ref="J36:J41" si="5">I36-I35</f>
        <v>14</v>
      </c>
      <c r="K36" s="7">
        <f t="shared" si="0"/>
        <v>5</v>
      </c>
      <c r="L36" s="40"/>
      <c r="M36" s="33">
        <v>44880</v>
      </c>
    </row>
    <row r="37" spans="1:13" ht="34" x14ac:dyDescent="0.2">
      <c r="A37" t="s">
        <v>153</v>
      </c>
      <c r="B37" t="s">
        <v>3580</v>
      </c>
      <c r="C37" t="s">
        <v>3561</v>
      </c>
      <c r="D37" t="s">
        <v>321</v>
      </c>
      <c r="E37" s="24" t="s">
        <v>3602</v>
      </c>
      <c r="F37" s="38">
        <v>8</v>
      </c>
      <c r="G37" s="39">
        <v>8</v>
      </c>
      <c r="H37" s="39">
        <v>1</v>
      </c>
      <c r="I37" s="39">
        <v>23</v>
      </c>
      <c r="J37" s="39">
        <f t="shared" si="5"/>
        <v>0</v>
      </c>
      <c r="K37" s="7">
        <f t="shared" si="0"/>
        <v>1</v>
      </c>
      <c r="L37" s="40"/>
      <c r="M37" s="33">
        <v>44880</v>
      </c>
    </row>
    <row r="38" spans="1:13" ht="34" x14ac:dyDescent="0.2">
      <c r="A38" t="s">
        <v>153</v>
      </c>
      <c r="B38" t="s">
        <v>3580</v>
      </c>
      <c r="C38" t="s">
        <v>3559</v>
      </c>
      <c r="D38" t="s">
        <v>3565</v>
      </c>
      <c r="E38" s="24" t="s">
        <v>3603</v>
      </c>
      <c r="F38" s="38">
        <v>22400</v>
      </c>
      <c r="G38" s="39">
        <v>50</v>
      </c>
      <c r="H38" s="39">
        <v>33</v>
      </c>
      <c r="I38" s="39">
        <v>48</v>
      </c>
      <c r="J38" s="39">
        <f t="shared" si="5"/>
        <v>25</v>
      </c>
      <c r="K38" s="7">
        <f t="shared" si="0"/>
        <v>8</v>
      </c>
      <c r="L38" s="40"/>
      <c r="M38" s="33">
        <v>44880</v>
      </c>
    </row>
    <row r="39" spans="1:13" ht="34" x14ac:dyDescent="0.2">
      <c r="A39" t="s">
        <v>153</v>
      </c>
      <c r="B39" t="s">
        <v>3580</v>
      </c>
      <c r="C39" t="s">
        <v>3561</v>
      </c>
      <c r="D39" t="s">
        <v>3565</v>
      </c>
      <c r="E39" s="24" t="s">
        <v>3604</v>
      </c>
      <c r="F39" s="38">
        <v>55</v>
      </c>
      <c r="G39" s="39">
        <v>50</v>
      </c>
      <c r="H39" s="39">
        <v>10</v>
      </c>
      <c r="I39" s="39">
        <v>48</v>
      </c>
      <c r="J39" s="39">
        <f t="shared" si="5"/>
        <v>0</v>
      </c>
      <c r="K39" s="7">
        <f t="shared" si="0"/>
        <v>10</v>
      </c>
      <c r="L39" s="40"/>
      <c r="M39" s="33">
        <v>44880</v>
      </c>
    </row>
    <row r="40" spans="1:13" ht="34" x14ac:dyDescent="0.2">
      <c r="A40" t="s">
        <v>153</v>
      </c>
      <c r="B40" t="s">
        <v>3580</v>
      </c>
      <c r="C40" t="s">
        <v>3559</v>
      </c>
      <c r="D40" t="s">
        <v>3568</v>
      </c>
      <c r="E40" s="24" t="s">
        <v>3605</v>
      </c>
      <c r="F40" s="38">
        <v>22900</v>
      </c>
      <c r="G40" s="39">
        <v>50</v>
      </c>
      <c r="H40" s="39">
        <v>16</v>
      </c>
      <c r="I40" s="39">
        <v>52</v>
      </c>
      <c r="J40" s="39">
        <f t="shared" si="5"/>
        <v>4</v>
      </c>
      <c r="K40" s="7">
        <f t="shared" si="0"/>
        <v>12</v>
      </c>
      <c r="L40" s="40"/>
      <c r="M40" s="33">
        <v>44880</v>
      </c>
    </row>
    <row r="41" spans="1:13" ht="51" x14ac:dyDescent="0.2">
      <c r="A41" t="s">
        <v>153</v>
      </c>
      <c r="B41" t="s">
        <v>3580</v>
      </c>
      <c r="C41" t="s">
        <v>3561</v>
      </c>
      <c r="D41" t="s">
        <v>3568</v>
      </c>
      <c r="E41" s="24" t="s">
        <v>3606</v>
      </c>
      <c r="F41" s="38">
        <v>57</v>
      </c>
      <c r="G41" s="39">
        <v>50</v>
      </c>
      <c r="H41" s="39">
        <v>8</v>
      </c>
      <c r="I41" s="39">
        <v>53</v>
      </c>
      <c r="J41" s="39">
        <f t="shared" si="5"/>
        <v>1</v>
      </c>
      <c r="K41" s="7">
        <f t="shared" si="0"/>
        <v>7</v>
      </c>
      <c r="L41" s="40">
        <f>I41+L33</f>
        <v>177</v>
      </c>
      <c r="M41" s="33">
        <v>44880</v>
      </c>
    </row>
    <row r="42" spans="1:13" ht="34" x14ac:dyDescent="0.2">
      <c r="A42" t="s">
        <v>3607</v>
      </c>
      <c r="B42" t="s">
        <v>3608</v>
      </c>
      <c r="C42" t="s">
        <v>3559</v>
      </c>
      <c r="D42" t="s">
        <v>369</v>
      </c>
      <c r="E42" s="24" t="s">
        <v>3609</v>
      </c>
      <c r="F42" s="38">
        <v>16500</v>
      </c>
      <c r="G42" s="39">
        <v>50</v>
      </c>
      <c r="H42" s="39">
        <v>2</v>
      </c>
      <c r="I42" s="39">
        <v>2</v>
      </c>
      <c r="J42" s="39">
        <v>2</v>
      </c>
      <c r="K42" s="7">
        <f t="shared" si="0"/>
        <v>0</v>
      </c>
      <c r="L42" s="40"/>
      <c r="M42" s="33">
        <v>44880</v>
      </c>
    </row>
    <row r="43" spans="1:13" ht="34" x14ac:dyDescent="0.2">
      <c r="A43" t="s">
        <v>3607</v>
      </c>
      <c r="B43" t="s">
        <v>3608</v>
      </c>
      <c r="C43" t="s">
        <v>3561</v>
      </c>
      <c r="D43" t="s">
        <v>369</v>
      </c>
      <c r="E43" s="24" t="s">
        <v>3610</v>
      </c>
      <c r="F43" s="38">
        <v>0</v>
      </c>
      <c r="G43" s="39">
        <v>0</v>
      </c>
      <c r="H43" s="39">
        <v>0</v>
      </c>
      <c r="I43" s="39">
        <v>2</v>
      </c>
      <c r="J43" s="39">
        <f>I43-I42</f>
        <v>0</v>
      </c>
      <c r="K43" s="7">
        <f t="shared" si="0"/>
        <v>0</v>
      </c>
      <c r="L43" s="40"/>
      <c r="M43" s="33">
        <v>44880</v>
      </c>
    </row>
    <row r="44" spans="1:13" ht="34" x14ac:dyDescent="0.2">
      <c r="A44" t="s">
        <v>3607</v>
      </c>
      <c r="B44" t="s">
        <v>3608</v>
      </c>
      <c r="C44" t="s">
        <v>3559</v>
      </c>
      <c r="D44" t="s">
        <v>321</v>
      </c>
      <c r="E44" s="24" t="s">
        <v>3611</v>
      </c>
      <c r="F44" s="38">
        <v>16200</v>
      </c>
      <c r="G44" s="39">
        <v>50</v>
      </c>
      <c r="H44" s="39">
        <v>5</v>
      </c>
      <c r="I44" s="39">
        <v>3</v>
      </c>
      <c r="J44" s="39">
        <f t="shared" ref="J44:J49" si="6">I44-I43</f>
        <v>1</v>
      </c>
      <c r="K44" s="7">
        <f t="shared" si="0"/>
        <v>4</v>
      </c>
      <c r="L44" s="40"/>
      <c r="M44" s="33">
        <v>44880</v>
      </c>
    </row>
    <row r="45" spans="1:13" ht="34" x14ac:dyDescent="0.2">
      <c r="A45" t="s">
        <v>3607</v>
      </c>
      <c r="B45" t="s">
        <v>3608</v>
      </c>
      <c r="C45" t="s">
        <v>3561</v>
      </c>
      <c r="D45" t="s">
        <v>321</v>
      </c>
      <c r="E45" s="24" t="s">
        <v>3612</v>
      </c>
      <c r="F45" s="38">
        <v>0</v>
      </c>
      <c r="G45" s="39">
        <v>0</v>
      </c>
      <c r="H45" s="39">
        <v>1</v>
      </c>
      <c r="I45" s="39">
        <v>3</v>
      </c>
      <c r="J45" s="39">
        <f t="shared" si="6"/>
        <v>0</v>
      </c>
      <c r="K45" s="7">
        <f t="shared" si="0"/>
        <v>1</v>
      </c>
      <c r="L45" s="40"/>
      <c r="M45" s="33">
        <v>44880</v>
      </c>
    </row>
    <row r="46" spans="1:13" ht="34" x14ac:dyDescent="0.2">
      <c r="A46" t="s">
        <v>3607</v>
      </c>
      <c r="B46" t="s">
        <v>3608</v>
      </c>
      <c r="C46" t="s">
        <v>3559</v>
      </c>
      <c r="D46" t="s">
        <v>3565</v>
      </c>
      <c r="E46" s="24" t="s">
        <v>3613</v>
      </c>
      <c r="F46" s="38">
        <v>41900</v>
      </c>
      <c r="G46" s="39">
        <v>50</v>
      </c>
      <c r="H46" s="39">
        <v>9</v>
      </c>
      <c r="I46" s="39">
        <v>7</v>
      </c>
      <c r="J46" s="39">
        <f t="shared" si="6"/>
        <v>4</v>
      </c>
      <c r="K46" s="7">
        <f t="shared" si="0"/>
        <v>5</v>
      </c>
      <c r="L46" s="40"/>
      <c r="M46" s="33">
        <v>44880</v>
      </c>
    </row>
    <row r="47" spans="1:13" ht="34" x14ac:dyDescent="0.2">
      <c r="A47" t="s">
        <v>3607</v>
      </c>
      <c r="B47" t="s">
        <v>3608</v>
      </c>
      <c r="C47" t="s">
        <v>3561</v>
      </c>
      <c r="D47" t="s">
        <v>3565</v>
      </c>
      <c r="E47" s="24" t="s">
        <v>3614</v>
      </c>
      <c r="F47" s="38">
        <v>49</v>
      </c>
      <c r="G47" s="39">
        <v>49</v>
      </c>
      <c r="H47" s="39">
        <v>0</v>
      </c>
      <c r="I47" s="39">
        <v>7</v>
      </c>
      <c r="J47" s="39">
        <f t="shared" si="6"/>
        <v>0</v>
      </c>
      <c r="K47" s="7">
        <f t="shared" si="0"/>
        <v>0</v>
      </c>
      <c r="L47" s="40"/>
      <c r="M47" s="33">
        <v>44880</v>
      </c>
    </row>
    <row r="48" spans="1:13" ht="51" x14ac:dyDescent="0.2">
      <c r="A48" t="s">
        <v>3607</v>
      </c>
      <c r="B48" t="s">
        <v>3608</v>
      </c>
      <c r="C48" t="s">
        <v>3559</v>
      </c>
      <c r="D48" t="s">
        <v>3568</v>
      </c>
      <c r="E48" s="24" t="s">
        <v>3615</v>
      </c>
      <c r="F48" s="38">
        <v>42900</v>
      </c>
      <c r="G48" s="39">
        <v>50</v>
      </c>
      <c r="H48" s="39">
        <v>8</v>
      </c>
      <c r="I48" s="39">
        <v>11</v>
      </c>
      <c r="J48" s="39">
        <f t="shared" si="6"/>
        <v>4</v>
      </c>
      <c r="K48" s="7">
        <f t="shared" si="0"/>
        <v>4</v>
      </c>
      <c r="L48" s="40"/>
      <c r="M48" s="33">
        <v>44880</v>
      </c>
    </row>
    <row r="49" spans="1:13" ht="51" x14ac:dyDescent="0.2">
      <c r="A49" t="s">
        <v>3607</v>
      </c>
      <c r="B49" t="s">
        <v>3608</v>
      </c>
      <c r="C49" t="s">
        <v>3561</v>
      </c>
      <c r="D49" t="s">
        <v>3568</v>
      </c>
      <c r="E49" s="24" t="s">
        <v>3616</v>
      </c>
      <c r="F49" s="38">
        <v>48</v>
      </c>
      <c r="G49" s="39">
        <v>48</v>
      </c>
      <c r="H49" s="39">
        <v>0</v>
      </c>
      <c r="I49" s="39">
        <v>11</v>
      </c>
      <c r="J49" s="39">
        <f t="shared" si="6"/>
        <v>0</v>
      </c>
      <c r="K49" s="7">
        <f t="shared" si="0"/>
        <v>0</v>
      </c>
      <c r="L49" s="40">
        <f>I49+L41</f>
        <v>188</v>
      </c>
      <c r="M49" s="33">
        <v>44880</v>
      </c>
    </row>
    <row r="50" spans="1:13" ht="51" x14ac:dyDescent="0.2">
      <c r="A50" t="s">
        <v>3617</v>
      </c>
      <c r="B50" t="s">
        <v>3618</v>
      </c>
      <c r="C50" t="s">
        <v>3559</v>
      </c>
      <c r="D50" t="s">
        <v>369</v>
      </c>
      <c r="E50" s="24" t="s">
        <v>3619</v>
      </c>
      <c r="F50" s="38">
        <v>17800</v>
      </c>
      <c r="G50" s="39">
        <v>50</v>
      </c>
      <c r="H50" s="39">
        <v>28</v>
      </c>
      <c r="I50" s="39">
        <v>26</v>
      </c>
      <c r="J50" s="39">
        <v>26</v>
      </c>
      <c r="K50" s="7">
        <f>$H50-$J50</f>
        <v>2</v>
      </c>
      <c r="L50" s="40"/>
      <c r="M50" s="33">
        <v>44880</v>
      </c>
    </row>
    <row r="51" spans="1:13" ht="51" x14ac:dyDescent="0.2">
      <c r="A51" t="s">
        <v>3617</v>
      </c>
      <c r="B51" t="s">
        <v>3618</v>
      </c>
      <c r="C51" t="s">
        <v>3561</v>
      </c>
      <c r="D51" t="s">
        <v>369</v>
      </c>
      <c r="E51" s="24" t="s">
        <v>3620</v>
      </c>
      <c r="F51" s="38">
        <v>103</v>
      </c>
      <c r="G51" s="39">
        <v>50</v>
      </c>
      <c r="H51" s="39">
        <v>5</v>
      </c>
      <c r="I51" s="39">
        <v>28</v>
      </c>
      <c r="J51" s="39">
        <f>I51-I50</f>
        <v>2</v>
      </c>
      <c r="K51" s="7">
        <f t="shared" si="0"/>
        <v>3</v>
      </c>
      <c r="L51" s="40"/>
      <c r="M51" s="33">
        <v>44880</v>
      </c>
    </row>
    <row r="52" spans="1:13" ht="51" x14ac:dyDescent="0.2">
      <c r="A52" t="s">
        <v>3617</v>
      </c>
      <c r="B52" t="s">
        <v>3618</v>
      </c>
      <c r="C52" t="s">
        <v>3559</v>
      </c>
      <c r="D52" t="s">
        <v>321</v>
      </c>
      <c r="E52" s="24" t="s">
        <v>3621</v>
      </c>
      <c r="F52" s="38">
        <v>11300</v>
      </c>
      <c r="G52" s="39">
        <v>50</v>
      </c>
      <c r="H52" s="39">
        <v>10</v>
      </c>
      <c r="I52" s="39">
        <v>38</v>
      </c>
      <c r="J52" s="39">
        <f t="shared" ref="J52:J57" si="7">I52-I51</f>
        <v>10</v>
      </c>
      <c r="K52" s="7">
        <f t="shared" si="0"/>
        <v>0</v>
      </c>
      <c r="L52" s="40"/>
      <c r="M52" s="33">
        <v>44880</v>
      </c>
    </row>
    <row r="53" spans="1:13" ht="51" x14ac:dyDescent="0.2">
      <c r="A53" t="s">
        <v>3617</v>
      </c>
      <c r="B53" t="s">
        <v>3618</v>
      </c>
      <c r="C53" t="s">
        <v>3561</v>
      </c>
      <c r="D53" t="s">
        <v>321</v>
      </c>
      <c r="E53" s="24" t="s">
        <v>3622</v>
      </c>
      <c r="F53" s="38">
        <v>5</v>
      </c>
      <c r="G53" s="39">
        <v>5</v>
      </c>
      <c r="H53" s="39">
        <v>3</v>
      </c>
      <c r="I53" s="39">
        <v>41</v>
      </c>
      <c r="J53" s="39">
        <f t="shared" si="7"/>
        <v>3</v>
      </c>
      <c r="K53" s="7">
        <f t="shared" si="0"/>
        <v>0</v>
      </c>
      <c r="L53" s="40"/>
      <c r="M53" s="33">
        <v>44880</v>
      </c>
    </row>
    <row r="54" spans="1:13" ht="51" x14ac:dyDescent="0.2">
      <c r="A54" t="s">
        <v>3617</v>
      </c>
      <c r="B54" t="s">
        <v>3618</v>
      </c>
      <c r="C54" t="s">
        <v>3559</v>
      </c>
      <c r="D54" t="s">
        <v>3565</v>
      </c>
      <c r="E54" s="24" t="s">
        <v>3623</v>
      </c>
      <c r="F54" s="38">
        <v>17300</v>
      </c>
      <c r="G54" s="39">
        <v>50</v>
      </c>
      <c r="H54" s="39">
        <v>10</v>
      </c>
      <c r="I54" s="39">
        <v>51</v>
      </c>
      <c r="J54" s="39">
        <f t="shared" si="7"/>
        <v>10</v>
      </c>
      <c r="K54" s="7">
        <f t="shared" si="0"/>
        <v>0</v>
      </c>
      <c r="L54" s="40"/>
      <c r="M54" s="33">
        <v>44880</v>
      </c>
    </row>
    <row r="55" spans="1:13" ht="51" x14ac:dyDescent="0.2">
      <c r="A55" t="s">
        <v>3617</v>
      </c>
      <c r="B55" t="s">
        <v>3618</v>
      </c>
      <c r="C55" t="s">
        <v>3561</v>
      </c>
      <c r="D55" t="s">
        <v>3565</v>
      </c>
      <c r="E55" s="24" t="s">
        <v>3624</v>
      </c>
      <c r="F55" s="38">
        <v>82</v>
      </c>
      <c r="G55" s="39">
        <v>50</v>
      </c>
      <c r="H55" s="39">
        <v>29</v>
      </c>
      <c r="I55" s="39">
        <v>57</v>
      </c>
      <c r="J55" s="39">
        <f t="shared" si="7"/>
        <v>6</v>
      </c>
      <c r="K55" s="7">
        <f t="shared" si="0"/>
        <v>23</v>
      </c>
      <c r="L55" s="40"/>
      <c r="M55" s="33">
        <v>44880</v>
      </c>
    </row>
    <row r="56" spans="1:13" ht="68" x14ac:dyDescent="0.2">
      <c r="A56" t="s">
        <v>3617</v>
      </c>
      <c r="B56" t="s">
        <v>3618</v>
      </c>
      <c r="C56" t="s">
        <v>3559</v>
      </c>
      <c r="D56" t="s">
        <v>3568</v>
      </c>
      <c r="E56" s="24" t="s">
        <v>3625</v>
      </c>
      <c r="F56" s="38">
        <v>17500</v>
      </c>
      <c r="G56" s="39">
        <v>50</v>
      </c>
      <c r="H56" s="39">
        <v>32</v>
      </c>
      <c r="I56" s="39">
        <v>61</v>
      </c>
      <c r="J56" s="39">
        <f t="shared" si="7"/>
        <v>4</v>
      </c>
      <c r="K56" s="7">
        <f t="shared" si="0"/>
        <v>28</v>
      </c>
      <c r="L56" s="40"/>
      <c r="M56" s="33">
        <v>44880</v>
      </c>
    </row>
    <row r="57" spans="1:13" ht="68" x14ac:dyDescent="0.2">
      <c r="A57" t="s">
        <v>3617</v>
      </c>
      <c r="B57" t="s">
        <v>3618</v>
      </c>
      <c r="C57" t="s">
        <v>3561</v>
      </c>
      <c r="D57" t="s">
        <v>3568</v>
      </c>
      <c r="E57" s="24" t="s">
        <v>3626</v>
      </c>
      <c r="F57" s="38">
        <v>83</v>
      </c>
      <c r="G57" s="39">
        <v>50</v>
      </c>
      <c r="H57" s="39">
        <v>1</v>
      </c>
      <c r="I57" s="39">
        <v>62</v>
      </c>
      <c r="J57" s="39">
        <f t="shared" si="7"/>
        <v>1</v>
      </c>
      <c r="K57" s="7">
        <f t="shared" si="0"/>
        <v>0</v>
      </c>
      <c r="L57" s="40">
        <f>I57+L49</f>
        <v>250</v>
      </c>
      <c r="M57" s="33">
        <v>44880</v>
      </c>
    </row>
    <row r="58" spans="1:13" ht="17" x14ac:dyDescent="0.2">
      <c r="A58" t="s">
        <v>3627</v>
      </c>
      <c r="B58" t="s">
        <v>3580</v>
      </c>
      <c r="C58" t="s">
        <v>3559</v>
      </c>
      <c r="D58" t="s">
        <v>369</v>
      </c>
      <c r="E58" s="24" t="s">
        <v>3628</v>
      </c>
      <c r="F58" s="38">
        <v>20300</v>
      </c>
      <c r="G58" s="39">
        <v>50</v>
      </c>
      <c r="H58" s="39">
        <v>13</v>
      </c>
      <c r="I58" s="39">
        <v>12</v>
      </c>
      <c r="J58" s="39">
        <v>12</v>
      </c>
      <c r="K58" s="7">
        <f t="shared" si="0"/>
        <v>1</v>
      </c>
      <c r="L58" s="40"/>
      <c r="M58" s="33">
        <v>44881</v>
      </c>
    </row>
    <row r="59" spans="1:13" ht="17" x14ac:dyDescent="0.2">
      <c r="A59" t="s">
        <v>3627</v>
      </c>
      <c r="B59" t="s">
        <v>3580</v>
      </c>
      <c r="C59" t="s">
        <v>3561</v>
      </c>
      <c r="D59" t="s">
        <v>369</v>
      </c>
      <c r="E59" s="24" t="s">
        <v>3629</v>
      </c>
      <c r="F59" s="38">
        <v>5</v>
      </c>
      <c r="G59" s="39">
        <v>5</v>
      </c>
      <c r="H59" s="39">
        <v>0</v>
      </c>
      <c r="I59" s="39">
        <v>12</v>
      </c>
      <c r="J59" s="39">
        <f>I59-I58</f>
        <v>0</v>
      </c>
      <c r="K59" s="7">
        <f t="shared" si="0"/>
        <v>0</v>
      </c>
      <c r="L59" s="40"/>
      <c r="M59" s="33">
        <v>44881</v>
      </c>
    </row>
    <row r="60" spans="1:13" ht="17" x14ac:dyDescent="0.2">
      <c r="A60" t="s">
        <v>3627</v>
      </c>
      <c r="B60" t="s">
        <v>3580</v>
      </c>
      <c r="C60" t="s">
        <v>3559</v>
      </c>
      <c r="D60" t="s">
        <v>321</v>
      </c>
      <c r="E60" s="24" t="s">
        <v>3630</v>
      </c>
      <c r="F60" s="38">
        <v>16200</v>
      </c>
      <c r="G60" s="39">
        <v>50</v>
      </c>
      <c r="H60" s="39">
        <v>9</v>
      </c>
      <c r="I60" s="39">
        <v>21</v>
      </c>
      <c r="J60" s="39">
        <f t="shared" ref="J60:J65" si="8">I60-I59</f>
        <v>9</v>
      </c>
      <c r="K60" s="7">
        <f t="shared" si="0"/>
        <v>0</v>
      </c>
      <c r="L60" s="40"/>
      <c r="M60" s="33">
        <v>44881</v>
      </c>
    </row>
    <row r="61" spans="1:13" ht="17" x14ac:dyDescent="0.2">
      <c r="A61" t="s">
        <v>3627</v>
      </c>
      <c r="B61" t="s">
        <v>3580</v>
      </c>
      <c r="C61" t="s">
        <v>3561</v>
      </c>
      <c r="D61" t="s">
        <v>321</v>
      </c>
      <c r="E61" s="24" t="s">
        <v>3631</v>
      </c>
      <c r="F61" s="38">
        <v>3</v>
      </c>
      <c r="G61" s="39">
        <v>2</v>
      </c>
      <c r="H61" s="39">
        <v>2</v>
      </c>
      <c r="I61" s="39">
        <v>23</v>
      </c>
      <c r="J61" s="39">
        <f t="shared" si="8"/>
        <v>2</v>
      </c>
      <c r="K61" s="7">
        <f t="shared" si="0"/>
        <v>0</v>
      </c>
      <c r="L61" s="40"/>
      <c r="M61" s="33">
        <v>44881</v>
      </c>
    </row>
    <row r="62" spans="1:13" ht="17" x14ac:dyDescent="0.2">
      <c r="A62" t="s">
        <v>3627</v>
      </c>
      <c r="B62" t="s">
        <v>3580</v>
      </c>
      <c r="C62" t="s">
        <v>3559</v>
      </c>
      <c r="D62" t="s">
        <v>3565</v>
      </c>
      <c r="E62" s="24" t="s">
        <v>3632</v>
      </c>
      <c r="F62" s="38">
        <v>31000</v>
      </c>
      <c r="G62" s="39">
        <v>50</v>
      </c>
      <c r="H62" s="39">
        <v>11</v>
      </c>
      <c r="I62" s="39">
        <v>34</v>
      </c>
      <c r="J62" s="39">
        <f t="shared" si="8"/>
        <v>11</v>
      </c>
      <c r="K62" s="7">
        <f t="shared" si="0"/>
        <v>0</v>
      </c>
      <c r="L62" s="40"/>
      <c r="M62" s="33">
        <v>44881</v>
      </c>
    </row>
    <row r="63" spans="1:13" ht="34" x14ac:dyDescent="0.2">
      <c r="A63" t="s">
        <v>3627</v>
      </c>
      <c r="B63" t="s">
        <v>3580</v>
      </c>
      <c r="C63" t="s">
        <v>3561</v>
      </c>
      <c r="D63" t="s">
        <v>3565</v>
      </c>
      <c r="E63" s="24" t="s">
        <v>3633</v>
      </c>
      <c r="F63" s="38">
        <v>73</v>
      </c>
      <c r="G63" s="39">
        <v>50</v>
      </c>
      <c r="H63" s="39">
        <v>8</v>
      </c>
      <c r="I63" s="39">
        <v>38</v>
      </c>
      <c r="J63" s="39">
        <f t="shared" si="8"/>
        <v>4</v>
      </c>
      <c r="K63" s="7">
        <f t="shared" si="0"/>
        <v>4</v>
      </c>
      <c r="L63" s="40"/>
      <c r="M63" s="33">
        <v>44881</v>
      </c>
    </row>
    <row r="64" spans="1:13" ht="34" x14ac:dyDescent="0.2">
      <c r="A64" t="s">
        <v>3627</v>
      </c>
      <c r="B64" t="s">
        <v>3580</v>
      </c>
      <c r="C64" t="s">
        <v>3559</v>
      </c>
      <c r="D64" t="s">
        <v>3568</v>
      </c>
      <c r="E64" s="24" t="s">
        <v>3634</v>
      </c>
      <c r="F64" s="38">
        <v>31900</v>
      </c>
      <c r="G64" s="39">
        <v>50</v>
      </c>
      <c r="H64" s="39">
        <v>10</v>
      </c>
      <c r="I64" s="39">
        <v>39</v>
      </c>
      <c r="J64" s="39">
        <f t="shared" si="8"/>
        <v>1</v>
      </c>
      <c r="K64" s="7">
        <f t="shared" si="0"/>
        <v>9</v>
      </c>
      <c r="L64" s="40"/>
      <c r="M64" s="33">
        <v>44881</v>
      </c>
    </row>
    <row r="65" spans="1:13" ht="51" x14ac:dyDescent="0.2">
      <c r="A65" t="s">
        <v>3627</v>
      </c>
      <c r="B65" t="s">
        <v>3580</v>
      </c>
      <c r="C65" t="s">
        <v>3561</v>
      </c>
      <c r="D65" t="s">
        <v>3568</v>
      </c>
      <c r="E65" s="24" t="s">
        <v>3635</v>
      </c>
      <c r="F65" s="38">
        <v>75</v>
      </c>
      <c r="G65" s="39">
        <v>50</v>
      </c>
      <c r="H65" s="39">
        <v>4</v>
      </c>
      <c r="I65" s="39">
        <v>40</v>
      </c>
      <c r="J65" s="39">
        <f t="shared" si="8"/>
        <v>1</v>
      </c>
      <c r="K65" s="7">
        <f t="shared" si="0"/>
        <v>3</v>
      </c>
      <c r="L65" s="40">
        <f>I65+L57</f>
        <v>290</v>
      </c>
      <c r="M65" s="33">
        <v>44881</v>
      </c>
    </row>
    <row r="66" spans="1:13" ht="17" x14ac:dyDescent="0.2">
      <c r="A66" t="s">
        <v>621</v>
      </c>
      <c r="B66" t="s">
        <v>3580</v>
      </c>
      <c r="C66" t="s">
        <v>3559</v>
      </c>
      <c r="D66" t="s">
        <v>369</v>
      </c>
      <c r="E66" s="24" t="s">
        <v>3636</v>
      </c>
      <c r="F66" s="38">
        <v>2840</v>
      </c>
      <c r="G66" s="39">
        <v>50</v>
      </c>
      <c r="H66" s="39">
        <v>4</v>
      </c>
      <c r="I66" s="39">
        <v>4</v>
      </c>
      <c r="J66" s="39">
        <v>4</v>
      </c>
      <c r="K66" s="7">
        <f t="shared" si="0"/>
        <v>0</v>
      </c>
      <c r="L66" s="40"/>
      <c r="M66" s="33">
        <v>44881</v>
      </c>
    </row>
    <row r="67" spans="1:13" ht="17" x14ac:dyDescent="0.2">
      <c r="A67" t="s">
        <v>621</v>
      </c>
      <c r="B67" t="s">
        <v>3580</v>
      </c>
      <c r="C67" t="s">
        <v>3561</v>
      </c>
      <c r="D67" t="s">
        <v>369</v>
      </c>
      <c r="E67" s="24" t="s">
        <v>3637</v>
      </c>
      <c r="F67" s="38">
        <v>2</v>
      </c>
      <c r="G67" s="39">
        <v>2</v>
      </c>
      <c r="H67" s="39">
        <v>1</v>
      </c>
      <c r="I67" s="39">
        <v>5</v>
      </c>
      <c r="J67" s="39">
        <f>I67-I66</f>
        <v>1</v>
      </c>
      <c r="K67" s="7">
        <f t="shared" ref="K67:K130" si="9">$H67-$J67</f>
        <v>0</v>
      </c>
      <c r="L67" s="40"/>
      <c r="M67" s="33">
        <v>44881</v>
      </c>
    </row>
    <row r="68" spans="1:13" ht="17" x14ac:dyDescent="0.2">
      <c r="A68" t="s">
        <v>621</v>
      </c>
      <c r="B68" t="s">
        <v>3580</v>
      </c>
      <c r="C68" t="s">
        <v>3559</v>
      </c>
      <c r="D68" t="s">
        <v>321</v>
      </c>
      <c r="E68" s="24" t="s">
        <v>3638</v>
      </c>
      <c r="F68" s="38">
        <v>4760</v>
      </c>
      <c r="G68" s="39">
        <v>50</v>
      </c>
      <c r="H68" s="39">
        <v>7</v>
      </c>
      <c r="I68" s="39">
        <v>9</v>
      </c>
      <c r="J68" s="39">
        <f t="shared" ref="J68:J73" si="10">I68-I67</f>
        <v>4</v>
      </c>
      <c r="K68" s="7">
        <f t="shared" si="9"/>
        <v>3</v>
      </c>
      <c r="L68" s="40"/>
      <c r="M68" s="33">
        <v>44881</v>
      </c>
    </row>
    <row r="69" spans="1:13" ht="17" x14ac:dyDescent="0.2">
      <c r="A69" t="s">
        <v>621</v>
      </c>
      <c r="B69" t="s">
        <v>3580</v>
      </c>
      <c r="C69" t="s">
        <v>3561</v>
      </c>
      <c r="D69" t="s">
        <v>321</v>
      </c>
      <c r="E69" s="24" t="s">
        <v>3639</v>
      </c>
      <c r="F69" s="38">
        <v>2</v>
      </c>
      <c r="G69" s="39">
        <v>2</v>
      </c>
      <c r="H69" s="39">
        <v>0</v>
      </c>
      <c r="I69" s="39">
        <v>9</v>
      </c>
      <c r="J69" s="39">
        <f t="shared" si="10"/>
        <v>0</v>
      </c>
      <c r="K69" s="7">
        <f t="shared" si="9"/>
        <v>0</v>
      </c>
      <c r="L69" s="40"/>
      <c r="M69" s="33">
        <v>44881</v>
      </c>
    </row>
    <row r="70" spans="1:13" ht="17" x14ac:dyDescent="0.2">
      <c r="A70" t="s">
        <v>621</v>
      </c>
      <c r="B70" t="s">
        <v>3580</v>
      </c>
      <c r="C70" t="s">
        <v>3559</v>
      </c>
      <c r="D70" t="s">
        <v>3565</v>
      </c>
      <c r="E70" s="24" t="s">
        <v>3640</v>
      </c>
      <c r="F70" s="38">
        <v>10100</v>
      </c>
      <c r="G70" s="39">
        <v>50</v>
      </c>
      <c r="H70" s="39">
        <v>6</v>
      </c>
      <c r="I70" s="39">
        <v>13</v>
      </c>
      <c r="J70" s="39">
        <f t="shared" si="10"/>
        <v>4</v>
      </c>
      <c r="K70" s="7">
        <f t="shared" si="9"/>
        <v>2</v>
      </c>
      <c r="L70" s="40"/>
      <c r="M70" s="33">
        <v>44881</v>
      </c>
    </row>
    <row r="71" spans="1:13" ht="34" x14ac:dyDescent="0.2">
      <c r="A71" t="s">
        <v>621</v>
      </c>
      <c r="B71" t="s">
        <v>3580</v>
      </c>
      <c r="C71" t="s">
        <v>3561</v>
      </c>
      <c r="D71" t="s">
        <v>3565</v>
      </c>
      <c r="E71" s="24" t="s">
        <v>3641</v>
      </c>
      <c r="F71" s="38">
        <v>32</v>
      </c>
      <c r="G71" s="39">
        <v>32</v>
      </c>
      <c r="H71" s="39">
        <v>3</v>
      </c>
      <c r="I71" s="39">
        <v>15</v>
      </c>
      <c r="J71" s="39">
        <f t="shared" si="10"/>
        <v>2</v>
      </c>
      <c r="K71" s="7">
        <f t="shared" si="9"/>
        <v>1</v>
      </c>
      <c r="L71" s="40"/>
      <c r="M71" s="33">
        <v>44881</v>
      </c>
    </row>
    <row r="72" spans="1:13" ht="34" x14ac:dyDescent="0.2">
      <c r="A72" t="s">
        <v>621</v>
      </c>
      <c r="B72" t="s">
        <v>3580</v>
      </c>
      <c r="C72" t="s">
        <v>3559</v>
      </c>
      <c r="D72" t="s">
        <v>3568</v>
      </c>
      <c r="E72" s="24" t="s">
        <v>3642</v>
      </c>
      <c r="F72" s="38">
        <v>8360</v>
      </c>
      <c r="G72" s="39">
        <v>50</v>
      </c>
      <c r="H72" s="39">
        <v>5</v>
      </c>
      <c r="I72" s="39">
        <v>17</v>
      </c>
      <c r="J72" s="39">
        <f t="shared" si="10"/>
        <v>2</v>
      </c>
      <c r="K72" s="7">
        <f t="shared" si="9"/>
        <v>3</v>
      </c>
      <c r="L72" s="40"/>
      <c r="M72" s="33">
        <v>44881</v>
      </c>
    </row>
    <row r="73" spans="1:13" ht="51" x14ac:dyDescent="0.2">
      <c r="A73" t="s">
        <v>621</v>
      </c>
      <c r="B73" t="s">
        <v>3580</v>
      </c>
      <c r="C73" t="s">
        <v>3561</v>
      </c>
      <c r="D73" t="s">
        <v>3568</v>
      </c>
      <c r="E73" s="24" t="s">
        <v>3643</v>
      </c>
      <c r="F73" s="38">
        <v>33</v>
      </c>
      <c r="G73" s="39">
        <v>33</v>
      </c>
      <c r="H73" s="39">
        <v>2</v>
      </c>
      <c r="I73" s="39">
        <v>17</v>
      </c>
      <c r="J73" s="39">
        <f t="shared" si="10"/>
        <v>0</v>
      </c>
      <c r="K73" s="7">
        <f t="shared" si="9"/>
        <v>2</v>
      </c>
      <c r="L73" s="40">
        <f>I73+L65</f>
        <v>307</v>
      </c>
      <c r="M73" s="33">
        <v>44881</v>
      </c>
    </row>
    <row r="74" spans="1:13" ht="34" x14ac:dyDescent="0.2">
      <c r="A74" t="s">
        <v>939</v>
      </c>
      <c r="B74" t="s">
        <v>3644</v>
      </c>
      <c r="C74" t="s">
        <v>3559</v>
      </c>
      <c r="D74" t="s">
        <v>369</v>
      </c>
      <c r="E74" s="24" t="s">
        <v>3645</v>
      </c>
      <c r="F74" s="38">
        <v>1880</v>
      </c>
      <c r="G74" s="39">
        <v>50</v>
      </c>
      <c r="H74" s="39">
        <v>25</v>
      </c>
      <c r="I74" s="39">
        <v>20</v>
      </c>
      <c r="J74" s="39">
        <v>20</v>
      </c>
      <c r="K74" s="7">
        <f t="shared" si="9"/>
        <v>5</v>
      </c>
      <c r="L74" s="40"/>
      <c r="M74" s="33">
        <v>44881</v>
      </c>
    </row>
    <row r="75" spans="1:13" ht="34" x14ac:dyDescent="0.2">
      <c r="A75" t="s">
        <v>939</v>
      </c>
      <c r="B75" t="s">
        <v>3644</v>
      </c>
      <c r="C75" t="s">
        <v>3561</v>
      </c>
      <c r="D75" t="s">
        <v>369</v>
      </c>
      <c r="E75" s="24" t="s">
        <v>3646</v>
      </c>
      <c r="F75" s="38">
        <v>11</v>
      </c>
      <c r="G75" s="39">
        <v>11</v>
      </c>
      <c r="H75" s="39">
        <v>8</v>
      </c>
      <c r="I75" s="39">
        <v>22</v>
      </c>
      <c r="J75" s="39">
        <f>I75-I74</f>
        <v>2</v>
      </c>
      <c r="K75" s="7">
        <f t="shared" si="9"/>
        <v>6</v>
      </c>
      <c r="L75" s="40"/>
      <c r="M75" s="33">
        <v>44881</v>
      </c>
    </row>
    <row r="76" spans="1:13" ht="34" x14ac:dyDescent="0.2">
      <c r="A76" t="s">
        <v>939</v>
      </c>
      <c r="B76" t="s">
        <v>3644</v>
      </c>
      <c r="C76" t="s">
        <v>3559</v>
      </c>
      <c r="D76" t="s">
        <v>321</v>
      </c>
      <c r="E76" s="24" t="s">
        <v>3647</v>
      </c>
      <c r="F76" s="38">
        <v>3830</v>
      </c>
      <c r="G76" s="39">
        <v>50</v>
      </c>
      <c r="H76" s="39">
        <v>17</v>
      </c>
      <c r="I76" s="39">
        <v>27</v>
      </c>
      <c r="J76" s="39">
        <f t="shared" ref="J76:J81" si="11">I76-I75</f>
        <v>5</v>
      </c>
      <c r="K76" s="7">
        <f t="shared" si="9"/>
        <v>12</v>
      </c>
      <c r="L76" s="40"/>
      <c r="M76" s="33">
        <v>44881</v>
      </c>
    </row>
    <row r="77" spans="1:13" ht="51" x14ac:dyDescent="0.2">
      <c r="A77" t="s">
        <v>939</v>
      </c>
      <c r="B77" t="s">
        <v>3644</v>
      </c>
      <c r="C77" t="s">
        <v>3561</v>
      </c>
      <c r="D77" t="s">
        <v>321</v>
      </c>
      <c r="E77" s="24" t="s">
        <v>3648</v>
      </c>
      <c r="F77" s="38">
        <v>6</v>
      </c>
      <c r="G77" s="39">
        <v>6</v>
      </c>
      <c r="H77" s="39">
        <v>1</v>
      </c>
      <c r="I77" s="39">
        <v>27</v>
      </c>
      <c r="J77" s="39">
        <f t="shared" si="11"/>
        <v>0</v>
      </c>
      <c r="K77" s="7">
        <f t="shared" si="9"/>
        <v>1</v>
      </c>
      <c r="L77" s="40"/>
      <c r="M77" s="33">
        <v>44881</v>
      </c>
    </row>
    <row r="78" spans="1:13" ht="51" x14ac:dyDescent="0.2">
      <c r="A78" t="s">
        <v>939</v>
      </c>
      <c r="B78" t="s">
        <v>3644</v>
      </c>
      <c r="C78" t="s">
        <v>3559</v>
      </c>
      <c r="D78" t="s">
        <v>3565</v>
      </c>
      <c r="E78" s="24" t="s">
        <v>3649</v>
      </c>
      <c r="F78" s="38">
        <v>4920</v>
      </c>
      <c r="G78" s="39">
        <v>50</v>
      </c>
      <c r="H78" s="39">
        <v>12</v>
      </c>
      <c r="I78" s="39">
        <v>30</v>
      </c>
      <c r="J78" s="39">
        <f t="shared" si="11"/>
        <v>3</v>
      </c>
      <c r="K78" s="7">
        <f t="shared" si="9"/>
        <v>9</v>
      </c>
      <c r="L78" s="40"/>
      <c r="M78" s="33">
        <v>44881</v>
      </c>
    </row>
    <row r="79" spans="1:13" ht="51" x14ac:dyDescent="0.2">
      <c r="A79" t="s">
        <v>939</v>
      </c>
      <c r="B79" t="s">
        <v>3644</v>
      </c>
      <c r="C79" t="s">
        <v>3561</v>
      </c>
      <c r="D79" t="s">
        <v>3565</v>
      </c>
      <c r="E79" s="24" t="s">
        <v>3650</v>
      </c>
      <c r="F79" s="38">
        <v>49</v>
      </c>
      <c r="G79" s="39">
        <v>49</v>
      </c>
      <c r="H79" s="39">
        <v>9</v>
      </c>
      <c r="I79" s="39">
        <v>34</v>
      </c>
      <c r="J79" s="39">
        <f t="shared" si="11"/>
        <v>4</v>
      </c>
      <c r="K79" s="7">
        <f t="shared" si="9"/>
        <v>5</v>
      </c>
      <c r="L79" s="40"/>
      <c r="M79" s="33">
        <v>44881</v>
      </c>
    </row>
    <row r="80" spans="1:13" ht="51" x14ac:dyDescent="0.2">
      <c r="A80" t="s">
        <v>939</v>
      </c>
      <c r="B80" t="s">
        <v>3644</v>
      </c>
      <c r="C80" t="s">
        <v>3559</v>
      </c>
      <c r="D80" t="s">
        <v>3568</v>
      </c>
      <c r="E80" s="24" t="s">
        <v>3651</v>
      </c>
      <c r="F80" s="38">
        <v>4880</v>
      </c>
      <c r="G80" s="39">
        <v>50</v>
      </c>
      <c r="H80" s="39">
        <v>14</v>
      </c>
      <c r="I80" s="39">
        <v>36</v>
      </c>
      <c r="J80" s="39">
        <f t="shared" si="11"/>
        <v>2</v>
      </c>
      <c r="K80" s="7">
        <f t="shared" si="9"/>
        <v>12</v>
      </c>
      <c r="L80" s="40"/>
      <c r="M80" s="33">
        <v>44881</v>
      </c>
    </row>
    <row r="81" spans="1:13" ht="68" x14ac:dyDescent="0.2">
      <c r="A81" t="s">
        <v>939</v>
      </c>
      <c r="B81" t="s">
        <v>3644</v>
      </c>
      <c r="C81" t="s">
        <v>3561</v>
      </c>
      <c r="D81" t="s">
        <v>3568</v>
      </c>
      <c r="E81" s="24" t="s">
        <v>3652</v>
      </c>
      <c r="F81" s="38">
        <v>51</v>
      </c>
      <c r="G81" s="39">
        <v>50</v>
      </c>
      <c r="H81" s="39">
        <v>8</v>
      </c>
      <c r="I81" s="39">
        <v>36</v>
      </c>
      <c r="J81" s="39">
        <f t="shared" si="11"/>
        <v>0</v>
      </c>
      <c r="K81" s="7">
        <f t="shared" si="9"/>
        <v>8</v>
      </c>
      <c r="L81" s="40">
        <f>I81+L73</f>
        <v>343</v>
      </c>
      <c r="M81" s="33">
        <v>44881</v>
      </c>
    </row>
    <row r="82" spans="1:13" ht="51" x14ac:dyDescent="0.2">
      <c r="A82" t="s">
        <v>3653</v>
      </c>
      <c r="B82" t="s">
        <v>3654</v>
      </c>
      <c r="C82" t="s">
        <v>3559</v>
      </c>
      <c r="D82" t="s">
        <v>369</v>
      </c>
      <c r="E82" s="24" t="s">
        <v>3655</v>
      </c>
      <c r="F82" s="38">
        <v>4330</v>
      </c>
      <c r="G82" s="39">
        <v>50</v>
      </c>
      <c r="H82" s="39">
        <v>22</v>
      </c>
      <c r="I82" s="39">
        <v>21</v>
      </c>
      <c r="J82" s="39">
        <v>21</v>
      </c>
      <c r="K82" s="7">
        <f t="shared" si="9"/>
        <v>1</v>
      </c>
      <c r="L82" s="40"/>
      <c r="M82" s="33">
        <v>44881</v>
      </c>
    </row>
    <row r="83" spans="1:13" ht="51" x14ac:dyDescent="0.2">
      <c r="A83" t="s">
        <v>3653</v>
      </c>
      <c r="B83" t="s">
        <v>3654</v>
      </c>
      <c r="C83" t="s">
        <v>3561</v>
      </c>
      <c r="D83" t="s">
        <v>369</v>
      </c>
      <c r="E83" s="24" t="s">
        <v>3656</v>
      </c>
      <c r="F83" s="38">
        <v>21</v>
      </c>
      <c r="G83" s="39">
        <v>21</v>
      </c>
      <c r="H83" s="39">
        <v>7</v>
      </c>
      <c r="I83" s="39">
        <v>24</v>
      </c>
      <c r="J83" s="39">
        <f>I83-I82</f>
        <v>3</v>
      </c>
      <c r="K83" s="7">
        <f t="shared" si="9"/>
        <v>4</v>
      </c>
      <c r="L83" s="40"/>
      <c r="M83" s="33">
        <v>44881</v>
      </c>
    </row>
    <row r="84" spans="1:13" ht="51" x14ac:dyDescent="0.2">
      <c r="A84" t="s">
        <v>3653</v>
      </c>
      <c r="B84" t="s">
        <v>3654</v>
      </c>
      <c r="C84" t="s">
        <v>3559</v>
      </c>
      <c r="D84" t="s">
        <v>321</v>
      </c>
      <c r="E84" s="24" t="s">
        <v>3657</v>
      </c>
      <c r="F84" s="38">
        <v>5330</v>
      </c>
      <c r="G84" s="39">
        <v>50</v>
      </c>
      <c r="H84" s="39">
        <v>15</v>
      </c>
      <c r="I84" s="39">
        <v>32</v>
      </c>
      <c r="J84" s="39">
        <f t="shared" ref="J84:J89" si="12">I84-I83</f>
        <v>8</v>
      </c>
      <c r="K84" s="7">
        <f t="shared" si="9"/>
        <v>7</v>
      </c>
      <c r="L84" s="40"/>
      <c r="M84" s="33">
        <v>44881</v>
      </c>
    </row>
    <row r="85" spans="1:13" ht="51" x14ac:dyDescent="0.2">
      <c r="A85" t="s">
        <v>3653</v>
      </c>
      <c r="B85" t="s">
        <v>3654</v>
      </c>
      <c r="C85" t="s">
        <v>3561</v>
      </c>
      <c r="D85" t="s">
        <v>321</v>
      </c>
      <c r="E85" s="24" t="s">
        <v>3658</v>
      </c>
      <c r="F85" s="38">
        <v>8</v>
      </c>
      <c r="G85" s="39">
        <v>8</v>
      </c>
      <c r="H85" s="39">
        <v>0</v>
      </c>
      <c r="I85" s="39">
        <v>32</v>
      </c>
      <c r="J85" s="39">
        <f t="shared" si="12"/>
        <v>0</v>
      </c>
      <c r="K85" s="7">
        <f t="shared" si="9"/>
        <v>0</v>
      </c>
      <c r="L85" s="40"/>
      <c r="M85" s="33">
        <v>44881</v>
      </c>
    </row>
    <row r="86" spans="1:13" ht="51" x14ac:dyDescent="0.2">
      <c r="A86" t="s">
        <v>3653</v>
      </c>
      <c r="B86" t="s">
        <v>3654</v>
      </c>
      <c r="C86" t="s">
        <v>3559</v>
      </c>
      <c r="D86" t="s">
        <v>3565</v>
      </c>
      <c r="E86" s="24" t="s">
        <v>3659</v>
      </c>
      <c r="F86" s="38">
        <v>8030</v>
      </c>
      <c r="G86" s="39">
        <v>50</v>
      </c>
      <c r="H86" s="39">
        <v>14</v>
      </c>
      <c r="I86" s="39">
        <v>40</v>
      </c>
      <c r="J86" s="39">
        <f t="shared" si="12"/>
        <v>8</v>
      </c>
      <c r="K86" s="7">
        <f t="shared" si="9"/>
        <v>6</v>
      </c>
      <c r="L86" s="40"/>
      <c r="M86" s="33">
        <v>44881</v>
      </c>
    </row>
    <row r="87" spans="1:13" ht="51" x14ac:dyDescent="0.2">
      <c r="A87" t="s">
        <v>3653</v>
      </c>
      <c r="B87" t="s">
        <v>3654</v>
      </c>
      <c r="C87" t="s">
        <v>3561</v>
      </c>
      <c r="D87" t="s">
        <v>3565</v>
      </c>
      <c r="E87" s="24" t="s">
        <v>3660</v>
      </c>
      <c r="F87" s="38">
        <v>121</v>
      </c>
      <c r="G87" s="39">
        <v>50</v>
      </c>
      <c r="H87" s="39">
        <v>12</v>
      </c>
      <c r="I87" s="39">
        <v>46</v>
      </c>
      <c r="J87" s="39">
        <f t="shared" si="12"/>
        <v>6</v>
      </c>
      <c r="K87" s="7">
        <f t="shared" si="9"/>
        <v>6</v>
      </c>
      <c r="L87" s="40"/>
      <c r="M87" s="33">
        <v>44881</v>
      </c>
    </row>
    <row r="88" spans="1:13" ht="68" x14ac:dyDescent="0.2">
      <c r="A88" t="s">
        <v>3653</v>
      </c>
      <c r="B88" t="s">
        <v>3654</v>
      </c>
      <c r="C88" t="s">
        <v>3559</v>
      </c>
      <c r="D88" t="s">
        <v>3568</v>
      </c>
      <c r="E88" s="24" t="s">
        <v>3661</v>
      </c>
      <c r="F88" s="38">
        <v>7700</v>
      </c>
      <c r="G88" s="39">
        <v>50</v>
      </c>
      <c r="H88" s="39">
        <v>14</v>
      </c>
      <c r="I88" s="39">
        <v>49</v>
      </c>
      <c r="J88" s="39">
        <f t="shared" si="12"/>
        <v>3</v>
      </c>
      <c r="K88" s="7">
        <f t="shared" si="9"/>
        <v>11</v>
      </c>
      <c r="L88" s="40"/>
      <c r="M88" s="33">
        <v>44881</v>
      </c>
    </row>
    <row r="89" spans="1:13" ht="68" x14ac:dyDescent="0.2">
      <c r="A89" t="s">
        <v>3653</v>
      </c>
      <c r="B89" t="s">
        <v>3654</v>
      </c>
      <c r="C89" t="s">
        <v>3561</v>
      </c>
      <c r="D89" t="s">
        <v>3568</v>
      </c>
      <c r="E89" s="24" t="s">
        <v>3662</v>
      </c>
      <c r="F89" s="38">
        <v>128</v>
      </c>
      <c r="G89" s="39">
        <v>50</v>
      </c>
      <c r="H89" s="39">
        <v>3</v>
      </c>
      <c r="I89" s="39">
        <v>50</v>
      </c>
      <c r="J89" s="39">
        <f t="shared" si="12"/>
        <v>1</v>
      </c>
      <c r="K89" s="7">
        <f t="shared" si="9"/>
        <v>2</v>
      </c>
      <c r="L89" s="40">
        <f>I89+L81</f>
        <v>393</v>
      </c>
      <c r="M89" s="33">
        <v>44881</v>
      </c>
    </row>
    <row r="90" spans="1:13" ht="51" x14ac:dyDescent="0.2">
      <c r="A90" t="s">
        <v>3663</v>
      </c>
      <c r="B90" t="s">
        <v>3664</v>
      </c>
      <c r="C90" t="s">
        <v>3559</v>
      </c>
      <c r="D90" t="s">
        <v>369</v>
      </c>
      <c r="E90" s="24" t="s">
        <v>3665</v>
      </c>
      <c r="F90" s="38">
        <v>344</v>
      </c>
      <c r="G90" s="39">
        <v>50</v>
      </c>
      <c r="H90" s="39">
        <v>10</v>
      </c>
      <c r="I90" s="39">
        <v>9</v>
      </c>
      <c r="J90" s="39">
        <v>9</v>
      </c>
      <c r="K90" s="7">
        <f t="shared" si="9"/>
        <v>1</v>
      </c>
      <c r="L90" s="40"/>
      <c r="M90" s="33">
        <v>44881</v>
      </c>
    </row>
    <row r="91" spans="1:13" ht="51" x14ac:dyDescent="0.2">
      <c r="A91" t="s">
        <v>3663</v>
      </c>
      <c r="B91" t="s">
        <v>3664</v>
      </c>
      <c r="C91" t="s">
        <v>3561</v>
      </c>
      <c r="D91" t="s">
        <v>369</v>
      </c>
      <c r="E91" s="24" t="s">
        <v>3666</v>
      </c>
      <c r="F91" s="38">
        <v>10</v>
      </c>
      <c r="G91" s="39">
        <v>10</v>
      </c>
      <c r="H91" s="39">
        <v>5</v>
      </c>
      <c r="I91" s="39">
        <v>14</v>
      </c>
      <c r="J91" s="39">
        <f>I91-I90</f>
        <v>5</v>
      </c>
      <c r="K91" s="7">
        <f t="shared" si="9"/>
        <v>0</v>
      </c>
      <c r="L91" s="40"/>
      <c r="M91" s="33">
        <v>44881</v>
      </c>
    </row>
    <row r="92" spans="1:13" ht="51" x14ac:dyDescent="0.2">
      <c r="A92" t="s">
        <v>3663</v>
      </c>
      <c r="B92" t="s">
        <v>3664</v>
      </c>
      <c r="C92" t="s">
        <v>3559</v>
      </c>
      <c r="D92" t="s">
        <v>321</v>
      </c>
      <c r="E92" s="24" t="s">
        <v>3667</v>
      </c>
      <c r="F92" s="38">
        <v>491</v>
      </c>
      <c r="G92" s="39">
        <v>50</v>
      </c>
      <c r="H92" s="39">
        <v>8</v>
      </c>
      <c r="I92" s="39">
        <v>17</v>
      </c>
      <c r="J92" s="39">
        <f t="shared" ref="J92:J97" si="13">I92-I91</f>
        <v>3</v>
      </c>
      <c r="K92" s="7">
        <f t="shared" si="9"/>
        <v>5</v>
      </c>
      <c r="L92" s="40"/>
      <c r="M92" s="33">
        <v>44881</v>
      </c>
    </row>
    <row r="93" spans="1:13" ht="51" x14ac:dyDescent="0.2">
      <c r="A93" t="s">
        <v>3663</v>
      </c>
      <c r="B93" t="s">
        <v>3664</v>
      </c>
      <c r="C93" t="s">
        <v>3561</v>
      </c>
      <c r="D93" t="s">
        <v>321</v>
      </c>
      <c r="E93" s="24" t="s">
        <v>3668</v>
      </c>
      <c r="F93" s="38">
        <v>4</v>
      </c>
      <c r="G93" s="39">
        <v>4</v>
      </c>
      <c r="H93" s="39">
        <v>1</v>
      </c>
      <c r="I93" s="39">
        <v>17</v>
      </c>
      <c r="J93" s="39">
        <f t="shared" si="13"/>
        <v>0</v>
      </c>
      <c r="K93" s="7">
        <f t="shared" si="9"/>
        <v>1</v>
      </c>
      <c r="L93" s="40"/>
      <c r="M93" s="33">
        <v>44881</v>
      </c>
    </row>
    <row r="94" spans="1:13" ht="51" x14ac:dyDescent="0.2">
      <c r="A94" t="s">
        <v>3663</v>
      </c>
      <c r="B94" t="s">
        <v>3664</v>
      </c>
      <c r="C94" t="s">
        <v>3559</v>
      </c>
      <c r="D94" t="s">
        <v>3565</v>
      </c>
      <c r="E94" s="24" t="s">
        <v>3669</v>
      </c>
      <c r="F94" s="38">
        <v>635</v>
      </c>
      <c r="G94" s="39">
        <v>50</v>
      </c>
      <c r="H94" s="39">
        <v>11</v>
      </c>
      <c r="I94" s="39">
        <v>23</v>
      </c>
      <c r="J94" s="39">
        <f t="shared" si="13"/>
        <v>6</v>
      </c>
      <c r="K94" s="7">
        <f t="shared" si="9"/>
        <v>5</v>
      </c>
      <c r="L94" s="40"/>
      <c r="M94" s="33">
        <v>44881</v>
      </c>
    </row>
    <row r="95" spans="1:13" ht="68" x14ac:dyDescent="0.2">
      <c r="A95" t="s">
        <v>3663</v>
      </c>
      <c r="B95" t="s">
        <v>3664</v>
      </c>
      <c r="C95" t="s">
        <v>3561</v>
      </c>
      <c r="D95" t="s">
        <v>3565</v>
      </c>
      <c r="E95" s="24" t="s">
        <v>3670</v>
      </c>
      <c r="F95" s="38">
        <v>35</v>
      </c>
      <c r="G95" s="39">
        <v>35</v>
      </c>
      <c r="H95" s="39">
        <v>7</v>
      </c>
      <c r="I95" s="39">
        <v>24</v>
      </c>
      <c r="J95" s="39">
        <f t="shared" si="13"/>
        <v>1</v>
      </c>
      <c r="K95" s="7">
        <f t="shared" si="9"/>
        <v>6</v>
      </c>
      <c r="L95" s="40"/>
      <c r="M95" s="33">
        <v>44881</v>
      </c>
    </row>
    <row r="96" spans="1:13" ht="68" x14ac:dyDescent="0.2">
      <c r="A96" t="s">
        <v>3663</v>
      </c>
      <c r="B96" t="s">
        <v>3664</v>
      </c>
      <c r="C96" t="s">
        <v>3559</v>
      </c>
      <c r="D96" t="s">
        <v>3568</v>
      </c>
      <c r="E96" s="24" t="s">
        <v>3671</v>
      </c>
      <c r="F96" s="38">
        <v>583</v>
      </c>
      <c r="G96" s="39">
        <v>50</v>
      </c>
      <c r="H96" s="39">
        <v>9</v>
      </c>
      <c r="I96" s="39">
        <v>27</v>
      </c>
      <c r="J96" s="39">
        <f t="shared" si="13"/>
        <v>3</v>
      </c>
      <c r="K96" s="7">
        <f t="shared" si="9"/>
        <v>6</v>
      </c>
      <c r="L96" s="40"/>
      <c r="M96" s="33">
        <v>44881</v>
      </c>
    </row>
    <row r="97" spans="1:13" ht="85" x14ac:dyDescent="0.2">
      <c r="A97" t="s">
        <v>3663</v>
      </c>
      <c r="B97" t="s">
        <v>3664</v>
      </c>
      <c r="C97" t="s">
        <v>3561</v>
      </c>
      <c r="D97" t="s">
        <v>3568</v>
      </c>
      <c r="E97" s="24" t="s">
        <v>3672</v>
      </c>
      <c r="F97" s="38">
        <v>38</v>
      </c>
      <c r="G97" s="39">
        <v>38</v>
      </c>
      <c r="H97" s="39">
        <v>6</v>
      </c>
      <c r="I97" s="39">
        <v>27</v>
      </c>
      <c r="J97" s="39">
        <f t="shared" si="13"/>
        <v>0</v>
      </c>
      <c r="K97" s="7">
        <f t="shared" si="9"/>
        <v>6</v>
      </c>
      <c r="L97" s="40">
        <f>I97+L89</f>
        <v>420</v>
      </c>
      <c r="M97" s="33">
        <v>44881</v>
      </c>
    </row>
    <row r="98" spans="1:13" ht="17" x14ac:dyDescent="0.2">
      <c r="A98" t="s">
        <v>391</v>
      </c>
      <c r="B98" t="s">
        <v>3580</v>
      </c>
      <c r="C98" t="s">
        <v>3559</v>
      </c>
      <c r="D98" t="s">
        <v>369</v>
      </c>
      <c r="E98" s="24" t="s">
        <v>3673</v>
      </c>
      <c r="F98" s="38">
        <v>3050</v>
      </c>
      <c r="G98" s="39">
        <v>50</v>
      </c>
      <c r="H98" s="39">
        <v>10</v>
      </c>
      <c r="I98" s="39">
        <v>9</v>
      </c>
      <c r="J98" s="39">
        <v>9</v>
      </c>
      <c r="K98" s="7">
        <f t="shared" si="9"/>
        <v>1</v>
      </c>
      <c r="L98" s="40"/>
      <c r="M98" s="33">
        <v>44881</v>
      </c>
    </row>
    <row r="99" spans="1:13" ht="17" x14ac:dyDescent="0.2">
      <c r="A99" t="s">
        <v>391</v>
      </c>
      <c r="B99" t="s">
        <v>3580</v>
      </c>
      <c r="C99" t="s">
        <v>3561</v>
      </c>
      <c r="D99" t="s">
        <v>369</v>
      </c>
      <c r="E99" s="24" t="s">
        <v>3674</v>
      </c>
      <c r="F99" s="38">
        <v>0</v>
      </c>
      <c r="G99" s="39">
        <v>0</v>
      </c>
      <c r="H99" s="39">
        <v>0</v>
      </c>
      <c r="I99" s="39">
        <v>9</v>
      </c>
      <c r="J99" s="39">
        <f>I99-I98</f>
        <v>0</v>
      </c>
      <c r="K99" s="7">
        <f t="shared" si="9"/>
        <v>0</v>
      </c>
      <c r="L99" s="40"/>
      <c r="M99" s="33">
        <v>44881</v>
      </c>
    </row>
    <row r="100" spans="1:13" ht="17" x14ac:dyDescent="0.2">
      <c r="A100" t="s">
        <v>391</v>
      </c>
      <c r="B100" t="s">
        <v>3580</v>
      </c>
      <c r="C100" t="s">
        <v>3559</v>
      </c>
      <c r="D100" t="s">
        <v>321</v>
      </c>
      <c r="E100" s="24" t="s">
        <v>3675</v>
      </c>
      <c r="F100" s="38">
        <v>3280</v>
      </c>
      <c r="G100" s="39">
        <v>50</v>
      </c>
      <c r="H100" s="39">
        <v>5</v>
      </c>
      <c r="I100" s="39">
        <v>13</v>
      </c>
      <c r="J100" s="39">
        <f t="shared" ref="J100:J105" si="14">I100-I99</f>
        <v>4</v>
      </c>
      <c r="K100" s="7">
        <f t="shared" si="9"/>
        <v>1</v>
      </c>
      <c r="L100" s="40"/>
      <c r="M100" s="33">
        <v>44881</v>
      </c>
    </row>
    <row r="101" spans="1:13" ht="17" x14ac:dyDescent="0.2">
      <c r="A101" t="s">
        <v>391</v>
      </c>
      <c r="B101" t="s">
        <v>3580</v>
      </c>
      <c r="C101" t="s">
        <v>3561</v>
      </c>
      <c r="D101" t="s">
        <v>321</v>
      </c>
      <c r="E101" s="24" t="s">
        <v>3676</v>
      </c>
      <c r="F101" s="38">
        <v>0</v>
      </c>
      <c r="G101" s="39">
        <v>0</v>
      </c>
      <c r="H101" s="39">
        <v>0</v>
      </c>
      <c r="I101" s="39">
        <v>13</v>
      </c>
      <c r="J101" s="39">
        <f t="shared" si="14"/>
        <v>0</v>
      </c>
      <c r="K101" s="7">
        <f t="shared" si="9"/>
        <v>0</v>
      </c>
      <c r="L101" s="40"/>
      <c r="M101" s="33">
        <v>44881</v>
      </c>
    </row>
    <row r="102" spans="1:13" ht="34" x14ac:dyDescent="0.2">
      <c r="A102" t="s">
        <v>391</v>
      </c>
      <c r="B102" t="s">
        <v>3580</v>
      </c>
      <c r="C102" t="s">
        <v>3559</v>
      </c>
      <c r="D102" t="s">
        <v>3565</v>
      </c>
      <c r="E102" s="24" t="s">
        <v>3677</v>
      </c>
      <c r="F102" s="38">
        <v>6530</v>
      </c>
      <c r="G102" s="39">
        <v>50</v>
      </c>
      <c r="H102" s="39">
        <v>3</v>
      </c>
      <c r="I102" s="39">
        <v>15</v>
      </c>
      <c r="J102" s="39">
        <f t="shared" si="14"/>
        <v>2</v>
      </c>
      <c r="K102" s="7">
        <f t="shared" si="9"/>
        <v>1</v>
      </c>
      <c r="L102" s="40"/>
      <c r="M102" s="33">
        <v>44881</v>
      </c>
    </row>
    <row r="103" spans="1:13" ht="34" x14ac:dyDescent="0.2">
      <c r="A103" t="s">
        <v>391</v>
      </c>
      <c r="B103" t="s">
        <v>3580</v>
      </c>
      <c r="C103" t="s">
        <v>3561</v>
      </c>
      <c r="D103" t="s">
        <v>3565</v>
      </c>
      <c r="E103" s="24" t="s">
        <v>3678</v>
      </c>
      <c r="F103" s="38">
        <v>17</v>
      </c>
      <c r="G103" s="39">
        <v>17</v>
      </c>
      <c r="H103" s="39">
        <v>1</v>
      </c>
      <c r="I103" s="39">
        <v>16</v>
      </c>
      <c r="J103" s="39">
        <f t="shared" si="14"/>
        <v>1</v>
      </c>
      <c r="K103" s="7">
        <f t="shared" si="9"/>
        <v>0</v>
      </c>
      <c r="L103" s="40"/>
      <c r="M103" s="33">
        <v>44881</v>
      </c>
    </row>
    <row r="104" spans="1:13" ht="34" x14ac:dyDescent="0.2">
      <c r="A104" t="s">
        <v>391</v>
      </c>
      <c r="B104" t="s">
        <v>3580</v>
      </c>
      <c r="C104" t="s">
        <v>3559</v>
      </c>
      <c r="D104" t="s">
        <v>3568</v>
      </c>
      <c r="E104" s="24" t="s">
        <v>3679</v>
      </c>
      <c r="F104" s="38">
        <v>6600</v>
      </c>
      <c r="G104" s="39">
        <v>50</v>
      </c>
      <c r="H104" s="39">
        <v>2</v>
      </c>
      <c r="I104" s="39">
        <v>17</v>
      </c>
      <c r="J104" s="39">
        <f t="shared" si="14"/>
        <v>1</v>
      </c>
      <c r="K104" s="7">
        <f t="shared" si="9"/>
        <v>1</v>
      </c>
      <c r="L104" s="40"/>
      <c r="M104" s="33">
        <v>44881</v>
      </c>
    </row>
    <row r="105" spans="1:13" ht="51" x14ac:dyDescent="0.2">
      <c r="A105" t="s">
        <v>391</v>
      </c>
      <c r="B105" t="s">
        <v>3580</v>
      </c>
      <c r="C105" t="s">
        <v>3561</v>
      </c>
      <c r="D105" t="s">
        <v>3568</v>
      </c>
      <c r="E105" s="24" t="s">
        <v>3680</v>
      </c>
      <c r="F105" s="38">
        <v>17</v>
      </c>
      <c r="G105" s="39">
        <v>17</v>
      </c>
      <c r="H105" s="39">
        <v>0</v>
      </c>
      <c r="I105" s="39">
        <v>17</v>
      </c>
      <c r="J105" s="39">
        <f t="shared" si="14"/>
        <v>0</v>
      </c>
      <c r="K105" s="7">
        <f t="shared" si="9"/>
        <v>0</v>
      </c>
      <c r="L105" s="40">
        <f>I105+L97</f>
        <v>437</v>
      </c>
      <c r="M105" s="33">
        <v>44881</v>
      </c>
    </row>
    <row r="106" spans="1:13" ht="17" x14ac:dyDescent="0.2">
      <c r="A106" t="s">
        <v>402</v>
      </c>
      <c r="B106" t="s">
        <v>3580</v>
      </c>
      <c r="C106" t="s">
        <v>3559</v>
      </c>
      <c r="D106" t="s">
        <v>369</v>
      </c>
      <c r="E106" s="24" t="s">
        <v>3681</v>
      </c>
      <c r="F106" s="38">
        <v>2670</v>
      </c>
      <c r="G106" s="39">
        <v>50</v>
      </c>
      <c r="H106" s="39">
        <v>8</v>
      </c>
      <c r="I106" s="39">
        <v>8</v>
      </c>
      <c r="J106" s="39">
        <v>8</v>
      </c>
      <c r="K106" s="7">
        <f t="shared" si="9"/>
        <v>0</v>
      </c>
      <c r="L106" s="40"/>
      <c r="M106" s="33">
        <v>44882</v>
      </c>
    </row>
    <row r="107" spans="1:13" ht="34" x14ac:dyDescent="0.2">
      <c r="A107" t="s">
        <v>402</v>
      </c>
      <c r="B107" t="s">
        <v>3580</v>
      </c>
      <c r="C107" t="s">
        <v>3561</v>
      </c>
      <c r="D107" t="s">
        <v>369</v>
      </c>
      <c r="E107" s="24" t="s">
        <v>3682</v>
      </c>
      <c r="F107" s="38">
        <v>2</v>
      </c>
      <c r="G107" s="39">
        <v>2</v>
      </c>
      <c r="H107" s="39">
        <v>0</v>
      </c>
      <c r="I107" s="39">
        <v>8</v>
      </c>
      <c r="J107" s="39">
        <f>I107-I106</f>
        <v>0</v>
      </c>
      <c r="K107" s="7">
        <f t="shared" si="9"/>
        <v>0</v>
      </c>
      <c r="L107" s="40"/>
      <c r="M107" s="33">
        <v>44882</v>
      </c>
    </row>
    <row r="108" spans="1:13" ht="34" x14ac:dyDescent="0.2">
      <c r="A108" t="s">
        <v>402</v>
      </c>
      <c r="B108" t="s">
        <v>3580</v>
      </c>
      <c r="C108" t="s">
        <v>3559</v>
      </c>
      <c r="D108" t="s">
        <v>321</v>
      </c>
      <c r="E108" s="24" t="s">
        <v>3683</v>
      </c>
      <c r="F108" s="38">
        <v>3600</v>
      </c>
      <c r="G108" s="39">
        <v>12</v>
      </c>
      <c r="H108" s="39">
        <v>7</v>
      </c>
      <c r="I108" s="39">
        <v>15</v>
      </c>
      <c r="J108" s="39">
        <f t="shared" ref="J108:J113" si="15">I108-I107</f>
        <v>7</v>
      </c>
      <c r="K108" s="7">
        <f t="shared" si="9"/>
        <v>0</v>
      </c>
      <c r="L108" s="40"/>
      <c r="M108" s="33">
        <v>44882</v>
      </c>
    </row>
    <row r="109" spans="1:13" ht="34" x14ac:dyDescent="0.2">
      <c r="A109" t="s">
        <v>402</v>
      </c>
      <c r="B109" t="s">
        <v>3580</v>
      </c>
      <c r="C109" t="s">
        <v>3561</v>
      </c>
      <c r="D109" t="s">
        <v>321</v>
      </c>
      <c r="E109" s="24" t="s">
        <v>3684</v>
      </c>
      <c r="F109" s="38">
        <v>1</v>
      </c>
      <c r="G109" s="39">
        <v>1</v>
      </c>
      <c r="H109" s="39">
        <v>0</v>
      </c>
      <c r="I109" s="39">
        <v>15</v>
      </c>
      <c r="J109" s="39">
        <f t="shared" si="15"/>
        <v>0</v>
      </c>
      <c r="K109" s="7">
        <f t="shared" si="9"/>
        <v>0</v>
      </c>
      <c r="L109" s="40"/>
      <c r="M109" s="33">
        <v>44882</v>
      </c>
    </row>
    <row r="110" spans="1:13" ht="34" x14ac:dyDescent="0.2">
      <c r="A110" t="s">
        <v>402</v>
      </c>
      <c r="B110" t="s">
        <v>3580</v>
      </c>
      <c r="C110" t="s">
        <v>3559</v>
      </c>
      <c r="D110" t="s">
        <v>3565</v>
      </c>
      <c r="E110" s="24" t="s">
        <v>3685</v>
      </c>
      <c r="F110" s="38">
        <v>6180</v>
      </c>
      <c r="G110" s="39">
        <v>50</v>
      </c>
      <c r="H110" s="39">
        <v>11</v>
      </c>
      <c r="I110" s="39">
        <v>20</v>
      </c>
      <c r="J110" s="39">
        <f t="shared" si="15"/>
        <v>5</v>
      </c>
      <c r="K110" s="7">
        <f t="shared" si="9"/>
        <v>6</v>
      </c>
      <c r="L110" s="40"/>
      <c r="M110" s="33">
        <v>44882</v>
      </c>
    </row>
    <row r="111" spans="1:13" ht="34" x14ac:dyDescent="0.2">
      <c r="A111" t="s">
        <v>402</v>
      </c>
      <c r="B111" t="s">
        <v>3580</v>
      </c>
      <c r="C111" t="s">
        <v>3561</v>
      </c>
      <c r="D111" t="s">
        <v>3565</v>
      </c>
      <c r="E111" s="24" t="s">
        <v>3686</v>
      </c>
      <c r="F111" s="38">
        <v>15</v>
      </c>
      <c r="G111" s="39">
        <v>15</v>
      </c>
      <c r="H111" s="39">
        <v>4</v>
      </c>
      <c r="I111" s="39">
        <v>21</v>
      </c>
      <c r="J111" s="39">
        <f t="shared" si="15"/>
        <v>1</v>
      </c>
      <c r="K111" s="7">
        <f t="shared" si="9"/>
        <v>3</v>
      </c>
      <c r="L111" s="40"/>
      <c r="M111" s="33">
        <v>44882</v>
      </c>
    </row>
    <row r="112" spans="1:13" ht="34" x14ac:dyDescent="0.2">
      <c r="A112" t="s">
        <v>402</v>
      </c>
      <c r="B112" t="s">
        <v>3580</v>
      </c>
      <c r="C112" t="s">
        <v>3559</v>
      </c>
      <c r="D112" t="s">
        <v>3568</v>
      </c>
      <c r="E112" s="24" t="s">
        <v>3687</v>
      </c>
      <c r="F112" s="38">
        <v>6050</v>
      </c>
      <c r="G112" s="39">
        <v>50</v>
      </c>
      <c r="H112" s="39">
        <v>6</v>
      </c>
      <c r="I112" s="39">
        <v>23</v>
      </c>
      <c r="J112" s="39">
        <f t="shared" si="15"/>
        <v>2</v>
      </c>
      <c r="K112" s="7">
        <f t="shared" si="9"/>
        <v>4</v>
      </c>
      <c r="L112" s="40"/>
      <c r="M112" s="33">
        <v>44882</v>
      </c>
    </row>
    <row r="113" spans="1:13" ht="51" x14ac:dyDescent="0.2">
      <c r="A113" t="s">
        <v>402</v>
      </c>
      <c r="B113" t="s">
        <v>3580</v>
      </c>
      <c r="C113" t="s">
        <v>3561</v>
      </c>
      <c r="D113" t="s">
        <v>3568</v>
      </c>
      <c r="E113" s="24" t="s">
        <v>3688</v>
      </c>
      <c r="F113" s="38">
        <v>17</v>
      </c>
      <c r="G113" s="39">
        <v>17</v>
      </c>
      <c r="H113" s="39">
        <v>1</v>
      </c>
      <c r="I113" s="39">
        <v>23</v>
      </c>
      <c r="J113" s="39">
        <f t="shared" si="15"/>
        <v>0</v>
      </c>
      <c r="K113" s="7">
        <f t="shared" si="9"/>
        <v>1</v>
      </c>
      <c r="L113" s="40">
        <f>I113+L105</f>
        <v>460</v>
      </c>
      <c r="M113" s="33">
        <v>44882</v>
      </c>
    </row>
    <row r="114" spans="1:13" ht="34" x14ac:dyDescent="0.2">
      <c r="A114" t="s">
        <v>3689</v>
      </c>
      <c r="B114" t="s">
        <v>3580</v>
      </c>
      <c r="C114" t="s">
        <v>3559</v>
      </c>
      <c r="D114" t="s">
        <v>369</v>
      </c>
      <c r="E114" s="24" t="s">
        <v>3690</v>
      </c>
      <c r="F114" s="38">
        <v>345</v>
      </c>
      <c r="G114" s="39">
        <v>50</v>
      </c>
      <c r="H114" s="39">
        <v>3</v>
      </c>
      <c r="I114" s="39">
        <v>3</v>
      </c>
      <c r="J114" s="39">
        <v>3</v>
      </c>
      <c r="K114" s="7">
        <f t="shared" si="9"/>
        <v>0</v>
      </c>
      <c r="L114" s="40"/>
      <c r="M114" s="33">
        <v>44882</v>
      </c>
    </row>
    <row r="115" spans="1:13" ht="34" x14ac:dyDescent="0.2">
      <c r="A115" t="s">
        <v>3689</v>
      </c>
      <c r="B115" t="s">
        <v>3580</v>
      </c>
      <c r="C115" t="s">
        <v>3561</v>
      </c>
      <c r="D115" t="s">
        <v>369</v>
      </c>
      <c r="E115" s="24" t="s">
        <v>3691</v>
      </c>
      <c r="F115" s="38">
        <v>0</v>
      </c>
      <c r="G115" s="39">
        <v>0</v>
      </c>
      <c r="H115" s="39">
        <v>0</v>
      </c>
      <c r="I115" s="39">
        <v>3</v>
      </c>
      <c r="J115" s="39">
        <f>I115-I114</f>
        <v>0</v>
      </c>
      <c r="K115" s="7">
        <f t="shared" si="9"/>
        <v>0</v>
      </c>
      <c r="L115" s="40"/>
      <c r="M115" s="33">
        <v>44882</v>
      </c>
    </row>
    <row r="116" spans="1:13" ht="34" x14ac:dyDescent="0.2">
      <c r="A116" t="s">
        <v>3689</v>
      </c>
      <c r="B116" t="s">
        <v>3580</v>
      </c>
      <c r="C116" t="s">
        <v>3559</v>
      </c>
      <c r="D116" t="s">
        <v>321</v>
      </c>
      <c r="E116" s="24" t="s">
        <v>3692</v>
      </c>
      <c r="F116" s="38">
        <v>668</v>
      </c>
      <c r="G116" s="39">
        <v>50</v>
      </c>
      <c r="H116" s="39">
        <v>7</v>
      </c>
      <c r="I116" s="39">
        <v>8</v>
      </c>
      <c r="J116" s="39">
        <f t="shared" ref="J116:J121" si="16">I116-I115</f>
        <v>5</v>
      </c>
      <c r="K116" s="7">
        <f t="shared" si="9"/>
        <v>2</v>
      </c>
      <c r="L116" s="40"/>
      <c r="M116" s="33">
        <v>44882</v>
      </c>
    </row>
    <row r="117" spans="1:13" ht="34" x14ac:dyDescent="0.2">
      <c r="A117" t="s">
        <v>3689</v>
      </c>
      <c r="B117" t="s">
        <v>3580</v>
      </c>
      <c r="C117" t="s">
        <v>3561</v>
      </c>
      <c r="D117" t="s">
        <v>321</v>
      </c>
      <c r="E117" s="24" t="s">
        <v>3693</v>
      </c>
      <c r="F117" s="38">
        <v>1</v>
      </c>
      <c r="G117" s="39">
        <v>1</v>
      </c>
      <c r="H117" s="39">
        <v>1</v>
      </c>
      <c r="I117" s="39">
        <v>8</v>
      </c>
      <c r="J117" s="39">
        <f t="shared" si="16"/>
        <v>0</v>
      </c>
      <c r="K117" s="7">
        <f t="shared" si="9"/>
        <v>1</v>
      </c>
      <c r="L117" s="40"/>
      <c r="M117" s="33">
        <v>44882</v>
      </c>
    </row>
    <row r="118" spans="1:13" ht="34" x14ac:dyDescent="0.2">
      <c r="A118" t="s">
        <v>3689</v>
      </c>
      <c r="B118" t="s">
        <v>3580</v>
      </c>
      <c r="C118" t="s">
        <v>3559</v>
      </c>
      <c r="D118" t="s">
        <v>3565</v>
      </c>
      <c r="E118" s="24" t="s">
        <v>3694</v>
      </c>
      <c r="F118" s="38">
        <v>1570</v>
      </c>
      <c r="G118" s="39">
        <v>50</v>
      </c>
      <c r="H118" s="39">
        <v>8</v>
      </c>
      <c r="I118" s="39">
        <v>14</v>
      </c>
      <c r="J118" s="39">
        <f t="shared" si="16"/>
        <v>6</v>
      </c>
      <c r="K118" s="7">
        <f t="shared" si="9"/>
        <v>2</v>
      </c>
      <c r="L118" s="40"/>
      <c r="M118" s="33">
        <v>44882</v>
      </c>
    </row>
    <row r="119" spans="1:13" ht="34" x14ac:dyDescent="0.2">
      <c r="A119" t="s">
        <v>3689</v>
      </c>
      <c r="B119" t="s">
        <v>3580</v>
      </c>
      <c r="C119" t="s">
        <v>3561</v>
      </c>
      <c r="D119" t="s">
        <v>3565</v>
      </c>
      <c r="E119" s="24" t="s">
        <v>3695</v>
      </c>
      <c r="F119" s="38">
        <v>18</v>
      </c>
      <c r="G119" s="39">
        <v>18</v>
      </c>
      <c r="H119" s="39">
        <v>3</v>
      </c>
      <c r="I119" s="39">
        <v>14</v>
      </c>
      <c r="J119" s="39">
        <f t="shared" si="16"/>
        <v>0</v>
      </c>
      <c r="K119" s="7">
        <f t="shared" si="9"/>
        <v>3</v>
      </c>
      <c r="L119" s="40"/>
      <c r="M119" s="33">
        <v>44882</v>
      </c>
    </row>
    <row r="120" spans="1:13" ht="51" x14ac:dyDescent="0.2">
      <c r="A120" t="s">
        <v>3689</v>
      </c>
      <c r="B120" t="s">
        <v>3580</v>
      </c>
      <c r="C120" t="s">
        <v>3559</v>
      </c>
      <c r="D120" t="s">
        <v>3568</v>
      </c>
      <c r="E120" s="24" t="s">
        <v>3696</v>
      </c>
      <c r="F120" s="38">
        <v>1470</v>
      </c>
      <c r="G120" s="39">
        <v>50</v>
      </c>
      <c r="H120" s="39">
        <v>3</v>
      </c>
      <c r="I120" s="39">
        <v>16</v>
      </c>
      <c r="J120" s="39">
        <f t="shared" si="16"/>
        <v>2</v>
      </c>
      <c r="K120" s="7">
        <f t="shared" si="9"/>
        <v>1</v>
      </c>
      <c r="L120" s="40"/>
      <c r="M120" s="33">
        <v>44882</v>
      </c>
    </row>
    <row r="121" spans="1:13" ht="51" x14ac:dyDescent="0.2">
      <c r="A121" t="s">
        <v>3689</v>
      </c>
      <c r="B121" t="s">
        <v>3580</v>
      </c>
      <c r="C121" t="s">
        <v>3561</v>
      </c>
      <c r="D121" t="s">
        <v>3568</v>
      </c>
      <c r="E121" s="24" t="s">
        <v>3697</v>
      </c>
      <c r="F121" s="38">
        <v>18</v>
      </c>
      <c r="G121" s="39">
        <v>18</v>
      </c>
      <c r="H121" s="39">
        <v>2</v>
      </c>
      <c r="I121" s="39">
        <v>16</v>
      </c>
      <c r="J121" s="39">
        <f t="shared" si="16"/>
        <v>0</v>
      </c>
      <c r="K121" s="7">
        <f t="shared" si="9"/>
        <v>2</v>
      </c>
      <c r="L121" s="40">
        <f>I121+L113</f>
        <v>476</v>
      </c>
      <c r="M121" s="33">
        <v>44882</v>
      </c>
    </row>
    <row r="122" spans="1:13" ht="17" x14ac:dyDescent="0.2">
      <c r="A122" t="s">
        <v>3698</v>
      </c>
      <c r="B122" t="s">
        <v>3580</v>
      </c>
      <c r="C122" t="s">
        <v>3559</v>
      </c>
      <c r="D122" t="s">
        <v>369</v>
      </c>
      <c r="E122" s="24" t="s">
        <v>3699</v>
      </c>
      <c r="F122" s="38">
        <v>14300</v>
      </c>
      <c r="G122" s="39">
        <v>50</v>
      </c>
      <c r="H122" s="39">
        <v>8</v>
      </c>
      <c r="I122" s="39">
        <v>8</v>
      </c>
      <c r="J122" s="39">
        <v>8</v>
      </c>
      <c r="K122" s="7">
        <f t="shared" si="9"/>
        <v>0</v>
      </c>
      <c r="L122" s="40"/>
      <c r="M122" s="33">
        <v>44882</v>
      </c>
    </row>
    <row r="123" spans="1:13" ht="17" x14ac:dyDescent="0.2">
      <c r="A123" t="s">
        <v>3698</v>
      </c>
      <c r="B123" t="s">
        <v>3580</v>
      </c>
      <c r="C123" t="s">
        <v>3561</v>
      </c>
      <c r="D123" t="s">
        <v>369</v>
      </c>
      <c r="E123" s="24" t="s">
        <v>3700</v>
      </c>
      <c r="F123" s="38">
        <v>3</v>
      </c>
      <c r="G123" s="39">
        <v>3</v>
      </c>
      <c r="H123" s="39">
        <v>1</v>
      </c>
      <c r="I123" s="39">
        <v>8</v>
      </c>
      <c r="J123" s="39">
        <f>I123-I122</f>
        <v>0</v>
      </c>
      <c r="K123" s="7">
        <f t="shared" si="9"/>
        <v>1</v>
      </c>
      <c r="L123" s="40"/>
      <c r="M123" s="33">
        <v>44882</v>
      </c>
    </row>
    <row r="124" spans="1:13" ht="17" x14ac:dyDescent="0.2">
      <c r="A124" t="s">
        <v>3698</v>
      </c>
      <c r="B124" t="s">
        <v>3580</v>
      </c>
      <c r="C124" t="s">
        <v>3559</v>
      </c>
      <c r="D124" t="s">
        <v>321</v>
      </c>
      <c r="E124" s="24" t="s">
        <v>3701</v>
      </c>
      <c r="F124" s="38">
        <v>2650</v>
      </c>
      <c r="G124" s="39">
        <v>50</v>
      </c>
      <c r="H124" s="39">
        <v>11</v>
      </c>
      <c r="I124" s="39">
        <v>17</v>
      </c>
      <c r="J124" s="39">
        <f t="shared" ref="J124:J129" si="17">I124-I123</f>
        <v>9</v>
      </c>
      <c r="K124" s="7">
        <f t="shared" si="9"/>
        <v>2</v>
      </c>
      <c r="L124" s="40"/>
      <c r="M124" s="33">
        <v>44882</v>
      </c>
    </row>
    <row r="125" spans="1:13" ht="17" x14ac:dyDescent="0.2">
      <c r="A125" t="s">
        <v>3698</v>
      </c>
      <c r="B125" t="s">
        <v>3580</v>
      </c>
      <c r="C125" t="s">
        <v>3561</v>
      </c>
      <c r="D125" t="s">
        <v>321</v>
      </c>
      <c r="E125" s="24" t="s">
        <v>3702</v>
      </c>
      <c r="F125" s="38">
        <v>0</v>
      </c>
      <c r="G125" s="39">
        <v>0</v>
      </c>
      <c r="H125" s="39">
        <v>0</v>
      </c>
      <c r="I125" s="39">
        <v>17</v>
      </c>
      <c r="J125" s="39">
        <f t="shared" si="17"/>
        <v>0</v>
      </c>
      <c r="K125" s="7">
        <f t="shared" si="9"/>
        <v>0</v>
      </c>
      <c r="L125" s="40"/>
      <c r="M125" s="33">
        <v>44882</v>
      </c>
    </row>
    <row r="126" spans="1:13" ht="34" x14ac:dyDescent="0.2">
      <c r="A126" t="s">
        <v>3698</v>
      </c>
      <c r="B126" t="s">
        <v>3580</v>
      </c>
      <c r="C126" t="s">
        <v>3559</v>
      </c>
      <c r="D126" t="s">
        <v>3565</v>
      </c>
      <c r="E126" s="24" t="s">
        <v>3703</v>
      </c>
      <c r="F126" s="38">
        <v>173000</v>
      </c>
      <c r="G126" s="39">
        <v>50</v>
      </c>
      <c r="H126" s="39">
        <v>10</v>
      </c>
      <c r="I126" s="39">
        <v>24</v>
      </c>
      <c r="J126" s="39">
        <f t="shared" si="17"/>
        <v>7</v>
      </c>
      <c r="K126" s="7">
        <f t="shared" si="9"/>
        <v>3</v>
      </c>
      <c r="L126" s="40"/>
      <c r="M126" s="33">
        <v>44882</v>
      </c>
    </row>
    <row r="127" spans="1:13" ht="34" x14ac:dyDescent="0.2">
      <c r="A127" t="s">
        <v>3698</v>
      </c>
      <c r="B127" t="s">
        <v>3580</v>
      </c>
      <c r="C127" t="s">
        <v>3561</v>
      </c>
      <c r="D127" t="s">
        <v>3565</v>
      </c>
      <c r="E127" s="24" t="s">
        <v>3704</v>
      </c>
      <c r="F127" s="38">
        <v>81</v>
      </c>
      <c r="G127" s="39">
        <v>50</v>
      </c>
      <c r="H127" s="39">
        <v>3</v>
      </c>
      <c r="I127" s="39">
        <v>24</v>
      </c>
      <c r="J127" s="39">
        <f t="shared" si="17"/>
        <v>0</v>
      </c>
      <c r="K127" s="7">
        <f t="shared" si="9"/>
        <v>3</v>
      </c>
      <c r="L127" s="40"/>
      <c r="M127" s="33">
        <v>44882</v>
      </c>
    </row>
    <row r="128" spans="1:13" ht="34" x14ac:dyDescent="0.2">
      <c r="A128" t="s">
        <v>3698</v>
      </c>
      <c r="B128" t="s">
        <v>3580</v>
      </c>
      <c r="C128" t="s">
        <v>3559</v>
      </c>
      <c r="D128" t="s">
        <v>3568</v>
      </c>
      <c r="E128" s="24" t="s">
        <v>3705</v>
      </c>
      <c r="F128" s="38">
        <v>171000</v>
      </c>
      <c r="G128" s="39">
        <v>50</v>
      </c>
      <c r="H128" s="39">
        <v>6</v>
      </c>
      <c r="I128" s="39">
        <v>26</v>
      </c>
      <c r="J128" s="39">
        <f t="shared" si="17"/>
        <v>2</v>
      </c>
      <c r="K128" s="7">
        <f t="shared" si="9"/>
        <v>4</v>
      </c>
      <c r="L128" s="40"/>
      <c r="M128" s="33">
        <v>44882</v>
      </c>
    </row>
    <row r="129" spans="1:13" ht="51" x14ac:dyDescent="0.2">
      <c r="A129" t="s">
        <v>3698</v>
      </c>
      <c r="B129" t="s">
        <v>3580</v>
      </c>
      <c r="C129" t="s">
        <v>3561</v>
      </c>
      <c r="D129" t="s">
        <v>3568</v>
      </c>
      <c r="E129" s="24" t="s">
        <v>3706</v>
      </c>
      <c r="F129" s="38">
        <v>83</v>
      </c>
      <c r="G129" s="39">
        <v>50</v>
      </c>
      <c r="H129" s="39">
        <v>0</v>
      </c>
      <c r="I129" s="39">
        <v>26</v>
      </c>
      <c r="J129" s="39">
        <f t="shared" si="17"/>
        <v>0</v>
      </c>
      <c r="K129" s="7">
        <f t="shared" si="9"/>
        <v>0</v>
      </c>
      <c r="L129" s="40">
        <f>I129+L121</f>
        <v>502</v>
      </c>
      <c r="M129" s="33">
        <v>44882</v>
      </c>
    </row>
    <row r="130" spans="1:13" ht="51" x14ac:dyDescent="0.2">
      <c r="A130" t="s">
        <v>3707</v>
      </c>
      <c r="B130" t="s">
        <v>3708</v>
      </c>
      <c r="C130" t="s">
        <v>3559</v>
      </c>
      <c r="D130" t="s">
        <v>369</v>
      </c>
      <c r="E130" s="24" t="s">
        <v>3709</v>
      </c>
      <c r="F130" s="38">
        <v>18100</v>
      </c>
      <c r="G130" s="39">
        <v>50</v>
      </c>
      <c r="H130" s="39">
        <v>3</v>
      </c>
      <c r="I130" s="39">
        <v>3</v>
      </c>
      <c r="J130" s="39">
        <v>3</v>
      </c>
      <c r="K130" s="7">
        <f t="shared" si="9"/>
        <v>0</v>
      </c>
      <c r="L130" s="40"/>
      <c r="M130" s="33">
        <v>44882</v>
      </c>
    </row>
    <row r="131" spans="1:13" ht="51" x14ac:dyDescent="0.2">
      <c r="A131" t="s">
        <v>3707</v>
      </c>
      <c r="B131" t="s">
        <v>3708</v>
      </c>
      <c r="C131" t="s">
        <v>3561</v>
      </c>
      <c r="D131" t="s">
        <v>369</v>
      </c>
      <c r="E131" s="24" t="s">
        <v>3710</v>
      </c>
      <c r="F131" s="38">
        <v>32</v>
      </c>
      <c r="G131" s="39">
        <v>32</v>
      </c>
      <c r="H131" s="39">
        <v>2</v>
      </c>
      <c r="I131" s="39">
        <v>5</v>
      </c>
      <c r="J131" s="39">
        <f>I131-I130</f>
        <v>2</v>
      </c>
      <c r="K131" s="7">
        <f t="shared" ref="K131:K194" si="18">$H131-$J131</f>
        <v>0</v>
      </c>
      <c r="L131" s="40"/>
      <c r="M131" s="33">
        <v>44882</v>
      </c>
    </row>
    <row r="132" spans="1:13" ht="51" x14ac:dyDescent="0.2">
      <c r="A132" t="s">
        <v>3707</v>
      </c>
      <c r="B132" t="s">
        <v>3708</v>
      </c>
      <c r="C132" t="s">
        <v>3559</v>
      </c>
      <c r="D132" t="s">
        <v>321</v>
      </c>
      <c r="E132" s="24" t="s">
        <v>3711</v>
      </c>
      <c r="F132" s="38">
        <v>18400</v>
      </c>
      <c r="G132" s="39">
        <v>50</v>
      </c>
      <c r="H132" s="39">
        <v>5</v>
      </c>
      <c r="I132" s="39">
        <v>9</v>
      </c>
      <c r="J132" s="39">
        <f t="shared" ref="J132:J137" si="19">I132-I131</f>
        <v>4</v>
      </c>
      <c r="K132" s="7">
        <f t="shared" si="18"/>
        <v>1</v>
      </c>
      <c r="L132" s="40"/>
      <c r="M132" s="33">
        <v>44882</v>
      </c>
    </row>
    <row r="133" spans="1:13" ht="51" x14ac:dyDescent="0.2">
      <c r="A133" t="s">
        <v>3707</v>
      </c>
      <c r="B133" t="s">
        <v>3708</v>
      </c>
      <c r="C133" t="s">
        <v>3561</v>
      </c>
      <c r="D133" t="s">
        <v>321</v>
      </c>
      <c r="E133" s="24" t="s">
        <v>3712</v>
      </c>
      <c r="F133" s="38">
        <v>7</v>
      </c>
      <c r="G133" s="39">
        <v>7</v>
      </c>
      <c r="H133" s="39">
        <v>1</v>
      </c>
      <c r="I133" s="39">
        <v>10</v>
      </c>
      <c r="J133" s="39">
        <f t="shared" si="19"/>
        <v>1</v>
      </c>
      <c r="K133" s="7">
        <f t="shared" si="18"/>
        <v>0</v>
      </c>
      <c r="L133" s="40"/>
      <c r="M133" s="33">
        <v>44882</v>
      </c>
    </row>
    <row r="134" spans="1:13" ht="51" x14ac:dyDescent="0.2">
      <c r="A134" t="s">
        <v>3707</v>
      </c>
      <c r="B134" t="s">
        <v>3708</v>
      </c>
      <c r="C134" t="s">
        <v>3559</v>
      </c>
      <c r="D134" t="s">
        <v>3565</v>
      </c>
      <c r="E134" s="24" t="s">
        <v>3713</v>
      </c>
      <c r="F134" s="38">
        <v>20200</v>
      </c>
      <c r="G134" s="39">
        <v>12</v>
      </c>
      <c r="H134" s="39">
        <v>11</v>
      </c>
      <c r="I134" s="39">
        <v>21</v>
      </c>
      <c r="J134" s="39">
        <f t="shared" si="19"/>
        <v>11</v>
      </c>
      <c r="K134" s="7">
        <f t="shared" si="18"/>
        <v>0</v>
      </c>
      <c r="L134" s="40"/>
      <c r="M134" s="33">
        <v>44882</v>
      </c>
    </row>
    <row r="135" spans="1:13" ht="51" x14ac:dyDescent="0.2">
      <c r="A135" t="s">
        <v>3707</v>
      </c>
      <c r="B135" t="s">
        <v>3708</v>
      </c>
      <c r="C135" t="s">
        <v>3561</v>
      </c>
      <c r="D135" t="s">
        <v>3565</v>
      </c>
      <c r="E135" s="24" t="s">
        <v>3714</v>
      </c>
      <c r="F135" s="38">
        <v>884</v>
      </c>
      <c r="G135" s="39">
        <v>50</v>
      </c>
      <c r="H135" s="39">
        <v>14</v>
      </c>
      <c r="I135" s="39">
        <v>32</v>
      </c>
      <c r="J135" s="39">
        <f t="shared" si="19"/>
        <v>11</v>
      </c>
      <c r="K135" s="7">
        <f t="shared" si="18"/>
        <v>3</v>
      </c>
      <c r="L135" s="40"/>
      <c r="M135" s="33">
        <v>44882</v>
      </c>
    </row>
    <row r="136" spans="1:13" ht="68" x14ac:dyDescent="0.2">
      <c r="A136" t="s">
        <v>3707</v>
      </c>
      <c r="B136" t="s">
        <v>3708</v>
      </c>
      <c r="C136" t="s">
        <v>3559</v>
      </c>
      <c r="D136" t="s">
        <v>3568</v>
      </c>
      <c r="E136" s="24" t="s">
        <v>3715</v>
      </c>
      <c r="F136" s="38">
        <v>19500</v>
      </c>
      <c r="G136" s="39">
        <v>50</v>
      </c>
      <c r="H136" s="39">
        <v>12</v>
      </c>
      <c r="I136" s="39">
        <v>34</v>
      </c>
      <c r="J136" s="39">
        <f t="shared" si="19"/>
        <v>2</v>
      </c>
      <c r="K136" s="7">
        <f t="shared" si="18"/>
        <v>10</v>
      </c>
      <c r="L136" s="40"/>
      <c r="M136" s="33">
        <v>44882</v>
      </c>
    </row>
    <row r="137" spans="1:13" ht="68" x14ac:dyDescent="0.2">
      <c r="A137" t="s">
        <v>3707</v>
      </c>
      <c r="B137" t="s">
        <v>3708</v>
      </c>
      <c r="C137" t="s">
        <v>3561</v>
      </c>
      <c r="D137" t="s">
        <v>3568</v>
      </c>
      <c r="E137" s="24" t="s">
        <v>3716</v>
      </c>
      <c r="F137" s="38">
        <v>915</v>
      </c>
      <c r="G137" s="39">
        <v>50</v>
      </c>
      <c r="H137" s="39">
        <v>12</v>
      </c>
      <c r="I137" s="39">
        <v>37</v>
      </c>
      <c r="J137" s="39">
        <f t="shared" si="19"/>
        <v>3</v>
      </c>
      <c r="K137" s="7">
        <f t="shared" si="18"/>
        <v>9</v>
      </c>
      <c r="L137" s="40">
        <f>I137+L129</f>
        <v>539</v>
      </c>
      <c r="M137" s="33">
        <v>44882</v>
      </c>
    </row>
    <row r="138" spans="1:13" ht="34" x14ac:dyDescent="0.2">
      <c r="A138" t="s">
        <v>1157</v>
      </c>
      <c r="B138" t="s">
        <v>3717</v>
      </c>
      <c r="C138" t="s">
        <v>3559</v>
      </c>
      <c r="D138" t="s">
        <v>369</v>
      </c>
      <c r="E138" s="24" t="s">
        <v>3718</v>
      </c>
      <c r="F138" s="38">
        <v>10500</v>
      </c>
      <c r="G138" s="39">
        <v>50</v>
      </c>
      <c r="H138" s="39">
        <v>6</v>
      </c>
      <c r="I138" s="39">
        <v>6</v>
      </c>
      <c r="J138" s="39">
        <v>6</v>
      </c>
      <c r="K138" s="7">
        <f t="shared" si="18"/>
        <v>0</v>
      </c>
      <c r="L138" s="40"/>
      <c r="M138" s="33">
        <v>44882</v>
      </c>
    </row>
    <row r="139" spans="1:13" ht="34" x14ac:dyDescent="0.2">
      <c r="A139" t="s">
        <v>1157</v>
      </c>
      <c r="B139" t="s">
        <v>3717</v>
      </c>
      <c r="C139" t="s">
        <v>3561</v>
      </c>
      <c r="D139" t="s">
        <v>369</v>
      </c>
      <c r="E139" s="24" t="s">
        <v>3719</v>
      </c>
      <c r="F139" s="38">
        <v>0</v>
      </c>
      <c r="G139" s="39">
        <v>0</v>
      </c>
      <c r="H139" s="39">
        <v>6</v>
      </c>
      <c r="I139" s="39">
        <v>6</v>
      </c>
      <c r="J139" s="39">
        <f>I139-I138</f>
        <v>0</v>
      </c>
      <c r="K139" s="7">
        <f t="shared" si="18"/>
        <v>6</v>
      </c>
      <c r="L139" s="40"/>
      <c r="M139" s="33">
        <v>44882</v>
      </c>
    </row>
    <row r="140" spans="1:13" ht="34" x14ac:dyDescent="0.2">
      <c r="A140" t="s">
        <v>1157</v>
      </c>
      <c r="B140" t="s">
        <v>3717</v>
      </c>
      <c r="C140" t="s">
        <v>3559</v>
      </c>
      <c r="D140" t="s">
        <v>321</v>
      </c>
      <c r="E140" s="24" t="s">
        <v>3720</v>
      </c>
      <c r="F140" s="38">
        <v>11700</v>
      </c>
      <c r="G140" s="39">
        <v>50</v>
      </c>
      <c r="H140" s="39">
        <v>7</v>
      </c>
      <c r="I140" s="39">
        <v>10</v>
      </c>
      <c r="J140" s="39">
        <f t="shared" ref="J140:J145" si="20">I140-I139</f>
        <v>4</v>
      </c>
      <c r="K140" s="7">
        <f t="shared" si="18"/>
        <v>3</v>
      </c>
      <c r="L140" s="40"/>
      <c r="M140" s="33">
        <v>44882</v>
      </c>
    </row>
    <row r="141" spans="1:13" ht="34" x14ac:dyDescent="0.2">
      <c r="A141" t="s">
        <v>1157</v>
      </c>
      <c r="B141" t="s">
        <v>3717</v>
      </c>
      <c r="C141" t="s">
        <v>3561</v>
      </c>
      <c r="D141" t="s">
        <v>321</v>
      </c>
      <c r="E141" s="24" t="s">
        <v>3721</v>
      </c>
      <c r="F141" s="38">
        <v>1</v>
      </c>
      <c r="G141" s="39">
        <v>1</v>
      </c>
      <c r="H141" s="39">
        <v>1</v>
      </c>
      <c r="I141" s="39">
        <v>10</v>
      </c>
      <c r="J141" s="39">
        <f t="shared" si="20"/>
        <v>0</v>
      </c>
      <c r="K141" s="7">
        <f t="shared" si="18"/>
        <v>1</v>
      </c>
      <c r="L141" s="40"/>
      <c r="M141" s="33">
        <v>44882</v>
      </c>
    </row>
    <row r="142" spans="1:13" ht="34" x14ac:dyDescent="0.2">
      <c r="A142" t="s">
        <v>1157</v>
      </c>
      <c r="B142" t="s">
        <v>3717</v>
      </c>
      <c r="C142" t="s">
        <v>3559</v>
      </c>
      <c r="D142" t="s">
        <v>3565</v>
      </c>
      <c r="E142" s="24" t="s">
        <v>3722</v>
      </c>
      <c r="F142" s="38">
        <v>21700</v>
      </c>
      <c r="G142" s="39">
        <v>50</v>
      </c>
      <c r="H142" s="39">
        <v>7</v>
      </c>
      <c r="I142" s="39">
        <v>14</v>
      </c>
      <c r="J142" s="39">
        <f t="shared" si="20"/>
        <v>4</v>
      </c>
      <c r="K142" s="7">
        <f t="shared" si="18"/>
        <v>3</v>
      </c>
      <c r="L142" s="40"/>
      <c r="M142" s="33">
        <v>44882</v>
      </c>
    </row>
    <row r="143" spans="1:13" ht="34" x14ac:dyDescent="0.2">
      <c r="A143" t="s">
        <v>1157</v>
      </c>
      <c r="B143" t="s">
        <v>3717</v>
      </c>
      <c r="C143" t="s">
        <v>3561</v>
      </c>
      <c r="D143" t="s">
        <v>3565</v>
      </c>
      <c r="E143" s="24" t="s">
        <v>3723</v>
      </c>
      <c r="F143" s="38">
        <v>39</v>
      </c>
      <c r="G143" s="39">
        <v>39</v>
      </c>
      <c r="H143" s="39">
        <v>9</v>
      </c>
      <c r="I143" s="39">
        <v>19</v>
      </c>
      <c r="J143" s="39">
        <f t="shared" si="20"/>
        <v>5</v>
      </c>
      <c r="K143" s="7">
        <f t="shared" si="18"/>
        <v>4</v>
      </c>
      <c r="L143" s="40"/>
      <c r="M143" s="33">
        <v>44882</v>
      </c>
    </row>
    <row r="144" spans="1:13" ht="51" x14ac:dyDescent="0.2">
      <c r="A144" t="s">
        <v>1157</v>
      </c>
      <c r="B144" t="s">
        <v>3717</v>
      </c>
      <c r="C144" t="s">
        <v>3559</v>
      </c>
      <c r="D144" t="s">
        <v>3568</v>
      </c>
      <c r="E144" s="24" t="s">
        <v>3724</v>
      </c>
      <c r="F144" s="38">
        <v>21700</v>
      </c>
      <c r="G144" s="39">
        <v>50</v>
      </c>
      <c r="H144" s="39">
        <v>5</v>
      </c>
      <c r="I144" s="39">
        <v>22</v>
      </c>
      <c r="J144" s="39">
        <f t="shared" si="20"/>
        <v>3</v>
      </c>
      <c r="K144" s="7">
        <f t="shared" si="18"/>
        <v>2</v>
      </c>
      <c r="L144" s="40"/>
      <c r="M144" s="33">
        <v>44882</v>
      </c>
    </row>
    <row r="145" spans="1:13" ht="51" x14ac:dyDescent="0.2">
      <c r="A145" t="s">
        <v>1157</v>
      </c>
      <c r="B145" t="s">
        <v>3717</v>
      </c>
      <c r="C145" t="s">
        <v>3561</v>
      </c>
      <c r="D145" t="s">
        <v>3568</v>
      </c>
      <c r="E145" s="24" t="s">
        <v>3725</v>
      </c>
      <c r="F145" s="38">
        <v>40</v>
      </c>
      <c r="G145" s="39">
        <v>40</v>
      </c>
      <c r="H145" s="39">
        <v>6</v>
      </c>
      <c r="I145" s="39">
        <v>23</v>
      </c>
      <c r="J145" s="39">
        <f t="shared" si="20"/>
        <v>1</v>
      </c>
      <c r="K145" s="7">
        <f t="shared" si="18"/>
        <v>5</v>
      </c>
      <c r="L145" s="40">
        <f>I145+L137</f>
        <v>562</v>
      </c>
      <c r="M145" s="33">
        <v>44882</v>
      </c>
    </row>
    <row r="146" spans="1:13" ht="51" x14ac:dyDescent="0.2">
      <c r="A146" t="s">
        <v>3726</v>
      </c>
      <c r="B146" t="s">
        <v>3727</v>
      </c>
      <c r="C146" t="s">
        <v>3559</v>
      </c>
      <c r="D146" t="s">
        <v>369</v>
      </c>
      <c r="E146" s="24" t="s">
        <v>3728</v>
      </c>
      <c r="F146" s="38">
        <v>8020</v>
      </c>
      <c r="G146" s="39">
        <v>50</v>
      </c>
      <c r="H146" s="39">
        <v>6</v>
      </c>
      <c r="I146" s="39">
        <v>6</v>
      </c>
      <c r="J146" s="39">
        <v>6</v>
      </c>
      <c r="K146" s="7">
        <f t="shared" si="18"/>
        <v>0</v>
      </c>
      <c r="L146" s="40"/>
      <c r="M146" s="33">
        <v>44882</v>
      </c>
    </row>
    <row r="147" spans="1:13" ht="51" x14ac:dyDescent="0.2">
      <c r="A147" t="s">
        <v>3726</v>
      </c>
      <c r="B147" t="s">
        <v>3727</v>
      </c>
      <c r="C147" t="s">
        <v>3561</v>
      </c>
      <c r="D147" t="s">
        <v>369</v>
      </c>
      <c r="E147" s="24" t="s">
        <v>3729</v>
      </c>
      <c r="F147" s="38">
        <v>8</v>
      </c>
      <c r="G147" s="39">
        <v>8</v>
      </c>
      <c r="H147" s="39">
        <v>5</v>
      </c>
      <c r="I147" s="39">
        <v>9</v>
      </c>
      <c r="J147" s="39">
        <f>I147-I146</f>
        <v>3</v>
      </c>
      <c r="K147" s="7">
        <f t="shared" si="18"/>
        <v>2</v>
      </c>
      <c r="L147" s="40"/>
      <c r="M147" s="33">
        <v>44882</v>
      </c>
    </row>
    <row r="148" spans="1:13" ht="34" x14ac:dyDescent="0.2">
      <c r="A148" t="s">
        <v>3726</v>
      </c>
      <c r="B148" t="s">
        <v>3727</v>
      </c>
      <c r="C148" t="s">
        <v>3559</v>
      </c>
      <c r="D148" t="s">
        <v>321</v>
      </c>
      <c r="E148" s="24" t="s">
        <v>3730</v>
      </c>
      <c r="F148" s="38">
        <v>13600</v>
      </c>
      <c r="G148" s="39">
        <v>50</v>
      </c>
      <c r="H148" s="39">
        <v>8</v>
      </c>
      <c r="I148" s="39">
        <v>14</v>
      </c>
      <c r="J148" s="39">
        <f t="shared" ref="J148:J153" si="21">I148-I147</f>
        <v>5</v>
      </c>
      <c r="K148" s="7">
        <f t="shared" si="18"/>
        <v>3</v>
      </c>
      <c r="L148" s="40"/>
      <c r="M148" s="33">
        <v>44882</v>
      </c>
    </row>
    <row r="149" spans="1:13" ht="51" x14ac:dyDescent="0.2">
      <c r="A149" t="s">
        <v>3726</v>
      </c>
      <c r="B149" t="s">
        <v>3727</v>
      </c>
      <c r="C149" t="s">
        <v>3561</v>
      </c>
      <c r="D149" t="s">
        <v>321</v>
      </c>
      <c r="E149" s="24" t="s">
        <v>3731</v>
      </c>
      <c r="F149" s="38">
        <v>8</v>
      </c>
      <c r="G149" s="39">
        <v>8</v>
      </c>
      <c r="H149" s="39">
        <v>0</v>
      </c>
      <c r="I149" s="39">
        <v>14</v>
      </c>
      <c r="J149" s="39">
        <f t="shared" si="21"/>
        <v>0</v>
      </c>
      <c r="K149" s="7">
        <f t="shared" si="18"/>
        <v>0</v>
      </c>
      <c r="L149" s="40"/>
      <c r="M149" s="33">
        <v>44882</v>
      </c>
    </row>
    <row r="150" spans="1:13" ht="51" x14ac:dyDescent="0.2">
      <c r="A150" t="s">
        <v>3726</v>
      </c>
      <c r="B150" t="s">
        <v>3727</v>
      </c>
      <c r="C150" t="s">
        <v>3559</v>
      </c>
      <c r="D150" t="s">
        <v>3565</v>
      </c>
      <c r="E150" s="24" t="s">
        <v>3732</v>
      </c>
      <c r="F150" s="38">
        <v>17700</v>
      </c>
      <c r="G150" s="39">
        <v>50</v>
      </c>
      <c r="H150" s="39">
        <v>5</v>
      </c>
      <c r="I150" s="39">
        <v>17</v>
      </c>
      <c r="J150" s="39">
        <f t="shared" si="21"/>
        <v>3</v>
      </c>
      <c r="K150" s="7">
        <f t="shared" si="18"/>
        <v>2</v>
      </c>
      <c r="L150" s="40"/>
      <c r="M150" s="33">
        <v>44882</v>
      </c>
    </row>
    <row r="151" spans="1:13" ht="51" x14ac:dyDescent="0.2">
      <c r="A151" t="s">
        <v>3726</v>
      </c>
      <c r="B151" t="s">
        <v>3727</v>
      </c>
      <c r="C151" t="s">
        <v>3561</v>
      </c>
      <c r="D151" t="s">
        <v>3565</v>
      </c>
      <c r="E151" s="24" t="s">
        <v>3733</v>
      </c>
      <c r="F151" s="38">
        <v>419</v>
      </c>
      <c r="G151" s="39">
        <v>50</v>
      </c>
      <c r="H151" s="39">
        <v>11</v>
      </c>
      <c r="I151" s="39">
        <v>26</v>
      </c>
      <c r="J151" s="39">
        <f t="shared" si="21"/>
        <v>9</v>
      </c>
      <c r="K151" s="7">
        <f t="shared" si="18"/>
        <v>2</v>
      </c>
      <c r="L151" s="40"/>
      <c r="M151" s="33">
        <v>44882</v>
      </c>
    </row>
    <row r="152" spans="1:13" ht="51" x14ac:dyDescent="0.2">
      <c r="A152" t="s">
        <v>3726</v>
      </c>
      <c r="B152" t="s">
        <v>3727</v>
      </c>
      <c r="C152" t="s">
        <v>3559</v>
      </c>
      <c r="D152" t="s">
        <v>3568</v>
      </c>
      <c r="E152" s="24" t="s">
        <v>3734</v>
      </c>
      <c r="F152" s="38">
        <v>17300</v>
      </c>
      <c r="G152" s="39">
        <v>50</v>
      </c>
      <c r="H152" s="39">
        <v>2</v>
      </c>
      <c r="I152" s="39">
        <v>27</v>
      </c>
      <c r="J152" s="39">
        <f t="shared" si="21"/>
        <v>1</v>
      </c>
      <c r="K152" s="7">
        <f t="shared" si="18"/>
        <v>1</v>
      </c>
      <c r="L152" s="40"/>
      <c r="M152" s="33">
        <v>44882</v>
      </c>
    </row>
    <row r="153" spans="1:13" ht="68" x14ac:dyDescent="0.2">
      <c r="A153" t="s">
        <v>3726</v>
      </c>
      <c r="B153" t="s">
        <v>3727</v>
      </c>
      <c r="C153" t="s">
        <v>3561</v>
      </c>
      <c r="D153" t="s">
        <v>3568</v>
      </c>
      <c r="E153" s="24" t="s">
        <v>3735</v>
      </c>
      <c r="F153" s="38">
        <v>423</v>
      </c>
      <c r="G153" s="39">
        <v>50</v>
      </c>
      <c r="H153" s="39">
        <v>15</v>
      </c>
      <c r="I153" s="39">
        <v>32</v>
      </c>
      <c r="J153" s="39">
        <f t="shared" si="21"/>
        <v>5</v>
      </c>
      <c r="K153" s="7">
        <f t="shared" si="18"/>
        <v>10</v>
      </c>
      <c r="L153" s="40">
        <f>I153+L145</f>
        <v>594</v>
      </c>
      <c r="M153" s="33">
        <v>44882</v>
      </c>
    </row>
    <row r="154" spans="1:13" ht="17" x14ac:dyDescent="0.2">
      <c r="A154" t="s">
        <v>434</v>
      </c>
      <c r="B154" t="s">
        <v>3580</v>
      </c>
      <c r="C154" t="s">
        <v>3559</v>
      </c>
      <c r="D154" t="s">
        <v>369</v>
      </c>
      <c r="E154" s="24" t="s">
        <v>3736</v>
      </c>
      <c r="F154" s="38">
        <v>84800</v>
      </c>
      <c r="G154" s="39">
        <v>50</v>
      </c>
      <c r="H154" s="39">
        <v>17</v>
      </c>
      <c r="I154" s="39">
        <v>12</v>
      </c>
      <c r="J154" s="39">
        <v>12</v>
      </c>
      <c r="K154" s="7">
        <f t="shared" si="18"/>
        <v>5</v>
      </c>
      <c r="L154" s="40"/>
      <c r="M154" s="33">
        <v>44882</v>
      </c>
    </row>
    <row r="155" spans="1:13" ht="17" x14ac:dyDescent="0.2">
      <c r="A155" t="s">
        <v>434</v>
      </c>
      <c r="B155" t="s">
        <v>3580</v>
      </c>
      <c r="C155" t="s">
        <v>3561</v>
      </c>
      <c r="D155" t="s">
        <v>369</v>
      </c>
      <c r="E155" s="24" t="s">
        <v>3737</v>
      </c>
      <c r="F155" s="38">
        <v>20</v>
      </c>
      <c r="G155" s="39">
        <v>20</v>
      </c>
      <c r="H155" s="39">
        <v>4</v>
      </c>
      <c r="I155" s="39">
        <v>14</v>
      </c>
      <c r="J155" s="39">
        <f>I155-I154</f>
        <v>2</v>
      </c>
      <c r="K155" s="7">
        <f t="shared" si="18"/>
        <v>2</v>
      </c>
      <c r="L155" s="40"/>
      <c r="M155" s="33">
        <v>44882</v>
      </c>
    </row>
    <row r="156" spans="1:13" ht="17" x14ac:dyDescent="0.2">
      <c r="A156" t="s">
        <v>434</v>
      </c>
      <c r="B156" t="s">
        <v>3580</v>
      </c>
      <c r="C156" t="s">
        <v>3559</v>
      </c>
      <c r="D156" t="s">
        <v>321</v>
      </c>
      <c r="E156" s="24" t="s">
        <v>3738</v>
      </c>
      <c r="F156" s="38">
        <v>2540</v>
      </c>
      <c r="G156" s="39">
        <v>50</v>
      </c>
      <c r="H156" s="39">
        <v>9</v>
      </c>
      <c r="I156" s="39">
        <v>20</v>
      </c>
      <c r="J156" s="39">
        <f t="shared" ref="J156:J161" si="22">I156-I155</f>
        <v>6</v>
      </c>
      <c r="K156" s="7">
        <f t="shared" si="18"/>
        <v>3</v>
      </c>
      <c r="L156" s="40"/>
      <c r="M156" s="33">
        <v>44882</v>
      </c>
    </row>
    <row r="157" spans="1:13" ht="17" x14ac:dyDescent="0.2">
      <c r="A157" t="s">
        <v>434</v>
      </c>
      <c r="B157" t="s">
        <v>3580</v>
      </c>
      <c r="C157" t="s">
        <v>3561</v>
      </c>
      <c r="D157" t="s">
        <v>321</v>
      </c>
      <c r="E157" s="24" t="s">
        <v>3739</v>
      </c>
      <c r="F157" s="38">
        <v>3</v>
      </c>
      <c r="G157" s="39">
        <v>3</v>
      </c>
      <c r="H157" s="39">
        <v>3</v>
      </c>
      <c r="I157" s="39">
        <v>20</v>
      </c>
      <c r="J157" s="39">
        <f t="shared" si="22"/>
        <v>0</v>
      </c>
      <c r="K157" s="7">
        <f t="shared" si="18"/>
        <v>3</v>
      </c>
      <c r="L157" s="40"/>
      <c r="M157" s="33">
        <v>44882</v>
      </c>
    </row>
    <row r="158" spans="1:13" ht="34" x14ac:dyDescent="0.2">
      <c r="A158" t="s">
        <v>434</v>
      </c>
      <c r="B158" t="s">
        <v>3580</v>
      </c>
      <c r="C158" t="s">
        <v>3559</v>
      </c>
      <c r="D158" t="s">
        <v>3565</v>
      </c>
      <c r="E158" s="24" t="s">
        <v>3740</v>
      </c>
      <c r="F158" s="38">
        <v>233000</v>
      </c>
      <c r="G158" s="39">
        <v>50</v>
      </c>
      <c r="H158" s="39">
        <v>19</v>
      </c>
      <c r="I158" s="39">
        <v>30</v>
      </c>
      <c r="J158" s="39">
        <f t="shared" si="22"/>
        <v>10</v>
      </c>
      <c r="K158" s="7">
        <f t="shared" si="18"/>
        <v>9</v>
      </c>
      <c r="L158" s="40"/>
      <c r="M158" s="33">
        <v>44882</v>
      </c>
    </row>
    <row r="159" spans="1:13" ht="34" x14ac:dyDescent="0.2">
      <c r="A159" t="s">
        <v>434</v>
      </c>
      <c r="B159" t="s">
        <v>3580</v>
      </c>
      <c r="C159" t="s">
        <v>3561</v>
      </c>
      <c r="D159" t="s">
        <v>3565</v>
      </c>
      <c r="E159" s="24" t="s">
        <v>3741</v>
      </c>
      <c r="F159" s="38">
        <v>103</v>
      </c>
      <c r="G159" s="39">
        <v>50</v>
      </c>
      <c r="H159" s="39">
        <v>11</v>
      </c>
      <c r="I159" s="39">
        <v>36</v>
      </c>
      <c r="J159" s="39">
        <f t="shared" si="22"/>
        <v>6</v>
      </c>
      <c r="K159" s="7">
        <f t="shared" si="18"/>
        <v>5</v>
      </c>
      <c r="L159" s="40"/>
      <c r="M159" s="33">
        <v>44882</v>
      </c>
    </row>
    <row r="160" spans="1:13" ht="34" x14ac:dyDescent="0.2">
      <c r="A160" t="s">
        <v>434</v>
      </c>
      <c r="B160" t="s">
        <v>3580</v>
      </c>
      <c r="C160" t="s">
        <v>3559</v>
      </c>
      <c r="D160" t="s">
        <v>3568</v>
      </c>
      <c r="E160" s="24" t="s">
        <v>3742</v>
      </c>
      <c r="F160" s="38">
        <v>245000</v>
      </c>
      <c r="G160" s="39">
        <v>50</v>
      </c>
      <c r="H160" s="39">
        <v>15</v>
      </c>
      <c r="I160" s="39">
        <v>36</v>
      </c>
      <c r="J160" s="39">
        <f t="shared" si="22"/>
        <v>0</v>
      </c>
      <c r="K160" s="7">
        <f t="shared" si="18"/>
        <v>15</v>
      </c>
      <c r="L160" s="40"/>
      <c r="M160" s="33">
        <v>44882</v>
      </c>
    </row>
    <row r="161" spans="1:13" ht="51" x14ac:dyDescent="0.2">
      <c r="A161" t="s">
        <v>434</v>
      </c>
      <c r="B161" t="s">
        <v>3580</v>
      </c>
      <c r="C161" t="s">
        <v>3561</v>
      </c>
      <c r="D161" t="s">
        <v>3568</v>
      </c>
      <c r="E161" s="24" t="s">
        <v>3743</v>
      </c>
      <c r="F161" s="38">
        <v>112</v>
      </c>
      <c r="G161" s="39">
        <v>50</v>
      </c>
      <c r="H161" s="39">
        <v>10</v>
      </c>
      <c r="I161" s="39">
        <v>40</v>
      </c>
      <c r="J161" s="39">
        <f t="shared" si="22"/>
        <v>4</v>
      </c>
      <c r="K161" s="7">
        <f t="shared" si="18"/>
        <v>6</v>
      </c>
      <c r="L161" s="40">
        <f>I161+L153</f>
        <v>634</v>
      </c>
      <c r="M161" s="33">
        <v>44882</v>
      </c>
    </row>
    <row r="162" spans="1:13" ht="51" x14ac:dyDescent="0.2">
      <c r="A162" t="s">
        <v>3744</v>
      </c>
      <c r="B162" t="s">
        <v>3745</v>
      </c>
      <c r="C162" t="s">
        <v>3559</v>
      </c>
      <c r="D162" t="s">
        <v>369</v>
      </c>
      <c r="E162" s="24" t="s">
        <v>3746</v>
      </c>
      <c r="F162" s="38">
        <v>2280</v>
      </c>
      <c r="G162" s="39">
        <v>50</v>
      </c>
      <c r="H162" s="39">
        <v>6</v>
      </c>
      <c r="I162" s="39">
        <v>5</v>
      </c>
      <c r="J162" s="39">
        <v>5</v>
      </c>
      <c r="K162" s="7">
        <f t="shared" si="18"/>
        <v>1</v>
      </c>
      <c r="L162" s="40"/>
      <c r="M162" s="33">
        <v>44882</v>
      </c>
    </row>
    <row r="163" spans="1:13" ht="51" x14ac:dyDescent="0.2">
      <c r="A163" t="s">
        <v>3744</v>
      </c>
      <c r="B163" t="s">
        <v>3745</v>
      </c>
      <c r="C163" t="s">
        <v>3561</v>
      </c>
      <c r="D163" t="s">
        <v>369</v>
      </c>
      <c r="E163" s="24" t="s">
        <v>3747</v>
      </c>
      <c r="F163" s="38">
        <v>29</v>
      </c>
      <c r="G163" s="39">
        <v>29</v>
      </c>
      <c r="H163" s="39">
        <v>0</v>
      </c>
      <c r="I163" s="39">
        <v>5</v>
      </c>
      <c r="J163" s="39">
        <f>I163-I162</f>
        <v>0</v>
      </c>
      <c r="K163" s="7">
        <f t="shared" si="18"/>
        <v>0</v>
      </c>
      <c r="L163" s="40"/>
      <c r="M163" s="33">
        <v>44882</v>
      </c>
    </row>
    <row r="164" spans="1:13" ht="51" x14ac:dyDescent="0.2">
      <c r="A164" t="s">
        <v>3744</v>
      </c>
      <c r="B164" t="s">
        <v>3745</v>
      </c>
      <c r="C164" t="s">
        <v>3559</v>
      </c>
      <c r="D164" t="s">
        <v>321</v>
      </c>
      <c r="E164" s="24" t="s">
        <v>3748</v>
      </c>
      <c r="F164" s="38">
        <v>3650</v>
      </c>
      <c r="G164" s="39">
        <v>50</v>
      </c>
      <c r="H164" s="39">
        <v>1</v>
      </c>
      <c r="I164" s="39">
        <v>5</v>
      </c>
      <c r="J164" s="39">
        <f t="shared" ref="J164:J169" si="23">I164-I163</f>
        <v>0</v>
      </c>
      <c r="K164" s="7">
        <f t="shared" si="18"/>
        <v>1</v>
      </c>
      <c r="L164" s="40"/>
      <c r="M164" s="33">
        <v>44882</v>
      </c>
    </row>
    <row r="165" spans="1:13" ht="68" x14ac:dyDescent="0.2">
      <c r="A165" t="s">
        <v>3744</v>
      </c>
      <c r="B165" t="s">
        <v>3745</v>
      </c>
      <c r="C165" t="s">
        <v>3561</v>
      </c>
      <c r="D165" t="s">
        <v>321</v>
      </c>
      <c r="E165" s="24" t="s">
        <v>3749</v>
      </c>
      <c r="F165" s="38">
        <v>13</v>
      </c>
      <c r="G165" s="39">
        <v>13</v>
      </c>
      <c r="H165" s="39">
        <v>1</v>
      </c>
      <c r="I165" s="39">
        <v>6</v>
      </c>
      <c r="J165" s="39">
        <f t="shared" si="23"/>
        <v>1</v>
      </c>
      <c r="K165" s="7">
        <f t="shared" si="18"/>
        <v>0</v>
      </c>
      <c r="L165" s="40"/>
      <c r="M165" s="33">
        <v>44882</v>
      </c>
    </row>
    <row r="166" spans="1:13" ht="51" x14ac:dyDescent="0.2">
      <c r="A166" t="s">
        <v>3744</v>
      </c>
      <c r="B166" t="s">
        <v>3745</v>
      </c>
      <c r="C166" t="s">
        <v>3559</v>
      </c>
      <c r="D166" t="s">
        <v>3565</v>
      </c>
      <c r="E166" s="24" t="s">
        <v>3750</v>
      </c>
      <c r="F166" s="38">
        <v>5120</v>
      </c>
      <c r="G166" s="39">
        <v>50</v>
      </c>
      <c r="H166" s="39">
        <v>0</v>
      </c>
      <c r="I166" s="39">
        <v>6</v>
      </c>
      <c r="J166" s="39">
        <f t="shared" si="23"/>
        <v>0</v>
      </c>
      <c r="K166" s="7">
        <f t="shared" si="18"/>
        <v>0</v>
      </c>
      <c r="L166" s="40"/>
      <c r="M166" s="33">
        <v>44882</v>
      </c>
    </row>
    <row r="167" spans="1:13" ht="68" x14ac:dyDescent="0.2">
      <c r="A167" t="s">
        <v>3744</v>
      </c>
      <c r="B167" t="s">
        <v>3745</v>
      </c>
      <c r="C167" t="s">
        <v>3561</v>
      </c>
      <c r="D167" t="s">
        <v>3565</v>
      </c>
      <c r="E167" s="24" t="s">
        <v>3751</v>
      </c>
      <c r="F167" s="38">
        <v>122</v>
      </c>
      <c r="G167" s="39">
        <v>50</v>
      </c>
      <c r="H167" s="39">
        <v>0</v>
      </c>
      <c r="I167" s="39">
        <v>6</v>
      </c>
      <c r="J167" s="39">
        <f t="shared" si="23"/>
        <v>0</v>
      </c>
      <c r="K167" s="7">
        <f t="shared" si="18"/>
        <v>0</v>
      </c>
      <c r="L167" s="40"/>
      <c r="M167" s="33">
        <v>44882</v>
      </c>
    </row>
    <row r="168" spans="1:13" ht="68" x14ac:dyDescent="0.2">
      <c r="A168" t="s">
        <v>3744</v>
      </c>
      <c r="B168" t="s">
        <v>3745</v>
      </c>
      <c r="C168" t="s">
        <v>3559</v>
      </c>
      <c r="D168" t="s">
        <v>3568</v>
      </c>
      <c r="E168" s="24" t="s">
        <v>3752</v>
      </c>
      <c r="F168" s="38">
        <v>4890</v>
      </c>
      <c r="G168" s="39">
        <v>50</v>
      </c>
      <c r="H168" s="39">
        <v>0</v>
      </c>
      <c r="I168" s="39">
        <v>6</v>
      </c>
      <c r="J168" s="39">
        <f t="shared" si="23"/>
        <v>0</v>
      </c>
      <c r="K168" s="7">
        <f t="shared" si="18"/>
        <v>0</v>
      </c>
      <c r="L168" s="40"/>
      <c r="M168" s="33">
        <v>44882</v>
      </c>
    </row>
    <row r="169" spans="1:13" ht="85" x14ac:dyDescent="0.2">
      <c r="A169" t="s">
        <v>3744</v>
      </c>
      <c r="B169" t="s">
        <v>3745</v>
      </c>
      <c r="C169" t="s">
        <v>3561</v>
      </c>
      <c r="D169" t="s">
        <v>3568</v>
      </c>
      <c r="E169" s="24" t="s">
        <v>3753</v>
      </c>
      <c r="F169" s="38">
        <v>129</v>
      </c>
      <c r="G169" s="39">
        <v>50</v>
      </c>
      <c r="H169" s="39">
        <v>6</v>
      </c>
      <c r="I169" s="39">
        <v>10</v>
      </c>
      <c r="J169" s="39">
        <f t="shared" si="23"/>
        <v>4</v>
      </c>
      <c r="K169" s="7">
        <f t="shared" si="18"/>
        <v>2</v>
      </c>
      <c r="L169" s="40">
        <f>I169+L161</f>
        <v>644</v>
      </c>
      <c r="M169" s="33">
        <v>44882</v>
      </c>
    </row>
    <row r="170" spans="1:13" ht="17" x14ac:dyDescent="0.2">
      <c r="A170" t="s">
        <v>3754</v>
      </c>
      <c r="B170" t="s">
        <v>3580</v>
      </c>
      <c r="C170" t="s">
        <v>3559</v>
      </c>
      <c r="D170" t="s">
        <v>369</v>
      </c>
      <c r="E170" s="24" t="s">
        <v>3755</v>
      </c>
      <c r="F170" s="38">
        <v>2250</v>
      </c>
      <c r="G170" s="39">
        <v>50</v>
      </c>
      <c r="H170" s="39">
        <v>9</v>
      </c>
      <c r="I170" s="39">
        <v>7</v>
      </c>
      <c r="J170" s="39">
        <v>7</v>
      </c>
      <c r="K170" s="7">
        <f t="shared" si="18"/>
        <v>2</v>
      </c>
      <c r="L170" s="40"/>
      <c r="M170" s="33">
        <v>44882</v>
      </c>
    </row>
    <row r="171" spans="1:13" ht="17" x14ac:dyDescent="0.2">
      <c r="A171" t="s">
        <v>3754</v>
      </c>
      <c r="B171" t="s">
        <v>3580</v>
      </c>
      <c r="C171" t="s">
        <v>3561</v>
      </c>
      <c r="D171" t="s">
        <v>369</v>
      </c>
      <c r="E171" s="24" t="s">
        <v>3755</v>
      </c>
      <c r="F171" s="38">
        <v>0</v>
      </c>
      <c r="G171" s="39">
        <v>0</v>
      </c>
      <c r="H171" s="39">
        <v>0</v>
      </c>
      <c r="I171" s="39">
        <v>7</v>
      </c>
      <c r="J171" s="39">
        <f t="shared" ref="J171:J177" si="24">I171-I170</f>
        <v>0</v>
      </c>
      <c r="K171" s="7">
        <f t="shared" si="18"/>
        <v>0</v>
      </c>
      <c r="L171" s="40"/>
      <c r="M171" s="33">
        <v>44882</v>
      </c>
    </row>
    <row r="172" spans="1:13" ht="17" x14ac:dyDescent="0.2">
      <c r="A172" t="s">
        <v>3754</v>
      </c>
      <c r="B172" t="s">
        <v>3580</v>
      </c>
      <c r="C172" t="s">
        <v>3559</v>
      </c>
      <c r="D172" t="s">
        <v>321</v>
      </c>
      <c r="E172" s="24" t="s">
        <v>3756</v>
      </c>
      <c r="F172" s="38">
        <v>1860</v>
      </c>
      <c r="G172" s="39">
        <v>50</v>
      </c>
      <c r="H172" s="39">
        <v>4</v>
      </c>
      <c r="I172" s="39">
        <v>11</v>
      </c>
      <c r="J172" s="39">
        <f t="shared" si="24"/>
        <v>4</v>
      </c>
      <c r="K172" s="7">
        <f t="shared" si="18"/>
        <v>0</v>
      </c>
      <c r="L172" s="40"/>
      <c r="M172" s="33">
        <v>44882</v>
      </c>
    </row>
    <row r="173" spans="1:13" ht="17" x14ac:dyDescent="0.2">
      <c r="A173" t="s">
        <v>3754</v>
      </c>
      <c r="B173" t="s">
        <v>3580</v>
      </c>
      <c r="C173" t="s">
        <v>3561</v>
      </c>
      <c r="D173" t="s">
        <v>321</v>
      </c>
      <c r="E173" s="24" t="s">
        <v>3757</v>
      </c>
      <c r="F173" s="38">
        <v>5</v>
      </c>
      <c r="G173" s="39">
        <v>0</v>
      </c>
      <c r="H173" s="39">
        <v>0</v>
      </c>
      <c r="I173" s="39">
        <v>11</v>
      </c>
      <c r="J173" s="39">
        <f t="shared" si="24"/>
        <v>0</v>
      </c>
      <c r="K173" s="7">
        <f t="shared" si="18"/>
        <v>0</v>
      </c>
      <c r="L173" s="40"/>
      <c r="M173" s="33">
        <v>44882</v>
      </c>
    </row>
    <row r="174" spans="1:13" ht="34" x14ac:dyDescent="0.2">
      <c r="A174" t="s">
        <v>3754</v>
      </c>
      <c r="B174" t="s">
        <v>3580</v>
      </c>
      <c r="C174" t="s">
        <v>3559</v>
      </c>
      <c r="D174" t="s">
        <v>3565</v>
      </c>
      <c r="E174" s="24" t="s">
        <v>3758</v>
      </c>
      <c r="F174" s="38">
        <v>5140</v>
      </c>
      <c r="G174" s="39">
        <v>50</v>
      </c>
      <c r="H174" s="39">
        <v>0</v>
      </c>
      <c r="I174" s="39">
        <v>11</v>
      </c>
      <c r="J174" s="39">
        <f t="shared" si="24"/>
        <v>0</v>
      </c>
      <c r="K174" s="7">
        <f t="shared" si="18"/>
        <v>0</v>
      </c>
      <c r="L174" s="40"/>
      <c r="M174" s="33">
        <v>44882</v>
      </c>
    </row>
    <row r="175" spans="1:13" ht="34" x14ac:dyDescent="0.2">
      <c r="A175" t="s">
        <v>3754</v>
      </c>
      <c r="B175" t="s">
        <v>3580</v>
      </c>
      <c r="C175" t="s">
        <v>3561</v>
      </c>
      <c r="D175" t="s">
        <v>3565</v>
      </c>
      <c r="E175" s="24" t="s">
        <v>3759</v>
      </c>
      <c r="F175" s="38">
        <v>11</v>
      </c>
      <c r="G175" s="39">
        <v>11</v>
      </c>
      <c r="H175" s="39">
        <v>0</v>
      </c>
      <c r="I175" s="39">
        <v>11</v>
      </c>
      <c r="J175" s="39">
        <f t="shared" si="24"/>
        <v>0</v>
      </c>
      <c r="K175" s="7">
        <f t="shared" si="18"/>
        <v>0</v>
      </c>
      <c r="L175" s="40"/>
      <c r="M175" s="33">
        <v>44882</v>
      </c>
    </row>
    <row r="176" spans="1:13" ht="34" x14ac:dyDescent="0.2">
      <c r="A176" t="s">
        <v>3754</v>
      </c>
      <c r="B176" t="s">
        <v>3580</v>
      </c>
      <c r="C176" t="s">
        <v>3559</v>
      </c>
      <c r="D176" t="s">
        <v>3568</v>
      </c>
      <c r="E176" s="24" t="s">
        <v>3760</v>
      </c>
      <c r="F176" s="38">
        <v>5200</v>
      </c>
      <c r="G176" s="39">
        <v>50</v>
      </c>
      <c r="H176" s="39">
        <v>0</v>
      </c>
      <c r="I176" s="39">
        <v>11</v>
      </c>
      <c r="J176" s="39">
        <f t="shared" si="24"/>
        <v>0</v>
      </c>
      <c r="K176" s="7">
        <f t="shared" si="18"/>
        <v>0</v>
      </c>
      <c r="L176" s="40"/>
      <c r="M176" s="33">
        <v>44882</v>
      </c>
    </row>
    <row r="177" spans="1:13" ht="51" x14ac:dyDescent="0.2">
      <c r="A177" t="s">
        <v>3754</v>
      </c>
      <c r="B177" t="s">
        <v>3580</v>
      </c>
      <c r="C177" t="s">
        <v>3561</v>
      </c>
      <c r="D177" t="s">
        <v>3568</v>
      </c>
      <c r="E177" s="24" t="s">
        <v>3761</v>
      </c>
      <c r="F177" s="38">
        <v>12</v>
      </c>
      <c r="G177" s="39">
        <v>12</v>
      </c>
      <c r="H177" s="39">
        <v>2</v>
      </c>
      <c r="I177" s="39">
        <v>12</v>
      </c>
      <c r="J177" s="39">
        <f t="shared" si="24"/>
        <v>1</v>
      </c>
      <c r="K177" s="7">
        <f t="shared" si="18"/>
        <v>1</v>
      </c>
      <c r="L177" s="40">
        <f>I177+L169</f>
        <v>656</v>
      </c>
      <c r="M177" s="33">
        <v>44882</v>
      </c>
    </row>
    <row r="178" spans="1:13" ht="34" x14ac:dyDescent="0.2">
      <c r="A178" t="s">
        <v>3762</v>
      </c>
      <c r="B178" t="s">
        <v>3763</v>
      </c>
      <c r="C178" t="s">
        <v>3559</v>
      </c>
      <c r="D178" t="s">
        <v>369</v>
      </c>
      <c r="E178" s="24" t="s">
        <v>3764</v>
      </c>
      <c r="F178" s="38">
        <v>2790</v>
      </c>
      <c r="G178" s="39">
        <v>50</v>
      </c>
      <c r="H178" s="39">
        <v>6</v>
      </c>
      <c r="I178" s="39">
        <v>5</v>
      </c>
      <c r="J178" s="39">
        <v>5</v>
      </c>
      <c r="K178" s="7">
        <f t="shared" si="18"/>
        <v>1</v>
      </c>
      <c r="L178" s="40"/>
      <c r="M178" s="33">
        <v>44882</v>
      </c>
    </row>
    <row r="179" spans="1:13" ht="34" x14ac:dyDescent="0.2">
      <c r="A179" t="s">
        <v>3762</v>
      </c>
      <c r="B179" t="s">
        <v>3763</v>
      </c>
      <c r="C179" t="s">
        <v>3561</v>
      </c>
      <c r="D179" t="s">
        <v>369</v>
      </c>
      <c r="E179" s="24" t="s">
        <v>3765</v>
      </c>
      <c r="F179" s="38">
        <v>0</v>
      </c>
      <c r="G179" s="39">
        <v>0</v>
      </c>
      <c r="H179" s="39">
        <v>0</v>
      </c>
      <c r="I179" s="39">
        <v>5</v>
      </c>
      <c r="J179" s="39">
        <f>I179-I178</f>
        <v>0</v>
      </c>
      <c r="K179" s="7">
        <f t="shared" si="18"/>
        <v>0</v>
      </c>
      <c r="L179" s="40"/>
      <c r="M179" s="33">
        <v>44882</v>
      </c>
    </row>
    <row r="180" spans="1:13" ht="34" x14ac:dyDescent="0.2">
      <c r="A180" t="s">
        <v>3762</v>
      </c>
      <c r="B180" t="s">
        <v>3763</v>
      </c>
      <c r="C180" t="s">
        <v>3559</v>
      </c>
      <c r="D180" t="s">
        <v>321</v>
      </c>
      <c r="E180" s="24" t="s">
        <v>3766</v>
      </c>
      <c r="F180" s="38">
        <v>3410</v>
      </c>
      <c r="G180" s="39">
        <v>50</v>
      </c>
      <c r="H180" s="39">
        <v>5</v>
      </c>
      <c r="I180" s="39">
        <v>9</v>
      </c>
      <c r="J180" s="39">
        <f t="shared" ref="J180:J185" si="25">I180-I179</f>
        <v>4</v>
      </c>
      <c r="K180" s="7">
        <f t="shared" si="18"/>
        <v>1</v>
      </c>
      <c r="L180" s="40"/>
      <c r="M180" s="33">
        <v>44882</v>
      </c>
    </row>
    <row r="181" spans="1:13" ht="34" x14ac:dyDescent="0.2">
      <c r="A181" t="s">
        <v>3762</v>
      </c>
      <c r="B181" t="s">
        <v>3763</v>
      </c>
      <c r="C181" t="s">
        <v>3561</v>
      </c>
      <c r="D181" t="s">
        <v>321</v>
      </c>
      <c r="E181" s="24" t="s">
        <v>3767</v>
      </c>
      <c r="F181" s="38">
        <v>0</v>
      </c>
      <c r="G181" s="39">
        <v>0</v>
      </c>
      <c r="H181" s="39">
        <v>0</v>
      </c>
      <c r="I181" s="39">
        <v>9</v>
      </c>
      <c r="J181" s="39">
        <f t="shared" si="25"/>
        <v>0</v>
      </c>
      <c r="K181" s="7">
        <f t="shared" si="18"/>
        <v>0</v>
      </c>
      <c r="L181" s="40"/>
      <c r="M181" s="33">
        <v>44882</v>
      </c>
    </row>
    <row r="182" spans="1:13" ht="34" x14ac:dyDescent="0.2">
      <c r="A182" t="s">
        <v>3762</v>
      </c>
      <c r="B182" t="s">
        <v>3763</v>
      </c>
      <c r="C182" t="s">
        <v>3559</v>
      </c>
      <c r="D182" t="s">
        <v>3565</v>
      </c>
      <c r="E182" s="24" t="s">
        <v>3768</v>
      </c>
      <c r="F182" s="38">
        <v>7130</v>
      </c>
      <c r="G182" s="39">
        <v>50</v>
      </c>
      <c r="H182" s="39">
        <v>6</v>
      </c>
      <c r="I182" s="39">
        <v>13</v>
      </c>
      <c r="J182" s="39">
        <f t="shared" si="25"/>
        <v>4</v>
      </c>
      <c r="K182" s="7">
        <f t="shared" si="18"/>
        <v>2</v>
      </c>
      <c r="L182" s="40"/>
      <c r="M182" s="33">
        <v>44882</v>
      </c>
    </row>
    <row r="183" spans="1:13" ht="34" x14ac:dyDescent="0.2">
      <c r="A183" t="s">
        <v>3762</v>
      </c>
      <c r="B183" t="s">
        <v>3763</v>
      </c>
      <c r="C183" t="s">
        <v>3561</v>
      </c>
      <c r="D183" t="s">
        <v>3565</v>
      </c>
      <c r="E183" s="24" t="s">
        <v>3769</v>
      </c>
      <c r="F183" s="38">
        <v>7</v>
      </c>
      <c r="G183" s="39">
        <v>7</v>
      </c>
      <c r="H183" s="39">
        <v>0</v>
      </c>
      <c r="I183" s="39">
        <v>13</v>
      </c>
      <c r="J183" s="39">
        <f t="shared" si="25"/>
        <v>0</v>
      </c>
      <c r="K183" s="7">
        <f t="shared" si="18"/>
        <v>0</v>
      </c>
      <c r="L183" s="40"/>
      <c r="M183" s="33">
        <v>44882</v>
      </c>
    </row>
    <row r="184" spans="1:13" ht="51" x14ac:dyDescent="0.2">
      <c r="A184" t="s">
        <v>3762</v>
      </c>
      <c r="B184" t="s">
        <v>3763</v>
      </c>
      <c r="C184" t="s">
        <v>3559</v>
      </c>
      <c r="D184" t="s">
        <v>3568</v>
      </c>
      <c r="E184" s="24" t="s">
        <v>3770</v>
      </c>
      <c r="F184" s="38">
        <v>6940</v>
      </c>
      <c r="G184" s="39">
        <v>50</v>
      </c>
      <c r="H184" s="39">
        <v>7</v>
      </c>
      <c r="I184" s="39">
        <v>14</v>
      </c>
      <c r="J184" s="39">
        <f t="shared" si="25"/>
        <v>1</v>
      </c>
      <c r="K184" s="7">
        <f t="shared" si="18"/>
        <v>6</v>
      </c>
      <c r="L184" s="40"/>
      <c r="M184" s="33">
        <v>44882</v>
      </c>
    </row>
    <row r="185" spans="1:13" ht="51" x14ac:dyDescent="0.2">
      <c r="A185" t="s">
        <v>3762</v>
      </c>
      <c r="B185" t="s">
        <v>3763</v>
      </c>
      <c r="C185" t="s">
        <v>3561</v>
      </c>
      <c r="D185" t="s">
        <v>3568</v>
      </c>
      <c r="E185" s="24" t="s">
        <v>3771</v>
      </c>
      <c r="F185" s="38">
        <v>7</v>
      </c>
      <c r="G185" s="39">
        <v>7</v>
      </c>
      <c r="H185" s="39">
        <v>0</v>
      </c>
      <c r="I185" s="39">
        <v>14</v>
      </c>
      <c r="J185" s="39">
        <f t="shared" si="25"/>
        <v>0</v>
      </c>
      <c r="K185" s="7">
        <f t="shared" si="18"/>
        <v>0</v>
      </c>
      <c r="L185" s="40">
        <f>I185+L177</f>
        <v>670</v>
      </c>
      <c r="M185" s="33">
        <v>44882</v>
      </c>
    </row>
    <row r="186" spans="1:13" ht="34" x14ac:dyDescent="0.2">
      <c r="A186" t="s">
        <v>3772</v>
      </c>
      <c r="B186" t="s">
        <v>3773</v>
      </c>
      <c r="C186" t="s">
        <v>3559</v>
      </c>
      <c r="D186" t="s">
        <v>369</v>
      </c>
      <c r="E186" s="24" t="s">
        <v>3774</v>
      </c>
      <c r="F186" s="38">
        <v>17600</v>
      </c>
      <c r="G186" s="39">
        <v>50</v>
      </c>
      <c r="H186" s="39">
        <v>21</v>
      </c>
      <c r="I186" s="39">
        <v>18</v>
      </c>
      <c r="J186" s="39">
        <v>18</v>
      </c>
      <c r="K186" s="7">
        <f t="shared" si="18"/>
        <v>3</v>
      </c>
      <c r="L186" s="40"/>
      <c r="M186" s="33">
        <v>44882</v>
      </c>
    </row>
    <row r="187" spans="1:13" ht="34" x14ac:dyDescent="0.2">
      <c r="A187" t="s">
        <v>3772</v>
      </c>
      <c r="B187" t="s">
        <v>540</v>
      </c>
      <c r="C187" t="s">
        <v>3561</v>
      </c>
      <c r="D187" t="s">
        <v>369</v>
      </c>
      <c r="E187" s="24" t="s">
        <v>3775</v>
      </c>
      <c r="F187" s="38">
        <v>95</v>
      </c>
      <c r="G187" s="39">
        <v>50</v>
      </c>
      <c r="H187" s="39">
        <v>9</v>
      </c>
      <c r="I187" s="39">
        <v>23</v>
      </c>
      <c r="J187" s="39">
        <f>I187-I186</f>
        <v>5</v>
      </c>
      <c r="K187" s="7">
        <f t="shared" si="18"/>
        <v>4</v>
      </c>
      <c r="L187" s="40"/>
      <c r="M187" s="33">
        <v>44882</v>
      </c>
    </row>
    <row r="188" spans="1:13" ht="34" x14ac:dyDescent="0.2">
      <c r="A188" t="s">
        <v>3772</v>
      </c>
      <c r="B188" t="s">
        <v>540</v>
      </c>
      <c r="C188" t="s">
        <v>3559</v>
      </c>
      <c r="D188" t="s">
        <v>321</v>
      </c>
      <c r="E188" s="24" t="s">
        <v>3776</v>
      </c>
      <c r="F188" s="38">
        <v>18500</v>
      </c>
      <c r="G188" s="39">
        <v>50</v>
      </c>
      <c r="H188" s="39">
        <v>9</v>
      </c>
      <c r="I188" s="39">
        <v>27</v>
      </c>
      <c r="J188" s="39">
        <f t="shared" ref="J188:J193" si="26">I188-I187</f>
        <v>4</v>
      </c>
      <c r="K188" s="7">
        <f t="shared" si="18"/>
        <v>5</v>
      </c>
      <c r="L188" s="40"/>
      <c r="M188" s="33">
        <v>44882</v>
      </c>
    </row>
    <row r="189" spans="1:13" ht="34" x14ac:dyDescent="0.2">
      <c r="A189" t="s">
        <v>3772</v>
      </c>
      <c r="B189" t="s">
        <v>540</v>
      </c>
      <c r="C189" t="s">
        <v>3561</v>
      </c>
      <c r="D189" t="s">
        <v>321</v>
      </c>
      <c r="E189" s="24" t="s">
        <v>3777</v>
      </c>
      <c r="F189" s="38">
        <v>26</v>
      </c>
      <c r="G189" s="39">
        <v>26</v>
      </c>
      <c r="H189" s="39">
        <v>0</v>
      </c>
      <c r="I189" s="39">
        <v>27</v>
      </c>
      <c r="J189" s="39">
        <f t="shared" si="26"/>
        <v>0</v>
      </c>
      <c r="K189" s="7">
        <f t="shared" si="18"/>
        <v>0</v>
      </c>
      <c r="L189" s="40"/>
      <c r="M189" s="33">
        <v>44882</v>
      </c>
    </row>
    <row r="190" spans="1:13" ht="34" x14ac:dyDescent="0.2">
      <c r="A190" t="s">
        <v>3772</v>
      </c>
      <c r="B190" t="s">
        <v>540</v>
      </c>
      <c r="C190" t="s">
        <v>3559</v>
      </c>
      <c r="D190" t="s">
        <v>3565</v>
      </c>
      <c r="E190" s="24" t="s">
        <v>3778</v>
      </c>
      <c r="F190" s="38">
        <v>19100</v>
      </c>
      <c r="G190" s="39">
        <v>50</v>
      </c>
      <c r="H190" s="39">
        <v>16</v>
      </c>
      <c r="I190" s="39">
        <v>37</v>
      </c>
      <c r="J190" s="39">
        <f t="shared" si="26"/>
        <v>10</v>
      </c>
      <c r="K190" s="7">
        <f t="shared" si="18"/>
        <v>6</v>
      </c>
      <c r="L190" s="40"/>
      <c r="M190" s="33">
        <v>44882</v>
      </c>
    </row>
    <row r="191" spans="1:13" ht="34" x14ac:dyDescent="0.2">
      <c r="A191" t="s">
        <v>3772</v>
      </c>
      <c r="B191" t="s">
        <v>540</v>
      </c>
      <c r="C191" t="s">
        <v>3561</v>
      </c>
      <c r="D191" t="s">
        <v>3565</v>
      </c>
      <c r="E191" s="24" t="s">
        <v>3779</v>
      </c>
      <c r="F191" s="38">
        <v>481</v>
      </c>
      <c r="G191" s="39">
        <v>50</v>
      </c>
      <c r="H191" s="39">
        <v>5</v>
      </c>
      <c r="I191" s="39">
        <v>38</v>
      </c>
      <c r="J191" s="39">
        <f t="shared" si="26"/>
        <v>1</v>
      </c>
      <c r="K191" s="7">
        <f t="shared" si="18"/>
        <v>4</v>
      </c>
      <c r="L191" s="40"/>
      <c r="M191" s="33">
        <v>44882</v>
      </c>
    </row>
    <row r="192" spans="1:13" ht="51" x14ac:dyDescent="0.2">
      <c r="A192" t="s">
        <v>3772</v>
      </c>
      <c r="B192" t="s">
        <v>540</v>
      </c>
      <c r="C192" t="s">
        <v>3559</v>
      </c>
      <c r="D192" t="s">
        <v>3568</v>
      </c>
      <c r="E192" s="24" t="s">
        <v>3780</v>
      </c>
      <c r="F192" s="38">
        <v>18600</v>
      </c>
      <c r="G192" s="39">
        <v>50</v>
      </c>
      <c r="H192" s="39">
        <v>19</v>
      </c>
      <c r="I192" s="39">
        <v>42</v>
      </c>
      <c r="J192" s="39">
        <f t="shared" si="26"/>
        <v>4</v>
      </c>
      <c r="K192" s="7">
        <f t="shared" si="18"/>
        <v>15</v>
      </c>
      <c r="L192" s="40"/>
      <c r="M192" s="33">
        <v>44882</v>
      </c>
    </row>
    <row r="193" spans="1:13" ht="51" x14ac:dyDescent="0.2">
      <c r="A193" t="s">
        <v>3772</v>
      </c>
      <c r="B193" t="s">
        <v>540</v>
      </c>
      <c r="C193" t="s">
        <v>3561</v>
      </c>
      <c r="D193" t="s">
        <v>3568</v>
      </c>
      <c r="E193" s="24" t="s">
        <v>3781</v>
      </c>
      <c r="F193" s="38">
        <v>501</v>
      </c>
      <c r="G193" s="39">
        <v>50</v>
      </c>
      <c r="H193" s="39">
        <v>7</v>
      </c>
      <c r="I193" s="39">
        <v>43</v>
      </c>
      <c r="J193" s="39">
        <f t="shared" si="26"/>
        <v>1</v>
      </c>
      <c r="K193" s="7">
        <f t="shared" si="18"/>
        <v>6</v>
      </c>
      <c r="L193" s="40">
        <f>I193+L185</f>
        <v>713</v>
      </c>
      <c r="M193" s="33">
        <v>44882</v>
      </c>
    </row>
    <row r="194" spans="1:13" ht="34" x14ac:dyDescent="0.2">
      <c r="A194" t="s">
        <v>3782</v>
      </c>
      <c r="B194" t="s">
        <v>3580</v>
      </c>
      <c r="C194" t="s">
        <v>3559</v>
      </c>
      <c r="D194" t="s">
        <v>369</v>
      </c>
      <c r="E194" s="24" t="s">
        <v>3783</v>
      </c>
      <c r="F194" s="38">
        <v>2240</v>
      </c>
      <c r="G194" s="39">
        <v>50</v>
      </c>
      <c r="H194" s="39">
        <v>2</v>
      </c>
      <c r="I194" s="39">
        <v>2</v>
      </c>
      <c r="J194" s="39">
        <v>2</v>
      </c>
      <c r="K194" s="7">
        <f t="shared" si="18"/>
        <v>0</v>
      </c>
      <c r="L194" s="40"/>
      <c r="M194" s="33">
        <v>44882</v>
      </c>
    </row>
    <row r="195" spans="1:13" ht="34" x14ac:dyDescent="0.2">
      <c r="A195" t="s">
        <v>3782</v>
      </c>
      <c r="B195" t="s">
        <v>3580</v>
      </c>
      <c r="C195" t="s">
        <v>3561</v>
      </c>
      <c r="D195" t="s">
        <v>369</v>
      </c>
      <c r="E195" s="24" t="s">
        <v>3784</v>
      </c>
      <c r="F195" s="38">
        <v>4</v>
      </c>
      <c r="G195" s="39">
        <v>0</v>
      </c>
      <c r="H195" s="39">
        <v>0</v>
      </c>
      <c r="I195" s="39">
        <v>2</v>
      </c>
      <c r="J195" s="39">
        <f>I195-I194</f>
        <v>0</v>
      </c>
      <c r="K195" s="7">
        <f t="shared" ref="K195:K258" si="27">$H195-$J195</f>
        <v>0</v>
      </c>
      <c r="L195" s="40"/>
      <c r="M195" s="33">
        <v>44882</v>
      </c>
    </row>
    <row r="196" spans="1:13" ht="34" x14ac:dyDescent="0.2">
      <c r="A196" t="s">
        <v>3782</v>
      </c>
      <c r="B196" t="s">
        <v>3580</v>
      </c>
      <c r="C196" t="s">
        <v>3559</v>
      </c>
      <c r="D196" t="s">
        <v>321</v>
      </c>
      <c r="E196" s="24" t="s">
        <v>3785</v>
      </c>
      <c r="F196" s="38">
        <v>2400</v>
      </c>
      <c r="G196" s="39">
        <v>50</v>
      </c>
      <c r="H196" s="39">
        <v>1</v>
      </c>
      <c r="I196" s="39">
        <v>3</v>
      </c>
      <c r="J196" s="39">
        <f t="shared" ref="J196:J201" si="28">I196-I195</f>
        <v>1</v>
      </c>
      <c r="K196" s="7">
        <f t="shared" si="27"/>
        <v>0</v>
      </c>
      <c r="L196" s="40"/>
      <c r="M196" s="33">
        <v>44882</v>
      </c>
    </row>
    <row r="197" spans="1:13" ht="34" x14ac:dyDescent="0.2">
      <c r="A197" t="s">
        <v>3782</v>
      </c>
      <c r="B197" t="s">
        <v>3580</v>
      </c>
      <c r="C197" t="s">
        <v>3561</v>
      </c>
      <c r="D197" t="s">
        <v>321</v>
      </c>
      <c r="E197" s="24" t="s">
        <v>3786</v>
      </c>
      <c r="F197" s="38">
        <v>2</v>
      </c>
      <c r="G197" s="39">
        <v>0</v>
      </c>
      <c r="H197" s="39">
        <v>0</v>
      </c>
      <c r="I197" s="39">
        <v>3</v>
      </c>
      <c r="J197" s="39">
        <f t="shared" si="28"/>
        <v>0</v>
      </c>
      <c r="K197" s="7">
        <f t="shared" si="27"/>
        <v>0</v>
      </c>
      <c r="L197" s="40"/>
      <c r="M197" s="33">
        <v>44882</v>
      </c>
    </row>
    <row r="198" spans="1:13" ht="34" x14ac:dyDescent="0.2">
      <c r="A198" t="s">
        <v>3782</v>
      </c>
      <c r="B198" t="s">
        <v>3580</v>
      </c>
      <c r="C198" t="s">
        <v>3559</v>
      </c>
      <c r="D198" t="s">
        <v>3565</v>
      </c>
      <c r="E198" s="24" t="s">
        <v>3787</v>
      </c>
      <c r="F198" s="38">
        <v>3820</v>
      </c>
      <c r="G198" s="39">
        <v>50</v>
      </c>
      <c r="H198" s="39">
        <v>3</v>
      </c>
      <c r="I198" s="39">
        <v>5</v>
      </c>
      <c r="J198" s="39">
        <f t="shared" si="28"/>
        <v>2</v>
      </c>
      <c r="K198" s="7">
        <f t="shared" si="27"/>
        <v>1</v>
      </c>
      <c r="L198" s="40"/>
      <c r="M198" s="33">
        <v>44882</v>
      </c>
    </row>
    <row r="199" spans="1:13" ht="34" x14ac:dyDescent="0.2">
      <c r="A199" t="s">
        <v>3782</v>
      </c>
      <c r="B199" t="s">
        <v>3580</v>
      </c>
      <c r="C199" t="s">
        <v>3561</v>
      </c>
      <c r="D199" t="s">
        <v>3565</v>
      </c>
      <c r="E199" s="24" t="s">
        <v>3788</v>
      </c>
      <c r="F199" s="38">
        <v>18</v>
      </c>
      <c r="G199" s="39">
        <v>18</v>
      </c>
      <c r="H199" s="39">
        <v>2</v>
      </c>
      <c r="I199" s="39">
        <v>5</v>
      </c>
      <c r="J199" s="39">
        <f t="shared" si="28"/>
        <v>0</v>
      </c>
      <c r="K199" s="7">
        <f t="shared" si="27"/>
        <v>2</v>
      </c>
      <c r="L199" s="40"/>
      <c r="M199" s="33">
        <v>44882</v>
      </c>
    </row>
    <row r="200" spans="1:13" ht="51" x14ac:dyDescent="0.2">
      <c r="A200" t="s">
        <v>3782</v>
      </c>
      <c r="B200" t="s">
        <v>3580</v>
      </c>
      <c r="C200" t="s">
        <v>3559</v>
      </c>
      <c r="D200" t="s">
        <v>3568</v>
      </c>
      <c r="E200" s="24" t="s">
        <v>3789</v>
      </c>
      <c r="F200" s="38">
        <v>3770</v>
      </c>
      <c r="G200" s="39">
        <v>50</v>
      </c>
      <c r="H200" s="39">
        <v>4</v>
      </c>
      <c r="I200" s="39">
        <v>7</v>
      </c>
      <c r="J200" s="39">
        <f t="shared" si="28"/>
        <v>2</v>
      </c>
      <c r="K200" s="7">
        <f t="shared" si="27"/>
        <v>2</v>
      </c>
      <c r="L200" s="40"/>
      <c r="M200" s="33">
        <v>44882</v>
      </c>
    </row>
    <row r="201" spans="1:13" ht="51" x14ac:dyDescent="0.2">
      <c r="A201" t="s">
        <v>3782</v>
      </c>
      <c r="B201" t="s">
        <v>3580</v>
      </c>
      <c r="C201" t="s">
        <v>3561</v>
      </c>
      <c r="D201" t="s">
        <v>3568</v>
      </c>
      <c r="E201" s="24" t="s">
        <v>3790</v>
      </c>
      <c r="F201" s="38">
        <v>10</v>
      </c>
      <c r="G201" s="39">
        <v>10</v>
      </c>
      <c r="H201" s="39">
        <v>0</v>
      </c>
      <c r="I201" s="39">
        <v>7</v>
      </c>
      <c r="J201" s="39">
        <f t="shared" si="28"/>
        <v>0</v>
      </c>
      <c r="K201" s="7">
        <f t="shared" si="27"/>
        <v>0</v>
      </c>
      <c r="L201" s="40">
        <f>I201+L193</f>
        <v>720</v>
      </c>
      <c r="M201" s="33">
        <v>44882</v>
      </c>
    </row>
    <row r="202" spans="1:13" ht="34" x14ac:dyDescent="0.2">
      <c r="A202" t="s">
        <v>289</v>
      </c>
      <c r="B202" t="s">
        <v>3580</v>
      </c>
      <c r="C202" t="s">
        <v>3559</v>
      </c>
      <c r="D202" t="s">
        <v>369</v>
      </c>
      <c r="E202" s="24" t="s">
        <v>3791</v>
      </c>
      <c r="F202" s="38">
        <v>10600</v>
      </c>
      <c r="G202" s="39">
        <v>50</v>
      </c>
      <c r="H202" s="39">
        <v>14</v>
      </c>
      <c r="I202" s="39">
        <v>12</v>
      </c>
      <c r="J202" s="39">
        <v>12</v>
      </c>
      <c r="K202" s="7">
        <f t="shared" si="27"/>
        <v>2</v>
      </c>
      <c r="L202" s="40"/>
      <c r="M202" s="33">
        <v>44882</v>
      </c>
    </row>
    <row r="203" spans="1:13" ht="34" x14ac:dyDescent="0.2">
      <c r="A203" t="s">
        <v>289</v>
      </c>
      <c r="B203" t="s">
        <v>3580</v>
      </c>
      <c r="C203" t="s">
        <v>3561</v>
      </c>
      <c r="D203" t="s">
        <v>369</v>
      </c>
      <c r="E203" s="24" t="s">
        <v>3792</v>
      </c>
      <c r="F203" s="38">
        <v>17</v>
      </c>
      <c r="G203" s="39">
        <v>17</v>
      </c>
      <c r="H203" s="39">
        <v>8</v>
      </c>
      <c r="I203" s="39">
        <v>17</v>
      </c>
      <c r="J203" s="39">
        <f>I203-I202</f>
        <v>5</v>
      </c>
      <c r="K203" s="7">
        <f t="shared" si="27"/>
        <v>3</v>
      </c>
      <c r="L203" s="40"/>
      <c r="M203" s="33">
        <v>44882</v>
      </c>
    </row>
    <row r="204" spans="1:13" ht="34" x14ac:dyDescent="0.2">
      <c r="A204" t="s">
        <v>289</v>
      </c>
      <c r="B204" t="s">
        <v>3580</v>
      </c>
      <c r="C204" t="s">
        <v>3559</v>
      </c>
      <c r="D204" t="s">
        <v>321</v>
      </c>
      <c r="E204" s="24" t="s">
        <v>3793</v>
      </c>
      <c r="F204" s="38">
        <v>13700</v>
      </c>
      <c r="G204" s="39">
        <v>50</v>
      </c>
      <c r="H204" s="39">
        <v>8</v>
      </c>
      <c r="I204" s="39">
        <v>18</v>
      </c>
      <c r="J204" s="39">
        <f t="shared" ref="J204:J209" si="29">I204-I203</f>
        <v>1</v>
      </c>
      <c r="K204" s="7">
        <f t="shared" si="27"/>
        <v>7</v>
      </c>
      <c r="L204" s="40"/>
      <c r="M204" s="33">
        <v>44882</v>
      </c>
    </row>
    <row r="205" spans="1:13" ht="34" x14ac:dyDescent="0.2">
      <c r="A205" t="s">
        <v>289</v>
      </c>
      <c r="B205" t="s">
        <v>3580</v>
      </c>
      <c r="C205" t="s">
        <v>3561</v>
      </c>
      <c r="D205" t="s">
        <v>321</v>
      </c>
      <c r="E205" s="24" t="s">
        <v>3794</v>
      </c>
      <c r="F205" s="38">
        <v>13</v>
      </c>
      <c r="G205" s="39">
        <v>13</v>
      </c>
      <c r="H205" s="39">
        <v>2</v>
      </c>
      <c r="I205" s="39">
        <v>19</v>
      </c>
      <c r="J205" s="39">
        <f t="shared" si="29"/>
        <v>1</v>
      </c>
      <c r="K205" s="7">
        <f t="shared" si="27"/>
        <v>1</v>
      </c>
      <c r="L205" s="40"/>
      <c r="M205" s="33">
        <v>44882</v>
      </c>
    </row>
    <row r="206" spans="1:13" ht="34" x14ac:dyDescent="0.2">
      <c r="A206" t="s">
        <v>289</v>
      </c>
      <c r="B206" t="s">
        <v>3580</v>
      </c>
      <c r="C206" t="s">
        <v>3559</v>
      </c>
      <c r="D206" t="s">
        <v>3565</v>
      </c>
      <c r="E206" s="24" t="s">
        <v>3795</v>
      </c>
      <c r="F206" s="38">
        <v>23500</v>
      </c>
      <c r="G206" s="39">
        <v>50</v>
      </c>
      <c r="H206" s="39">
        <v>19</v>
      </c>
      <c r="I206" s="39">
        <v>30</v>
      </c>
      <c r="J206" s="39">
        <f t="shared" si="29"/>
        <v>11</v>
      </c>
      <c r="K206" s="7">
        <f t="shared" si="27"/>
        <v>8</v>
      </c>
      <c r="L206" s="40"/>
      <c r="M206" s="33">
        <v>44882</v>
      </c>
    </row>
    <row r="207" spans="1:13" ht="34" x14ac:dyDescent="0.2">
      <c r="A207" t="s">
        <v>289</v>
      </c>
      <c r="B207" t="s">
        <v>3580</v>
      </c>
      <c r="C207" t="s">
        <v>3561</v>
      </c>
      <c r="D207" t="s">
        <v>3565</v>
      </c>
      <c r="E207" s="24" t="s">
        <v>3796</v>
      </c>
      <c r="F207" s="38">
        <v>95</v>
      </c>
      <c r="G207" s="39">
        <v>50</v>
      </c>
      <c r="H207" s="39">
        <v>3</v>
      </c>
      <c r="I207" s="39">
        <v>30</v>
      </c>
      <c r="J207" s="39">
        <f t="shared" si="29"/>
        <v>0</v>
      </c>
      <c r="K207" s="7">
        <f t="shared" si="27"/>
        <v>3</v>
      </c>
      <c r="L207" s="40"/>
      <c r="M207" s="33">
        <v>44882</v>
      </c>
    </row>
    <row r="208" spans="1:13" ht="51" x14ac:dyDescent="0.2">
      <c r="A208" t="s">
        <v>289</v>
      </c>
      <c r="B208" t="s">
        <v>3580</v>
      </c>
      <c r="C208" t="s">
        <v>3559</v>
      </c>
      <c r="D208" t="s">
        <v>3568</v>
      </c>
      <c r="E208" s="24" t="s">
        <v>3797</v>
      </c>
      <c r="F208" s="38">
        <v>23500</v>
      </c>
      <c r="G208" s="39">
        <v>50</v>
      </c>
      <c r="H208" s="39">
        <v>12</v>
      </c>
      <c r="I208" s="39">
        <v>32</v>
      </c>
      <c r="J208" s="39">
        <f t="shared" si="29"/>
        <v>2</v>
      </c>
      <c r="K208" s="7">
        <f t="shared" si="27"/>
        <v>10</v>
      </c>
      <c r="L208" s="40"/>
      <c r="M208" s="33">
        <v>44882</v>
      </c>
    </row>
    <row r="209" spans="1:13" ht="51" x14ac:dyDescent="0.2">
      <c r="A209" t="s">
        <v>289</v>
      </c>
      <c r="B209" t="s">
        <v>3580</v>
      </c>
      <c r="C209" t="s">
        <v>3561</v>
      </c>
      <c r="D209" t="s">
        <v>3568</v>
      </c>
      <c r="E209" s="24" t="s">
        <v>3798</v>
      </c>
      <c r="F209" s="38">
        <v>101</v>
      </c>
      <c r="G209" s="39">
        <v>50</v>
      </c>
      <c r="H209" s="39">
        <v>8</v>
      </c>
      <c r="I209" s="39">
        <v>33</v>
      </c>
      <c r="J209" s="39">
        <f t="shared" si="29"/>
        <v>1</v>
      </c>
      <c r="K209" s="7">
        <f t="shared" si="27"/>
        <v>7</v>
      </c>
      <c r="L209" s="40">
        <f>I209+L201</f>
        <v>753</v>
      </c>
      <c r="M209" s="33">
        <v>44882</v>
      </c>
    </row>
    <row r="210" spans="1:13" ht="51" x14ac:dyDescent="0.2">
      <c r="A210" t="s">
        <v>3799</v>
      </c>
      <c r="B210" t="s">
        <v>3800</v>
      </c>
      <c r="C210" t="s">
        <v>3559</v>
      </c>
      <c r="D210" t="s">
        <v>369</v>
      </c>
      <c r="E210" s="24" t="s">
        <v>3801</v>
      </c>
      <c r="F210" s="38">
        <v>1210</v>
      </c>
      <c r="G210" s="39">
        <v>50</v>
      </c>
      <c r="H210" s="39">
        <v>11</v>
      </c>
      <c r="I210" s="39">
        <v>10</v>
      </c>
      <c r="J210" s="39">
        <v>10</v>
      </c>
      <c r="K210" s="7">
        <f t="shared" si="27"/>
        <v>1</v>
      </c>
      <c r="L210" s="40"/>
      <c r="M210" s="33">
        <v>44883</v>
      </c>
    </row>
    <row r="211" spans="1:13" ht="51" x14ac:dyDescent="0.2">
      <c r="A211" t="s">
        <v>3799</v>
      </c>
      <c r="B211" t="s">
        <v>3800</v>
      </c>
      <c r="C211" t="s">
        <v>3561</v>
      </c>
      <c r="D211" t="s">
        <v>369</v>
      </c>
      <c r="E211" s="24" t="s">
        <v>3802</v>
      </c>
      <c r="F211" s="38">
        <v>11</v>
      </c>
      <c r="G211" s="39">
        <v>11</v>
      </c>
      <c r="H211" s="39">
        <v>2</v>
      </c>
      <c r="I211" s="39">
        <v>12</v>
      </c>
      <c r="J211" s="39">
        <f t="shared" ref="J211:J217" si="30">I211-I210</f>
        <v>2</v>
      </c>
      <c r="K211" s="7">
        <f t="shared" si="27"/>
        <v>0</v>
      </c>
      <c r="L211" s="40"/>
      <c r="M211" s="33">
        <v>44883</v>
      </c>
    </row>
    <row r="212" spans="1:13" ht="51" x14ac:dyDescent="0.2">
      <c r="A212" t="s">
        <v>3799</v>
      </c>
      <c r="B212" t="s">
        <v>3800</v>
      </c>
      <c r="C212" t="s">
        <v>3559</v>
      </c>
      <c r="D212" t="s">
        <v>321</v>
      </c>
      <c r="E212" s="24" t="s">
        <v>3803</v>
      </c>
      <c r="F212" s="38">
        <v>1920</v>
      </c>
      <c r="G212" s="39">
        <v>50</v>
      </c>
      <c r="H212" s="39">
        <v>3</v>
      </c>
      <c r="I212" s="39">
        <v>14</v>
      </c>
      <c r="J212" s="39">
        <f t="shared" si="30"/>
        <v>2</v>
      </c>
      <c r="K212" s="7">
        <f t="shared" si="27"/>
        <v>1</v>
      </c>
      <c r="L212" s="40"/>
      <c r="M212" s="33">
        <v>44883</v>
      </c>
    </row>
    <row r="213" spans="1:13" ht="68" x14ac:dyDescent="0.2">
      <c r="A213" t="s">
        <v>3799</v>
      </c>
      <c r="B213" t="s">
        <v>3800</v>
      </c>
      <c r="C213" t="s">
        <v>3561</v>
      </c>
      <c r="D213" t="s">
        <v>321</v>
      </c>
      <c r="E213" s="24" t="s">
        <v>3804</v>
      </c>
      <c r="F213" s="38">
        <v>5</v>
      </c>
      <c r="G213" s="39">
        <v>5</v>
      </c>
      <c r="H213" s="39">
        <v>0</v>
      </c>
      <c r="I213" s="39">
        <v>14</v>
      </c>
      <c r="J213" s="39">
        <f t="shared" si="30"/>
        <v>0</v>
      </c>
      <c r="K213" s="7">
        <f t="shared" si="27"/>
        <v>0</v>
      </c>
      <c r="L213" s="40"/>
      <c r="M213" s="33">
        <v>44883</v>
      </c>
    </row>
    <row r="214" spans="1:13" ht="51" x14ac:dyDescent="0.2">
      <c r="A214" t="s">
        <v>3799</v>
      </c>
      <c r="B214" t="s">
        <v>3800</v>
      </c>
      <c r="C214" t="s">
        <v>3559</v>
      </c>
      <c r="D214" t="s">
        <v>3565</v>
      </c>
      <c r="E214" s="24" t="s">
        <v>3805</v>
      </c>
      <c r="F214" s="38">
        <v>2250</v>
      </c>
      <c r="G214" s="39">
        <v>50</v>
      </c>
      <c r="H214" s="39">
        <v>6</v>
      </c>
      <c r="I214" s="39">
        <v>15</v>
      </c>
      <c r="J214" s="39">
        <f t="shared" si="30"/>
        <v>1</v>
      </c>
      <c r="K214" s="7">
        <f t="shared" si="27"/>
        <v>5</v>
      </c>
      <c r="L214" s="40"/>
      <c r="M214" s="33">
        <v>44883</v>
      </c>
    </row>
    <row r="215" spans="1:13" ht="68" x14ac:dyDescent="0.2">
      <c r="A215" t="s">
        <v>3799</v>
      </c>
      <c r="B215" t="s">
        <v>3800</v>
      </c>
      <c r="C215" t="s">
        <v>3561</v>
      </c>
      <c r="D215" t="s">
        <v>3565</v>
      </c>
      <c r="E215" s="24" t="s">
        <v>3806</v>
      </c>
      <c r="F215" s="38">
        <v>70</v>
      </c>
      <c r="G215" s="39">
        <v>50</v>
      </c>
      <c r="H215" s="39">
        <v>7</v>
      </c>
      <c r="I215" s="39">
        <v>17</v>
      </c>
      <c r="J215" s="39">
        <f t="shared" si="30"/>
        <v>2</v>
      </c>
      <c r="K215" s="7">
        <f t="shared" si="27"/>
        <v>5</v>
      </c>
      <c r="L215" s="40"/>
      <c r="M215" s="33">
        <v>44883</v>
      </c>
    </row>
    <row r="216" spans="1:13" ht="68" x14ac:dyDescent="0.2">
      <c r="A216" t="s">
        <v>3799</v>
      </c>
      <c r="B216" t="s">
        <v>3800</v>
      </c>
      <c r="C216" t="s">
        <v>3559</v>
      </c>
      <c r="D216" t="s">
        <v>3568</v>
      </c>
      <c r="E216" s="24" t="s">
        <v>3807</v>
      </c>
      <c r="F216" s="38">
        <v>2480</v>
      </c>
      <c r="G216" s="39">
        <v>50</v>
      </c>
      <c r="H216" s="39">
        <v>9</v>
      </c>
      <c r="I216" s="39">
        <v>20</v>
      </c>
      <c r="J216" s="39">
        <f t="shared" si="30"/>
        <v>3</v>
      </c>
      <c r="K216" s="7">
        <f t="shared" si="27"/>
        <v>6</v>
      </c>
      <c r="L216" s="40"/>
      <c r="M216" s="33">
        <v>44883</v>
      </c>
    </row>
    <row r="217" spans="1:13" ht="85" x14ac:dyDescent="0.2">
      <c r="A217" t="s">
        <v>3799</v>
      </c>
      <c r="B217" t="s">
        <v>3800</v>
      </c>
      <c r="C217" t="s">
        <v>3561</v>
      </c>
      <c r="D217" t="s">
        <v>3568</v>
      </c>
      <c r="E217" s="24" t="s">
        <v>3808</v>
      </c>
      <c r="F217" s="38">
        <v>73</v>
      </c>
      <c r="G217" s="39">
        <v>50</v>
      </c>
      <c r="H217" s="39">
        <v>6</v>
      </c>
      <c r="I217" s="39">
        <v>21</v>
      </c>
      <c r="J217" s="39">
        <f t="shared" si="30"/>
        <v>1</v>
      </c>
      <c r="K217" s="7">
        <f t="shared" si="27"/>
        <v>5</v>
      </c>
      <c r="L217" s="40">
        <f>I217+L209</f>
        <v>774</v>
      </c>
      <c r="M217" s="33">
        <v>44883</v>
      </c>
    </row>
    <row r="218" spans="1:13" ht="17" x14ac:dyDescent="0.2">
      <c r="A218" t="s">
        <v>3809</v>
      </c>
      <c r="B218" t="s">
        <v>3580</v>
      </c>
      <c r="C218" t="s">
        <v>3559</v>
      </c>
      <c r="D218" t="s">
        <v>369</v>
      </c>
      <c r="E218" s="24" t="s">
        <v>3810</v>
      </c>
      <c r="F218" s="38">
        <v>18100</v>
      </c>
      <c r="G218" s="39">
        <v>50</v>
      </c>
      <c r="H218" s="39">
        <v>3</v>
      </c>
      <c r="I218" s="39">
        <v>3</v>
      </c>
      <c r="J218" s="39">
        <v>3</v>
      </c>
      <c r="K218" s="7">
        <f t="shared" si="27"/>
        <v>0</v>
      </c>
      <c r="L218" s="40"/>
      <c r="M218" s="33">
        <v>44883</v>
      </c>
    </row>
    <row r="219" spans="1:13" ht="17" x14ac:dyDescent="0.2">
      <c r="A219" t="s">
        <v>3809</v>
      </c>
      <c r="B219" t="s">
        <v>3580</v>
      </c>
      <c r="C219" t="s">
        <v>3561</v>
      </c>
      <c r="D219" t="s">
        <v>369</v>
      </c>
      <c r="E219" s="24" t="s">
        <v>3811</v>
      </c>
      <c r="F219" s="38">
        <v>0</v>
      </c>
      <c r="G219" s="39">
        <v>0</v>
      </c>
      <c r="H219" s="39">
        <v>0</v>
      </c>
      <c r="I219" s="39">
        <v>3</v>
      </c>
      <c r="J219" s="39">
        <f>I219-I218</f>
        <v>0</v>
      </c>
      <c r="K219" s="7">
        <f t="shared" si="27"/>
        <v>0</v>
      </c>
      <c r="L219" s="40"/>
      <c r="M219" s="33">
        <v>44883</v>
      </c>
    </row>
    <row r="220" spans="1:13" ht="34" x14ac:dyDescent="0.2">
      <c r="A220" t="s">
        <v>3809</v>
      </c>
      <c r="B220" t="s">
        <v>3580</v>
      </c>
      <c r="C220" t="s">
        <v>3559</v>
      </c>
      <c r="D220" t="s">
        <v>321</v>
      </c>
      <c r="E220" s="24" t="s">
        <v>3812</v>
      </c>
      <c r="F220" s="38">
        <v>12400</v>
      </c>
      <c r="G220" s="39">
        <v>50</v>
      </c>
      <c r="H220" s="39">
        <v>1</v>
      </c>
      <c r="I220" s="39">
        <v>4</v>
      </c>
      <c r="J220" s="39">
        <f t="shared" ref="J220:J225" si="31">I220-I219</f>
        <v>1</v>
      </c>
      <c r="K220" s="7">
        <f t="shared" si="27"/>
        <v>0</v>
      </c>
      <c r="L220" s="40"/>
      <c r="M220" s="33">
        <v>44883</v>
      </c>
    </row>
    <row r="221" spans="1:13" ht="34" x14ac:dyDescent="0.2">
      <c r="A221" t="s">
        <v>3809</v>
      </c>
      <c r="B221" t="s">
        <v>3580</v>
      </c>
      <c r="C221" t="s">
        <v>3561</v>
      </c>
      <c r="D221" t="s">
        <v>321</v>
      </c>
      <c r="E221" s="24" t="s">
        <v>3813</v>
      </c>
      <c r="F221" s="38">
        <v>0</v>
      </c>
      <c r="G221" s="39">
        <v>0</v>
      </c>
      <c r="H221" s="39">
        <v>0</v>
      </c>
      <c r="I221" s="39">
        <v>4</v>
      </c>
      <c r="J221" s="39">
        <f t="shared" si="31"/>
        <v>0</v>
      </c>
      <c r="K221" s="7">
        <f t="shared" si="27"/>
        <v>0</v>
      </c>
      <c r="L221" s="40"/>
      <c r="M221" s="33">
        <v>44883</v>
      </c>
    </row>
    <row r="222" spans="1:13" ht="34" x14ac:dyDescent="0.2">
      <c r="A222" t="s">
        <v>3809</v>
      </c>
      <c r="B222" t="s">
        <v>3580</v>
      </c>
      <c r="C222" t="s">
        <v>3559</v>
      </c>
      <c r="D222" t="s">
        <v>3565</v>
      </c>
      <c r="E222" s="24" t="s">
        <v>3814</v>
      </c>
      <c r="F222" s="38">
        <v>18700</v>
      </c>
      <c r="G222" s="39">
        <v>50</v>
      </c>
      <c r="H222" s="39">
        <v>1</v>
      </c>
      <c r="I222" s="39">
        <v>5</v>
      </c>
      <c r="J222" s="39">
        <f t="shared" si="31"/>
        <v>1</v>
      </c>
      <c r="K222" s="7">
        <f t="shared" si="27"/>
        <v>0</v>
      </c>
      <c r="L222" s="40"/>
      <c r="M222" s="33">
        <v>44883</v>
      </c>
    </row>
    <row r="223" spans="1:13" ht="34" x14ac:dyDescent="0.2">
      <c r="A223" t="s">
        <v>3809</v>
      </c>
      <c r="B223" t="s">
        <v>3580</v>
      </c>
      <c r="C223" t="s">
        <v>3561</v>
      </c>
      <c r="D223" t="s">
        <v>3565</v>
      </c>
      <c r="E223" s="24" t="s">
        <v>3815</v>
      </c>
      <c r="F223" s="38">
        <v>1</v>
      </c>
      <c r="G223" s="39">
        <v>1</v>
      </c>
      <c r="H223" s="39">
        <v>0</v>
      </c>
      <c r="I223" s="39">
        <v>5</v>
      </c>
      <c r="J223" s="39">
        <f t="shared" si="31"/>
        <v>0</v>
      </c>
      <c r="K223" s="7">
        <f t="shared" si="27"/>
        <v>0</v>
      </c>
      <c r="L223" s="40"/>
      <c r="M223" s="33">
        <v>44883</v>
      </c>
    </row>
    <row r="224" spans="1:13" ht="34" x14ac:dyDescent="0.2">
      <c r="A224" t="s">
        <v>3809</v>
      </c>
      <c r="B224" t="s">
        <v>3580</v>
      </c>
      <c r="C224" t="s">
        <v>3559</v>
      </c>
      <c r="D224" t="s">
        <v>3568</v>
      </c>
      <c r="E224" s="24" t="s">
        <v>3816</v>
      </c>
      <c r="F224" s="38">
        <v>18100</v>
      </c>
      <c r="G224" s="39">
        <v>50</v>
      </c>
      <c r="H224" s="39">
        <v>3</v>
      </c>
      <c r="I224" s="39">
        <v>7</v>
      </c>
      <c r="J224" s="39">
        <f t="shared" si="31"/>
        <v>2</v>
      </c>
      <c r="K224" s="7">
        <f t="shared" si="27"/>
        <v>1</v>
      </c>
      <c r="L224" s="40"/>
      <c r="M224" s="33">
        <v>44883</v>
      </c>
    </row>
    <row r="225" spans="1:13" ht="51" x14ac:dyDescent="0.2">
      <c r="A225" t="s">
        <v>3809</v>
      </c>
      <c r="B225" t="s">
        <v>3580</v>
      </c>
      <c r="C225" t="s">
        <v>3561</v>
      </c>
      <c r="D225" t="s">
        <v>3568</v>
      </c>
      <c r="E225" s="24" t="s">
        <v>3817</v>
      </c>
      <c r="F225" s="38">
        <v>1</v>
      </c>
      <c r="G225" s="39">
        <v>1</v>
      </c>
      <c r="H225" s="39">
        <v>0</v>
      </c>
      <c r="I225" s="39">
        <v>7</v>
      </c>
      <c r="J225" s="39">
        <f t="shared" si="31"/>
        <v>0</v>
      </c>
      <c r="K225" s="7">
        <f t="shared" si="27"/>
        <v>0</v>
      </c>
      <c r="L225" s="40">
        <f>I225+L217</f>
        <v>781</v>
      </c>
      <c r="M225" s="33">
        <v>44883</v>
      </c>
    </row>
    <row r="226" spans="1:13" ht="68" x14ac:dyDescent="0.2">
      <c r="A226" t="s">
        <v>3818</v>
      </c>
      <c r="B226" s="31" t="s">
        <v>3819</v>
      </c>
      <c r="C226" t="s">
        <v>3559</v>
      </c>
      <c r="D226" t="s">
        <v>369</v>
      </c>
      <c r="E226" s="24" t="s">
        <v>3820</v>
      </c>
      <c r="F226" s="38">
        <v>169</v>
      </c>
      <c r="G226" s="39">
        <v>50</v>
      </c>
      <c r="H226" s="39">
        <v>2</v>
      </c>
      <c r="I226" s="39">
        <v>2</v>
      </c>
      <c r="J226" s="39">
        <v>2</v>
      </c>
      <c r="K226" s="7">
        <f t="shared" si="27"/>
        <v>0</v>
      </c>
      <c r="L226" s="40"/>
      <c r="M226" s="33">
        <v>44883</v>
      </c>
    </row>
    <row r="227" spans="1:13" ht="68" x14ac:dyDescent="0.2">
      <c r="A227" t="s">
        <v>3818</v>
      </c>
      <c r="B227" s="31" t="s">
        <v>3819</v>
      </c>
      <c r="C227" t="s">
        <v>3561</v>
      </c>
      <c r="D227" t="s">
        <v>369</v>
      </c>
      <c r="E227" s="24" t="s">
        <v>3821</v>
      </c>
      <c r="F227" s="38">
        <v>4</v>
      </c>
      <c r="G227" s="39">
        <v>4</v>
      </c>
      <c r="H227" s="39">
        <v>1</v>
      </c>
      <c r="I227" s="39">
        <v>3</v>
      </c>
      <c r="J227" s="39">
        <f>I227-I226</f>
        <v>1</v>
      </c>
      <c r="K227" s="7">
        <f t="shared" si="27"/>
        <v>0</v>
      </c>
      <c r="L227" s="40"/>
      <c r="M227" s="33">
        <v>44883</v>
      </c>
    </row>
    <row r="228" spans="1:13" ht="68" x14ac:dyDescent="0.2">
      <c r="A228" t="s">
        <v>3818</v>
      </c>
      <c r="B228" s="31" t="s">
        <v>3819</v>
      </c>
      <c r="C228" t="s">
        <v>3559</v>
      </c>
      <c r="D228" t="s">
        <v>321</v>
      </c>
      <c r="E228" s="24" t="s">
        <v>3822</v>
      </c>
      <c r="F228" s="38">
        <v>258</v>
      </c>
      <c r="G228" s="39">
        <v>50</v>
      </c>
      <c r="H228" s="39">
        <v>1</v>
      </c>
      <c r="I228" s="39">
        <v>4</v>
      </c>
      <c r="J228" s="39">
        <f t="shared" ref="J228:J233" si="32">I228-I227</f>
        <v>1</v>
      </c>
      <c r="K228" s="7">
        <f t="shared" si="27"/>
        <v>0</v>
      </c>
      <c r="L228" s="40"/>
      <c r="M228" s="33">
        <v>44883</v>
      </c>
    </row>
    <row r="229" spans="1:13" ht="68" x14ac:dyDescent="0.2">
      <c r="A229" t="s">
        <v>3818</v>
      </c>
      <c r="B229" s="31" t="s">
        <v>3819</v>
      </c>
      <c r="C229" t="s">
        <v>3561</v>
      </c>
      <c r="D229" t="s">
        <v>321</v>
      </c>
      <c r="E229" s="24" t="s">
        <v>3823</v>
      </c>
      <c r="F229" s="38">
        <v>1</v>
      </c>
      <c r="G229" s="39">
        <v>1</v>
      </c>
      <c r="H229" s="39">
        <v>0</v>
      </c>
      <c r="I229" s="39">
        <v>4</v>
      </c>
      <c r="J229" s="39">
        <f t="shared" si="32"/>
        <v>0</v>
      </c>
      <c r="K229" s="7">
        <f t="shared" si="27"/>
        <v>0</v>
      </c>
      <c r="L229" s="40"/>
      <c r="M229" s="33">
        <v>44883</v>
      </c>
    </row>
    <row r="230" spans="1:13" ht="68" x14ac:dyDescent="0.2">
      <c r="A230" t="s">
        <v>3818</v>
      </c>
      <c r="B230" s="31" t="s">
        <v>3819</v>
      </c>
      <c r="C230" t="s">
        <v>3559</v>
      </c>
      <c r="D230" t="s">
        <v>3565</v>
      </c>
      <c r="E230" s="24" t="s">
        <v>3824</v>
      </c>
      <c r="F230" s="38">
        <v>397</v>
      </c>
      <c r="G230" s="39">
        <v>50</v>
      </c>
      <c r="H230" s="39">
        <v>2</v>
      </c>
      <c r="I230" s="39">
        <v>4</v>
      </c>
      <c r="J230" s="39">
        <f t="shared" si="32"/>
        <v>0</v>
      </c>
      <c r="K230" s="7">
        <f t="shared" si="27"/>
        <v>2</v>
      </c>
      <c r="L230" s="40"/>
      <c r="M230" s="33">
        <v>44883</v>
      </c>
    </row>
    <row r="231" spans="1:13" ht="68" x14ac:dyDescent="0.2">
      <c r="A231" t="s">
        <v>3818</v>
      </c>
      <c r="B231" s="31" t="s">
        <v>3819</v>
      </c>
      <c r="C231" t="s">
        <v>3561</v>
      </c>
      <c r="D231" t="s">
        <v>3565</v>
      </c>
      <c r="E231" s="24" t="s">
        <v>3825</v>
      </c>
      <c r="F231" s="38">
        <v>24</v>
      </c>
      <c r="G231" s="39">
        <v>24</v>
      </c>
      <c r="H231" s="39">
        <v>8</v>
      </c>
      <c r="I231" s="39">
        <v>4</v>
      </c>
      <c r="J231" s="39">
        <f t="shared" si="32"/>
        <v>0</v>
      </c>
      <c r="K231" s="7">
        <f t="shared" si="27"/>
        <v>8</v>
      </c>
      <c r="L231" s="40"/>
      <c r="M231" s="33">
        <v>44883</v>
      </c>
    </row>
    <row r="232" spans="1:13" ht="68" x14ac:dyDescent="0.2">
      <c r="A232" t="s">
        <v>3818</v>
      </c>
      <c r="B232" s="31" t="s">
        <v>3819</v>
      </c>
      <c r="C232" t="s">
        <v>3559</v>
      </c>
      <c r="D232" t="s">
        <v>3568</v>
      </c>
      <c r="E232" s="24" t="s">
        <v>3826</v>
      </c>
      <c r="F232" s="38">
        <v>347</v>
      </c>
      <c r="G232" s="39">
        <v>50</v>
      </c>
      <c r="H232" s="39">
        <v>4</v>
      </c>
      <c r="I232" s="39">
        <v>4</v>
      </c>
      <c r="J232" s="39">
        <f t="shared" si="32"/>
        <v>0</v>
      </c>
      <c r="K232" s="7">
        <f t="shared" si="27"/>
        <v>4</v>
      </c>
      <c r="L232" s="40"/>
      <c r="M232" s="33">
        <v>44883</v>
      </c>
    </row>
    <row r="233" spans="1:13" ht="85" x14ac:dyDescent="0.2">
      <c r="A233" t="s">
        <v>3818</v>
      </c>
      <c r="B233" s="31" t="s">
        <v>3819</v>
      </c>
      <c r="C233" t="s">
        <v>3561</v>
      </c>
      <c r="D233" t="s">
        <v>3568</v>
      </c>
      <c r="E233" s="24" t="s">
        <v>3827</v>
      </c>
      <c r="F233" s="38">
        <v>26</v>
      </c>
      <c r="G233" s="39">
        <v>26</v>
      </c>
      <c r="H233" s="39">
        <v>8</v>
      </c>
      <c r="I233" s="39">
        <v>9</v>
      </c>
      <c r="J233" s="39">
        <f t="shared" si="32"/>
        <v>5</v>
      </c>
      <c r="K233" s="7">
        <f t="shared" si="27"/>
        <v>3</v>
      </c>
      <c r="L233" s="40">
        <f>I233+L225</f>
        <v>790</v>
      </c>
      <c r="M233" s="33">
        <v>44883</v>
      </c>
    </row>
    <row r="234" spans="1:13" ht="34" x14ac:dyDescent="0.2">
      <c r="A234" t="s">
        <v>174</v>
      </c>
      <c r="B234" t="s">
        <v>3828</v>
      </c>
      <c r="C234" t="s">
        <v>3559</v>
      </c>
      <c r="D234" t="s">
        <v>369</v>
      </c>
      <c r="E234" s="24" t="s">
        <v>3829</v>
      </c>
      <c r="F234" s="38">
        <v>2870</v>
      </c>
      <c r="G234" s="39">
        <v>50</v>
      </c>
      <c r="H234" s="39">
        <v>21</v>
      </c>
      <c r="I234" s="39">
        <v>21</v>
      </c>
      <c r="J234" s="39">
        <v>21</v>
      </c>
      <c r="K234" s="7">
        <f t="shared" si="27"/>
        <v>0</v>
      </c>
      <c r="L234" s="40"/>
      <c r="M234" s="33">
        <v>44883</v>
      </c>
    </row>
    <row r="235" spans="1:13" ht="51" x14ac:dyDescent="0.2">
      <c r="A235" t="s">
        <v>174</v>
      </c>
      <c r="B235" t="s">
        <v>3828</v>
      </c>
      <c r="C235" t="s">
        <v>3561</v>
      </c>
      <c r="D235" t="s">
        <v>369</v>
      </c>
      <c r="E235" s="24" t="s">
        <v>3830</v>
      </c>
      <c r="F235" s="38">
        <v>3</v>
      </c>
      <c r="G235" s="39">
        <v>3</v>
      </c>
      <c r="H235" s="39">
        <v>1</v>
      </c>
      <c r="I235" s="39">
        <v>21</v>
      </c>
      <c r="J235" s="39">
        <f>I235-I234</f>
        <v>0</v>
      </c>
      <c r="K235" s="7">
        <f t="shared" si="27"/>
        <v>1</v>
      </c>
      <c r="L235" s="40"/>
      <c r="M235" s="33">
        <v>44883</v>
      </c>
    </row>
    <row r="236" spans="1:13" ht="34" x14ac:dyDescent="0.2">
      <c r="A236" t="s">
        <v>174</v>
      </c>
      <c r="B236" t="s">
        <v>3828</v>
      </c>
      <c r="C236" t="s">
        <v>3559</v>
      </c>
      <c r="D236" t="s">
        <v>321</v>
      </c>
      <c r="E236" s="24" t="s">
        <v>3831</v>
      </c>
      <c r="F236" s="38">
        <v>2560</v>
      </c>
      <c r="G236" s="39">
        <v>50</v>
      </c>
      <c r="H236" s="39">
        <v>11</v>
      </c>
      <c r="I236" s="39">
        <v>27</v>
      </c>
      <c r="J236" s="39">
        <f t="shared" ref="J236:J241" si="33">I236-I235</f>
        <v>6</v>
      </c>
      <c r="K236" s="7">
        <f t="shared" si="27"/>
        <v>5</v>
      </c>
      <c r="L236" s="40"/>
      <c r="M236" s="33">
        <v>44883</v>
      </c>
    </row>
    <row r="237" spans="1:13" ht="51" x14ac:dyDescent="0.2">
      <c r="A237" t="s">
        <v>174</v>
      </c>
      <c r="B237" t="s">
        <v>3828</v>
      </c>
      <c r="C237" t="s">
        <v>3561</v>
      </c>
      <c r="D237" t="s">
        <v>321</v>
      </c>
      <c r="E237" s="24" t="s">
        <v>3832</v>
      </c>
      <c r="F237" s="38">
        <v>2</v>
      </c>
      <c r="G237" s="39">
        <v>0</v>
      </c>
      <c r="H237" s="39">
        <v>0</v>
      </c>
      <c r="I237" s="39">
        <v>27</v>
      </c>
      <c r="J237" s="39">
        <f t="shared" si="33"/>
        <v>0</v>
      </c>
      <c r="K237" s="7">
        <f t="shared" si="27"/>
        <v>0</v>
      </c>
      <c r="L237" s="40"/>
      <c r="M237" s="33">
        <v>44883</v>
      </c>
    </row>
    <row r="238" spans="1:13" ht="51" x14ac:dyDescent="0.2">
      <c r="A238" t="s">
        <v>174</v>
      </c>
      <c r="B238" t="s">
        <v>3828</v>
      </c>
      <c r="C238" t="s">
        <v>3559</v>
      </c>
      <c r="D238" t="s">
        <v>3565</v>
      </c>
      <c r="E238" s="24" t="s">
        <v>3833</v>
      </c>
      <c r="F238" s="38">
        <v>5460</v>
      </c>
      <c r="G238" s="39">
        <v>50</v>
      </c>
      <c r="H238" s="39">
        <v>14</v>
      </c>
      <c r="I238" s="39">
        <v>30</v>
      </c>
      <c r="J238" s="39">
        <f t="shared" si="33"/>
        <v>3</v>
      </c>
      <c r="K238" s="7">
        <f t="shared" si="27"/>
        <v>11</v>
      </c>
      <c r="L238" s="40"/>
      <c r="M238" s="33">
        <v>44883</v>
      </c>
    </row>
    <row r="239" spans="1:13" ht="51" x14ac:dyDescent="0.2">
      <c r="A239" t="s">
        <v>174</v>
      </c>
      <c r="B239" t="s">
        <v>3828</v>
      </c>
      <c r="C239" t="s">
        <v>3561</v>
      </c>
      <c r="D239" t="s">
        <v>3565</v>
      </c>
      <c r="E239" s="24" t="s">
        <v>3834</v>
      </c>
      <c r="F239" s="38">
        <v>45</v>
      </c>
      <c r="G239" s="39">
        <v>45</v>
      </c>
      <c r="H239" s="39">
        <v>10</v>
      </c>
      <c r="I239" s="39">
        <v>33</v>
      </c>
      <c r="J239" s="39">
        <f t="shared" si="33"/>
        <v>3</v>
      </c>
      <c r="K239" s="7">
        <f t="shared" si="27"/>
        <v>7</v>
      </c>
      <c r="L239" s="40"/>
      <c r="M239" s="33">
        <v>44883</v>
      </c>
    </row>
    <row r="240" spans="1:13" ht="51" x14ac:dyDescent="0.2">
      <c r="A240" t="s">
        <v>174</v>
      </c>
      <c r="B240" t="s">
        <v>3828</v>
      </c>
      <c r="C240" t="s">
        <v>3559</v>
      </c>
      <c r="D240" t="s">
        <v>3568</v>
      </c>
      <c r="E240" s="24" t="s">
        <v>3835</v>
      </c>
      <c r="F240" s="38">
        <v>5550</v>
      </c>
      <c r="G240" s="39">
        <v>50</v>
      </c>
      <c r="H240" s="39">
        <v>14</v>
      </c>
      <c r="I240" s="39">
        <v>35</v>
      </c>
      <c r="J240" s="39">
        <f t="shared" si="33"/>
        <v>2</v>
      </c>
      <c r="K240" s="7">
        <f t="shared" si="27"/>
        <v>12</v>
      </c>
      <c r="L240" s="40"/>
      <c r="M240" s="33">
        <v>44883</v>
      </c>
    </row>
    <row r="241" spans="1:13" ht="68" x14ac:dyDescent="0.2">
      <c r="A241" t="s">
        <v>174</v>
      </c>
      <c r="B241" t="s">
        <v>3828</v>
      </c>
      <c r="C241" t="s">
        <v>3561</v>
      </c>
      <c r="D241" t="s">
        <v>3568</v>
      </c>
      <c r="E241" s="24" t="s">
        <v>3836</v>
      </c>
      <c r="F241" s="38">
        <v>46</v>
      </c>
      <c r="G241" s="39">
        <v>46</v>
      </c>
      <c r="H241" s="39">
        <v>7</v>
      </c>
      <c r="I241" s="39">
        <v>36</v>
      </c>
      <c r="J241" s="39">
        <f t="shared" si="33"/>
        <v>1</v>
      </c>
      <c r="K241" s="7">
        <f t="shared" si="27"/>
        <v>6</v>
      </c>
      <c r="L241" s="40">
        <f>I241+L233</f>
        <v>826</v>
      </c>
      <c r="M241" s="33">
        <v>44883</v>
      </c>
    </row>
    <row r="242" spans="1:13" ht="34" x14ac:dyDescent="0.2">
      <c r="A242" t="s">
        <v>3837</v>
      </c>
      <c r="B242" t="s">
        <v>3838</v>
      </c>
      <c r="C242" t="s">
        <v>3559</v>
      </c>
      <c r="D242" t="s">
        <v>369</v>
      </c>
      <c r="E242" s="24" t="s">
        <v>3839</v>
      </c>
      <c r="F242" s="38">
        <v>649</v>
      </c>
      <c r="G242" s="39">
        <v>50</v>
      </c>
      <c r="H242" s="39">
        <v>2</v>
      </c>
      <c r="I242" s="39">
        <v>2</v>
      </c>
      <c r="J242" s="39">
        <v>2</v>
      </c>
      <c r="K242" s="7">
        <f t="shared" si="27"/>
        <v>0</v>
      </c>
      <c r="L242" s="40"/>
      <c r="M242" s="33">
        <v>44883</v>
      </c>
    </row>
    <row r="243" spans="1:13" ht="34" x14ac:dyDescent="0.2">
      <c r="A243" t="s">
        <v>3837</v>
      </c>
      <c r="B243" t="s">
        <v>3838</v>
      </c>
      <c r="C243" t="s">
        <v>3561</v>
      </c>
      <c r="D243" t="s">
        <v>369</v>
      </c>
      <c r="E243" s="24" t="s">
        <v>3840</v>
      </c>
      <c r="F243" s="38">
        <v>0</v>
      </c>
      <c r="G243" s="39">
        <v>0</v>
      </c>
      <c r="H243" s="39">
        <v>0</v>
      </c>
      <c r="I243" s="39">
        <v>2</v>
      </c>
      <c r="J243" s="39">
        <f>I243-I242</f>
        <v>0</v>
      </c>
      <c r="K243" s="7">
        <f t="shared" si="27"/>
        <v>0</v>
      </c>
      <c r="L243" s="40"/>
      <c r="M243" s="33">
        <v>44883</v>
      </c>
    </row>
    <row r="244" spans="1:13" ht="34" x14ac:dyDescent="0.2">
      <c r="A244" t="s">
        <v>3837</v>
      </c>
      <c r="B244" t="s">
        <v>3838</v>
      </c>
      <c r="C244" t="s">
        <v>3559</v>
      </c>
      <c r="D244" t="s">
        <v>321</v>
      </c>
      <c r="E244" s="24" t="s">
        <v>3841</v>
      </c>
      <c r="F244" s="38">
        <v>1040</v>
      </c>
      <c r="G244" s="39">
        <v>50</v>
      </c>
      <c r="H244" s="39">
        <v>5</v>
      </c>
      <c r="I244" s="39">
        <v>6</v>
      </c>
      <c r="J244" s="39">
        <f t="shared" ref="J244:J249" si="34">I244-I243</f>
        <v>4</v>
      </c>
      <c r="K244" s="7">
        <f t="shared" si="27"/>
        <v>1</v>
      </c>
      <c r="L244" s="40"/>
      <c r="M244" s="33">
        <v>44883</v>
      </c>
    </row>
    <row r="245" spans="1:13" ht="34" x14ac:dyDescent="0.2">
      <c r="A245" t="s">
        <v>3837</v>
      </c>
      <c r="B245" t="s">
        <v>3838</v>
      </c>
      <c r="C245" t="s">
        <v>3561</v>
      </c>
      <c r="D245" t="s">
        <v>321</v>
      </c>
      <c r="E245" s="24" t="s">
        <v>3842</v>
      </c>
      <c r="F245" s="38">
        <v>1</v>
      </c>
      <c r="G245" s="39">
        <v>1</v>
      </c>
      <c r="H245" s="39">
        <v>0</v>
      </c>
      <c r="I245" s="39">
        <v>6</v>
      </c>
      <c r="J245" s="39">
        <f t="shared" si="34"/>
        <v>0</v>
      </c>
      <c r="K245" s="7">
        <f t="shared" si="27"/>
        <v>0</v>
      </c>
      <c r="L245" s="40"/>
      <c r="M245" s="33">
        <v>44883</v>
      </c>
    </row>
    <row r="246" spans="1:13" ht="34" x14ac:dyDescent="0.2">
      <c r="A246" t="s">
        <v>3837</v>
      </c>
      <c r="B246" t="s">
        <v>3838</v>
      </c>
      <c r="C246" t="s">
        <v>3559</v>
      </c>
      <c r="D246" t="s">
        <v>3565</v>
      </c>
      <c r="E246" s="24" t="s">
        <v>3843</v>
      </c>
      <c r="F246" s="38">
        <v>2740</v>
      </c>
      <c r="G246" s="39">
        <v>50</v>
      </c>
      <c r="H246" s="39">
        <v>1</v>
      </c>
      <c r="I246" s="39">
        <v>6</v>
      </c>
      <c r="J246" s="39">
        <f t="shared" si="34"/>
        <v>0</v>
      </c>
      <c r="K246" s="7">
        <f t="shared" si="27"/>
        <v>1</v>
      </c>
      <c r="L246" s="40"/>
      <c r="M246" s="33">
        <v>44883</v>
      </c>
    </row>
    <row r="247" spans="1:13" ht="34" x14ac:dyDescent="0.2">
      <c r="A247" t="s">
        <v>3837</v>
      </c>
      <c r="B247" t="s">
        <v>3838</v>
      </c>
      <c r="C247" t="s">
        <v>3561</v>
      </c>
      <c r="D247" t="s">
        <v>3565</v>
      </c>
      <c r="E247" s="24" t="s">
        <v>3844</v>
      </c>
      <c r="F247" s="38">
        <v>3</v>
      </c>
      <c r="G247" s="39">
        <v>3</v>
      </c>
      <c r="H247" s="39">
        <v>0</v>
      </c>
      <c r="I247" s="39">
        <v>6</v>
      </c>
      <c r="J247" s="39">
        <f t="shared" si="34"/>
        <v>0</v>
      </c>
      <c r="K247" s="7">
        <f t="shared" si="27"/>
        <v>0</v>
      </c>
      <c r="L247" s="40"/>
      <c r="M247" s="33">
        <v>44883</v>
      </c>
    </row>
    <row r="248" spans="1:13" ht="51" x14ac:dyDescent="0.2">
      <c r="A248" t="s">
        <v>3837</v>
      </c>
      <c r="B248" t="s">
        <v>3838</v>
      </c>
      <c r="C248" t="s">
        <v>3559</v>
      </c>
      <c r="D248" t="s">
        <v>3568</v>
      </c>
      <c r="E248" s="24" t="s">
        <v>3845</v>
      </c>
      <c r="F248" s="38">
        <v>2820</v>
      </c>
      <c r="G248" s="39">
        <v>50</v>
      </c>
      <c r="H248" s="39">
        <v>1</v>
      </c>
      <c r="I248" s="39">
        <v>7</v>
      </c>
      <c r="J248" s="39">
        <f t="shared" si="34"/>
        <v>1</v>
      </c>
      <c r="K248" s="7">
        <f t="shared" si="27"/>
        <v>0</v>
      </c>
      <c r="L248" s="40"/>
      <c r="M248" s="33">
        <v>44883</v>
      </c>
    </row>
    <row r="249" spans="1:13" ht="51" x14ac:dyDescent="0.2">
      <c r="A249" t="s">
        <v>3837</v>
      </c>
      <c r="B249" t="s">
        <v>3838</v>
      </c>
      <c r="C249" t="s">
        <v>3561</v>
      </c>
      <c r="D249" t="s">
        <v>3568</v>
      </c>
      <c r="E249" s="24" t="s">
        <v>3846</v>
      </c>
      <c r="F249" s="38">
        <v>3</v>
      </c>
      <c r="G249" s="39">
        <v>3</v>
      </c>
      <c r="H249" s="39">
        <v>0</v>
      </c>
      <c r="I249" s="39">
        <v>7</v>
      </c>
      <c r="J249" s="39">
        <f t="shared" si="34"/>
        <v>0</v>
      </c>
      <c r="K249" s="7">
        <f t="shared" si="27"/>
        <v>0</v>
      </c>
      <c r="L249" s="40">
        <f>I249+L241</f>
        <v>833</v>
      </c>
      <c r="M249" s="33">
        <v>44883</v>
      </c>
    </row>
    <row r="250" spans="1:13" ht="34" x14ac:dyDescent="0.2">
      <c r="A250" t="s">
        <v>3847</v>
      </c>
      <c r="B250" t="s">
        <v>3848</v>
      </c>
      <c r="C250" t="s">
        <v>3559</v>
      </c>
      <c r="D250" t="s">
        <v>369</v>
      </c>
      <c r="E250" s="24" t="s">
        <v>3849</v>
      </c>
      <c r="F250" s="38">
        <v>1050</v>
      </c>
      <c r="G250" s="39">
        <v>50</v>
      </c>
      <c r="H250" s="39">
        <v>3</v>
      </c>
      <c r="I250" s="39">
        <v>3</v>
      </c>
      <c r="J250" s="39">
        <v>3</v>
      </c>
      <c r="K250" s="7">
        <f t="shared" si="27"/>
        <v>0</v>
      </c>
      <c r="L250" s="40"/>
      <c r="M250" s="33">
        <v>44885</v>
      </c>
    </row>
    <row r="251" spans="1:13" ht="51" x14ac:dyDescent="0.2">
      <c r="A251" t="s">
        <v>3847</v>
      </c>
      <c r="B251" t="s">
        <v>3848</v>
      </c>
      <c r="C251" t="s">
        <v>3561</v>
      </c>
      <c r="D251" t="s">
        <v>369</v>
      </c>
      <c r="E251" s="24" t="s">
        <v>3850</v>
      </c>
      <c r="F251" s="38">
        <v>10</v>
      </c>
      <c r="G251" s="39">
        <v>10</v>
      </c>
      <c r="H251" s="39">
        <v>3</v>
      </c>
      <c r="I251" s="39">
        <v>6</v>
      </c>
      <c r="J251" s="39">
        <f>I251-I250</f>
        <v>3</v>
      </c>
      <c r="K251" s="7">
        <f t="shared" si="27"/>
        <v>0</v>
      </c>
      <c r="L251" s="40"/>
      <c r="M251" s="33">
        <v>44885</v>
      </c>
    </row>
    <row r="252" spans="1:13" ht="51" x14ac:dyDescent="0.2">
      <c r="A252" t="s">
        <v>3847</v>
      </c>
      <c r="B252" t="s">
        <v>3848</v>
      </c>
      <c r="C252" t="s">
        <v>3559</v>
      </c>
      <c r="D252" t="s">
        <v>321</v>
      </c>
      <c r="E252" s="24" t="s">
        <v>3851</v>
      </c>
      <c r="F252" s="38">
        <v>1220</v>
      </c>
      <c r="G252" s="39">
        <v>50</v>
      </c>
      <c r="H252" s="39">
        <v>5</v>
      </c>
      <c r="I252" s="39">
        <v>10</v>
      </c>
      <c r="J252" s="39">
        <f t="shared" ref="J252:J257" si="35">I252-I251</f>
        <v>4</v>
      </c>
      <c r="K252" s="7">
        <f t="shared" si="27"/>
        <v>1</v>
      </c>
      <c r="L252" s="40"/>
      <c r="M252" s="33">
        <v>44885</v>
      </c>
    </row>
    <row r="253" spans="1:13" ht="51" x14ac:dyDescent="0.2">
      <c r="A253" t="s">
        <v>3847</v>
      </c>
      <c r="B253" t="s">
        <v>3848</v>
      </c>
      <c r="C253" t="s">
        <v>3561</v>
      </c>
      <c r="D253" t="s">
        <v>321</v>
      </c>
      <c r="E253" s="24" t="s">
        <v>3852</v>
      </c>
      <c r="F253" s="38">
        <v>4</v>
      </c>
      <c r="G253" s="39">
        <v>4</v>
      </c>
      <c r="H253" s="39">
        <v>4</v>
      </c>
      <c r="I253" s="39">
        <v>13</v>
      </c>
      <c r="J253" s="39">
        <f t="shared" si="35"/>
        <v>3</v>
      </c>
      <c r="K253" s="7">
        <f t="shared" si="27"/>
        <v>1</v>
      </c>
      <c r="L253" s="40"/>
      <c r="M253" s="33">
        <v>44885</v>
      </c>
    </row>
    <row r="254" spans="1:13" ht="51" x14ac:dyDescent="0.2">
      <c r="A254" t="s">
        <v>3847</v>
      </c>
      <c r="B254" t="s">
        <v>3848</v>
      </c>
      <c r="C254" t="s">
        <v>3559</v>
      </c>
      <c r="D254" t="s">
        <v>3565</v>
      </c>
      <c r="E254" s="24" t="s">
        <v>3853</v>
      </c>
      <c r="F254" s="38">
        <v>1800</v>
      </c>
      <c r="G254" s="39">
        <v>50</v>
      </c>
      <c r="H254" s="39">
        <v>2</v>
      </c>
      <c r="I254" s="39">
        <v>13</v>
      </c>
      <c r="J254" s="39">
        <f t="shared" si="35"/>
        <v>0</v>
      </c>
      <c r="K254" s="7">
        <f t="shared" si="27"/>
        <v>2</v>
      </c>
      <c r="L254" s="40"/>
      <c r="M254" s="33">
        <v>44885</v>
      </c>
    </row>
    <row r="255" spans="1:13" ht="51" x14ac:dyDescent="0.2">
      <c r="A255" t="s">
        <v>3847</v>
      </c>
      <c r="B255" t="s">
        <v>3848</v>
      </c>
      <c r="C255" t="s">
        <v>3561</v>
      </c>
      <c r="D255" t="s">
        <v>3565</v>
      </c>
      <c r="E255" s="24" t="s">
        <v>3854</v>
      </c>
      <c r="F255" s="38">
        <v>90</v>
      </c>
      <c r="G255" s="39">
        <v>50</v>
      </c>
      <c r="H255" s="39">
        <v>6</v>
      </c>
      <c r="I255" s="39">
        <v>15</v>
      </c>
      <c r="J255" s="39">
        <f t="shared" si="35"/>
        <v>2</v>
      </c>
      <c r="K255" s="7">
        <f t="shared" si="27"/>
        <v>4</v>
      </c>
      <c r="L255" s="40"/>
      <c r="M255" s="33">
        <v>44885</v>
      </c>
    </row>
    <row r="256" spans="1:13" ht="51" x14ac:dyDescent="0.2">
      <c r="A256" t="s">
        <v>3847</v>
      </c>
      <c r="B256" t="s">
        <v>3848</v>
      </c>
      <c r="C256" t="s">
        <v>3559</v>
      </c>
      <c r="D256" t="s">
        <v>3568</v>
      </c>
      <c r="E256" s="24" t="s">
        <v>3855</v>
      </c>
      <c r="F256" s="38">
        <v>1870</v>
      </c>
      <c r="G256" s="39">
        <v>50</v>
      </c>
      <c r="H256" s="39">
        <v>2</v>
      </c>
      <c r="I256" s="39">
        <v>17</v>
      </c>
      <c r="J256" s="39">
        <f t="shared" si="35"/>
        <v>2</v>
      </c>
      <c r="K256" s="7">
        <f t="shared" si="27"/>
        <v>0</v>
      </c>
      <c r="L256" s="40"/>
      <c r="M256" s="33">
        <v>44885</v>
      </c>
    </row>
    <row r="257" spans="1:13" ht="68" x14ac:dyDescent="0.2">
      <c r="A257" t="s">
        <v>3847</v>
      </c>
      <c r="B257" t="s">
        <v>3848</v>
      </c>
      <c r="C257" t="s">
        <v>3561</v>
      </c>
      <c r="D257" t="s">
        <v>3568</v>
      </c>
      <c r="E257" s="24" t="s">
        <v>3856</v>
      </c>
      <c r="F257" s="38">
        <v>93</v>
      </c>
      <c r="G257" s="39">
        <v>50</v>
      </c>
      <c r="H257" s="39">
        <v>9</v>
      </c>
      <c r="I257" s="39">
        <v>19</v>
      </c>
      <c r="J257" s="39">
        <f t="shared" si="35"/>
        <v>2</v>
      </c>
      <c r="K257" s="7">
        <f t="shared" si="27"/>
        <v>7</v>
      </c>
      <c r="L257" s="40">
        <f>I257+L249</f>
        <v>852</v>
      </c>
      <c r="M257" s="33">
        <v>44885</v>
      </c>
    </row>
    <row r="258" spans="1:13" ht="34" x14ac:dyDescent="0.2">
      <c r="A258" t="s">
        <v>3857</v>
      </c>
      <c r="B258" t="s">
        <v>3580</v>
      </c>
      <c r="C258" t="s">
        <v>3559</v>
      </c>
      <c r="D258" t="s">
        <v>369</v>
      </c>
      <c r="E258" s="24" t="s">
        <v>3858</v>
      </c>
      <c r="F258" s="38">
        <v>19100</v>
      </c>
      <c r="G258" s="39">
        <v>50</v>
      </c>
      <c r="H258" s="39">
        <v>5</v>
      </c>
      <c r="I258" s="39">
        <v>5</v>
      </c>
      <c r="J258" s="39">
        <v>5</v>
      </c>
      <c r="K258" s="7">
        <f t="shared" si="27"/>
        <v>0</v>
      </c>
      <c r="L258" s="40"/>
      <c r="M258" s="33">
        <v>44885</v>
      </c>
    </row>
    <row r="259" spans="1:13" ht="34" x14ac:dyDescent="0.2">
      <c r="A259" t="s">
        <v>3857</v>
      </c>
      <c r="B259" t="s">
        <v>3580</v>
      </c>
      <c r="C259" t="s">
        <v>3561</v>
      </c>
      <c r="D259" t="s">
        <v>369</v>
      </c>
      <c r="E259" s="24" t="s">
        <v>3859</v>
      </c>
      <c r="F259" s="38">
        <v>1</v>
      </c>
      <c r="G259" s="39">
        <v>1</v>
      </c>
      <c r="H259" s="39">
        <v>1</v>
      </c>
      <c r="I259" s="39">
        <v>6</v>
      </c>
      <c r="J259" s="39">
        <f>I259-I258</f>
        <v>1</v>
      </c>
      <c r="K259" s="7">
        <f t="shared" ref="K259:K322" si="36">$H259-$J259</f>
        <v>0</v>
      </c>
      <c r="L259" s="40"/>
      <c r="M259" s="33">
        <v>44885</v>
      </c>
    </row>
    <row r="260" spans="1:13" ht="34" x14ac:dyDescent="0.2">
      <c r="A260" t="s">
        <v>3857</v>
      </c>
      <c r="B260" t="s">
        <v>3580</v>
      </c>
      <c r="C260" t="s">
        <v>3559</v>
      </c>
      <c r="D260" t="s">
        <v>321</v>
      </c>
      <c r="E260" s="24" t="s">
        <v>3860</v>
      </c>
      <c r="F260" s="38">
        <v>18000</v>
      </c>
      <c r="G260" s="39">
        <v>50</v>
      </c>
      <c r="H260" s="39">
        <v>7</v>
      </c>
      <c r="I260" s="39">
        <v>12</v>
      </c>
      <c r="J260" s="39">
        <f t="shared" ref="J260:J265" si="37">I260-I259</f>
        <v>6</v>
      </c>
      <c r="K260" s="7">
        <f t="shared" si="36"/>
        <v>1</v>
      </c>
      <c r="L260" s="40"/>
      <c r="M260" s="33">
        <v>44885</v>
      </c>
    </row>
    <row r="261" spans="1:13" ht="34" x14ac:dyDescent="0.2">
      <c r="A261" t="s">
        <v>3857</v>
      </c>
      <c r="B261" t="s">
        <v>3580</v>
      </c>
      <c r="C261" t="s">
        <v>3561</v>
      </c>
      <c r="D261" t="s">
        <v>321</v>
      </c>
      <c r="E261" s="24" t="s">
        <v>3860</v>
      </c>
      <c r="F261" s="38">
        <v>0</v>
      </c>
      <c r="G261" s="39">
        <v>0</v>
      </c>
      <c r="H261" s="39">
        <v>0</v>
      </c>
      <c r="I261" s="39">
        <v>12</v>
      </c>
      <c r="J261" s="39">
        <f t="shared" si="37"/>
        <v>0</v>
      </c>
      <c r="K261" s="7">
        <f t="shared" si="36"/>
        <v>0</v>
      </c>
      <c r="L261" s="40"/>
      <c r="M261" s="33">
        <v>44885</v>
      </c>
    </row>
    <row r="262" spans="1:13" ht="34" x14ac:dyDescent="0.2">
      <c r="A262" t="s">
        <v>3857</v>
      </c>
      <c r="B262" t="s">
        <v>3580</v>
      </c>
      <c r="C262" t="s">
        <v>3559</v>
      </c>
      <c r="D262" t="s">
        <v>3565</v>
      </c>
      <c r="E262" s="24" t="s">
        <v>3861</v>
      </c>
      <c r="F262" s="38">
        <v>19400</v>
      </c>
      <c r="G262" s="39">
        <v>50</v>
      </c>
      <c r="H262" s="39">
        <v>8</v>
      </c>
      <c r="I262" s="39">
        <v>15</v>
      </c>
      <c r="J262" s="39">
        <f t="shared" si="37"/>
        <v>3</v>
      </c>
      <c r="K262" s="7">
        <f t="shared" si="36"/>
        <v>5</v>
      </c>
      <c r="L262" s="40"/>
      <c r="M262" s="33">
        <v>44885</v>
      </c>
    </row>
    <row r="263" spans="1:13" ht="34" x14ac:dyDescent="0.2">
      <c r="A263" t="s">
        <v>3857</v>
      </c>
      <c r="B263" t="s">
        <v>3580</v>
      </c>
      <c r="C263" t="s">
        <v>3561</v>
      </c>
      <c r="D263" t="s">
        <v>3565</v>
      </c>
      <c r="E263" s="24" t="s">
        <v>3862</v>
      </c>
      <c r="F263" s="38">
        <v>12</v>
      </c>
      <c r="G263" s="39">
        <v>12</v>
      </c>
      <c r="H263" s="39">
        <v>6</v>
      </c>
      <c r="I263" s="39">
        <v>17</v>
      </c>
      <c r="J263" s="39">
        <f t="shared" si="37"/>
        <v>2</v>
      </c>
      <c r="K263" s="7">
        <f t="shared" si="36"/>
        <v>4</v>
      </c>
      <c r="L263" s="40"/>
      <c r="M263" s="33">
        <v>44885</v>
      </c>
    </row>
    <row r="264" spans="1:13" ht="51" x14ac:dyDescent="0.2">
      <c r="A264" t="s">
        <v>3857</v>
      </c>
      <c r="B264" t="s">
        <v>3580</v>
      </c>
      <c r="C264" t="s">
        <v>3559</v>
      </c>
      <c r="D264" t="s">
        <v>3568</v>
      </c>
      <c r="E264" s="24" t="s">
        <v>3863</v>
      </c>
      <c r="F264" s="38">
        <v>18500</v>
      </c>
      <c r="G264" s="39">
        <v>50</v>
      </c>
      <c r="H264" s="39">
        <v>9</v>
      </c>
      <c r="I264" s="39">
        <v>23</v>
      </c>
      <c r="J264" s="39">
        <f t="shared" si="37"/>
        <v>6</v>
      </c>
      <c r="K264" s="7">
        <f t="shared" si="36"/>
        <v>3</v>
      </c>
      <c r="L264" s="40"/>
      <c r="M264" s="33">
        <v>44885</v>
      </c>
    </row>
    <row r="265" spans="1:13" ht="51" x14ac:dyDescent="0.2">
      <c r="A265" t="s">
        <v>3857</v>
      </c>
      <c r="B265" t="s">
        <v>3580</v>
      </c>
      <c r="C265" t="s">
        <v>3561</v>
      </c>
      <c r="D265" t="s">
        <v>3568</v>
      </c>
      <c r="E265" s="24" t="s">
        <v>3864</v>
      </c>
      <c r="F265" s="38">
        <v>12</v>
      </c>
      <c r="G265" s="39">
        <v>12</v>
      </c>
      <c r="H265" s="39">
        <v>5</v>
      </c>
      <c r="I265" s="39">
        <v>24</v>
      </c>
      <c r="J265" s="39">
        <f t="shared" si="37"/>
        <v>1</v>
      </c>
      <c r="K265" s="7">
        <f t="shared" si="36"/>
        <v>4</v>
      </c>
      <c r="L265" s="40">
        <f>I265+L257</f>
        <v>876</v>
      </c>
      <c r="M265" s="33">
        <v>44885</v>
      </c>
    </row>
    <row r="266" spans="1:13" ht="34" x14ac:dyDescent="0.2">
      <c r="A266" t="s">
        <v>3865</v>
      </c>
      <c r="B266" t="s">
        <v>3866</v>
      </c>
      <c r="C266" t="s">
        <v>3559</v>
      </c>
      <c r="D266" t="s">
        <v>369</v>
      </c>
      <c r="E266" s="24" t="s">
        <v>3867</v>
      </c>
      <c r="F266" s="38">
        <v>43</v>
      </c>
      <c r="G266" s="39">
        <v>43</v>
      </c>
      <c r="H266" s="39">
        <v>0</v>
      </c>
      <c r="I266" s="39">
        <v>0</v>
      </c>
      <c r="J266" s="39">
        <v>0</v>
      </c>
      <c r="K266" s="7">
        <f t="shared" si="36"/>
        <v>0</v>
      </c>
      <c r="L266" s="40"/>
      <c r="M266" s="33">
        <v>44886</v>
      </c>
    </row>
    <row r="267" spans="1:13" ht="34" x14ac:dyDescent="0.2">
      <c r="A267" t="s">
        <v>3865</v>
      </c>
      <c r="B267" t="s">
        <v>3866</v>
      </c>
      <c r="C267" t="s">
        <v>3561</v>
      </c>
      <c r="D267" t="s">
        <v>369</v>
      </c>
      <c r="E267" s="24" t="s">
        <v>3868</v>
      </c>
      <c r="F267" s="38">
        <v>5</v>
      </c>
      <c r="G267" s="39">
        <v>5</v>
      </c>
      <c r="H267" s="39">
        <v>0</v>
      </c>
      <c r="I267" s="39">
        <v>0</v>
      </c>
      <c r="J267" s="39">
        <f>I267-I266</f>
        <v>0</v>
      </c>
      <c r="K267" s="7">
        <f t="shared" si="36"/>
        <v>0</v>
      </c>
      <c r="L267" s="40"/>
      <c r="M267" s="33">
        <v>44886</v>
      </c>
    </row>
    <row r="268" spans="1:13" ht="34" x14ac:dyDescent="0.2">
      <c r="A268" t="s">
        <v>3865</v>
      </c>
      <c r="B268" t="s">
        <v>3866</v>
      </c>
      <c r="C268" t="s">
        <v>3559</v>
      </c>
      <c r="D268" t="s">
        <v>321</v>
      </c>
      <c r="E268" s="24" t="s">
        <v>3869</v>
      </c>
      <c r="F268" s="38">
        <v>70</v>
      </c>
      <c r="G268" s="39">
        <v>50</v>
      </c>
      <c r="H268" s="39">
        <v>0</v>
      </c>
      <c r="I268" s="39">
        <v>0</v>
      </c>
      <c r="J268" s="39">
        <f t="shared" ref="J268:J273" si="38">I268-I267</f>
        <v>0</v>
      </c>
      <c r="K268" s="7">
        <f t="shared" si="36"/>
        <v>0</v>
      </c>
      <c r="L268" s="40"/>
      <c r="M268" s="33">
        <v>44886</v>
      </c>
    </row>
    <row r="269" spans="1:13" ht="34" x14ac:dyDescent="0.2">
      <c r="A269" t="s">
        <v>3865</v>
      </c>
      <c r="B269" t="s">
        <v>3866</v>
      </c>
      <c r="C269" t="s">
        <v>3561</v>
      </c>
      <c r="D269" t="s">
        <v>321</v>
      </c>
      <c r="E269" s="24" t="s">
        <v>3870</v>
      </c>
      <c r="F269" s="38">
        <v>1</v>
      </c>
      <c r="G269" s="39">
        <v>1</v>
      </c>
      <c r="H269" s="39">
        <v>0</v>
      </c>
      <c r="I269" s="39">
        <v>0</v>
      </c>
      <c r="J269" s="39">
        <f t="shared" si="38"/>
        <v>0</v>
      </c>
      <c r="K269" s="7">
        <f t="shared" si="36"/>
        <v>0</v>
      </c>
      <c r="L269" s="40"/>
      <c r="M269" s="33">
        <v>44886</v>
      </c>
    </row>
    <row r="270" spans="1:13" ht="34" x14ac:dyDescent="0.2">
      <c r="A270" t="s">
        <v>3865</v>
      </c>
      <c r="B270" t="s">
        <v>3866</v>
      </c>
      <c r="C270" t="s">
        <v>3559</v>
      </c>
      <c r="D270" t="s">
        <v>3565</v>
      </c>
      <c r="E270" s="24" t="s">
        <v>3871</v>
      </c>
      <c r="F270" s="38">
        <v>78</v>
      </c>
      <c r="G270" s="39">
        <v>50</v>
      </c>
      <c r="H270" s="39">
        <v>4</v>
      </c>
      <c r="I270" s="39">
        <v>4</v>
      </c>
      <c r="J270" s="39">
        <f t="shared" si="38"/>
        <v>4</v>
      </c>
      <c r="K270" s="7">
        <f t="shared" si="36"/>
        <v>0</v>
      </c>
      <c r="L270" s="40"/>
      <c r="M270" s="33">
        <v>44886</v>
      </c>
    </row>
    <row r="271" spans="1:13" ht="34" x14ac:dyDescent="0.2">
      <c r="A271" t="s">
        <v>3865</v>
      </c>
      <c r="B271" t="s">
        <v>3866</v>
      </c>
      <c r="C271" t="s">
        <v>3561</v>
      </c>
      <c r="D271" t="s">
        <v>3565</v>
      </c>
      <c r="E271" s="24" t="s">
        <v>3872</v>
      </c>
      <c r="F271" s="38">
        <v>2</v>
      </c>
      <c r="G271" s="39">
        <v>2</v>
      </c>
      <c r="H271" s="39">
        <v>0</v>
      </c>
      <c r="I271" s="39">
        <v>4</v>
      </c>
      <c r="J271" s="39">
        <f t="shared" si="38"/>
        <v>0</v>
      </c>
      <c r="K271" s="7">
        <f t="shared" si="36"/>
        <v>0</v>
      </c>
      <c r="L271" s="40"/>
      <c r="M271" s="33">
        <v>44886</v>
      </c>
    </row>
    <row r="272" spans="1:13" ht="51" x14ac:dyDescent="0.2">
      <c r="A272" t="s">
        <v>3865</v>
      </c>
      <c r="B272" t="s">
        <v>3866</v>
      </c>
      <c r="C272" t="s">
        <v>3559</v>
      </c>
      <c r="D272" t="s">
        <v>3568</v>
      </c>
      <c r="E272" s="24" t="s">
        <v>3873</v>
      </c>
      <c r="F272" s="38">
        <v>82</v>
      </c>
      <c r="G272" s="39">
        <v>50</v>
      </c>
      <c r="H272" s="39">
        <v>1</v>
      </c>
      <c r="I272" s="39">
        <v>5</v>
      </c>
      <c r="J272" s="39">
        <f t="shared" si="38"/>
        <v>1</v>
      </c>
      <c r="K272" s="7">
        <f t="shared" si="36"/>
        <v>0</v>
      </c>
      <c r="L272" s="40"/>
      <c r="M272" s="33">
        <v>44886</v>
      </c>
    </row>
    <row r="273" spans="1:13" ht="51" x14ac:dyDescent="0.2">
      <c r="A273" t="s">
        <v>3865</v>
      </c>
      <c r="B273" t="s">
        <v>3866</v>
      </c>
      <c r="C273" t="s">
        <v>3561</v>
      </c>
      <c r="D273" t="s">
        <v>3568</v>
      </c>
      <c r="E273" s="24" t="s">
        <v>3874</v>
      </c>
      <c r="F273" s="38">
        <v>7</v>
      </c>
      <c r="G273" s="39">
        <v>7</v>
      </c>
      <c r="H273" s="39">
        <v>0</v>
      </c>
      <c r="I273" s="39">
        <v>5</v>
      </c>
      <c r="J273" s="39">
        <f t="shared" si="38"/>
        <v>0</v>
      </c>
      <c r="K273" s="7">
        <f t="shared" si="36"/>
        <v>0</v>
      </c>
      <c r="L273" s="40">
        <f>I273+L265</f>
        <v>881</v>
      </c>
      <c r="M273" s="33">
        <v>44886</v>
      </c>
    </row>
    <row r="274" spans="1:13" ht="51" x14ac:dyDescent="0.2">
      <c r="A274" t="s">
        <v>3875</v>
      </c>
      <c r="B274" t="s">
        <v>3876</v>
      </c>
      <c r="C274" t="s">
        <v>3559</v>
      </c>
      <c r="D274" t="s">
        <v>369</v>
      </c>
      <c r="E274" s="24" t="s">
        <v>3877</v>
      </c>
      <c r="F274" s="38">
        <v>1480</v>
      </c>
      <c r="G274" s="39">
        <v>50</v>
      </c>
      <c r="H274" s="39">
        <v>10</v>
      </c>
      <c r="I274" s="39">
        <v>8</v>
      </c>
      <c r="J274" s="39">
        <v>8</v>
      </c>
      <c r="K274" s="7">
        <f t="shared" si="36"/>
        <v>2</v>
      </c>
      <c r="L274" s="40"/>
      <c r="M274" s="33">
        <v>44886</v>
      </c>
    </row>
    <row r="275" spans="1:13" ht="68" x14ac:dyDescent="0.2">
      <c r="A275" t="s">
        <v>3875</v>
      </c>
      <c r="B275" t="s">
        <v>3876</v>
      </c>
      <c r="C275" t="s">
        <v>3561</v>
      </c>
      <c r="D275" t="s">
        <v>369</v>
      </c>
      <c r="E275" s="24" t="s">
        <v>3878</v>
      </c>
      <c r="F275" s="38">
        <v>0</v>
      </c>
      <c r="G275" s="39">
        <v>0</v>
      </c>
      <c r="H275" s="39">
        <v>0</v>
      </c>
      <c r="I275" s="39">
        <v>8</v>
      </c>
      <c r="J275" s="39">
        <f>I275-I274</f>
        <v>0</v>
      </c>
      <c r="K275" s="7">
        <f t="shared" si="36"/>
        <v>0</v>
      </c>
      <c r="L275" s="40"/>
      <c r="M275" s="33">
        <v>44886</v>
      </c>
    </row>
    <row r="276" spans="1:13" ht="51" x14ac:dyDescent="0.2">
      <c r="A276" t="s">
        <v>3875</v>
      </c>
      <c r="B276" t="s">
        <v>3876</v>
      </c>
      <c r="C276" t="s">
        <v>3559</v>
      </c>
      <c r="D276" t="s">
        <v>321</v>
      </c>
      <c r="E276" s="24" t="s">
        <v>3879</v>
      </c>
      <c r="F276" s="38">
        <v>1940</v>
      </c>
      <c r="G276" s="39">
        <v>50</v>
      </c>
      <c r="H276" s="39">
        <v>4</v>
      </c>
      <c r="I276" s="39">
        <v>11</v>
      </c>
      <c r="J276" s="39">
        <f t="shared" ref="J276:J281" si="39">I276-I275</f>
        <v>3</v>
      </c>
      <c r="K276" s="7">
        <f t="shared" si="36"/>
        <v>1</v>
      </c>
      <c r="L276" s="40"/>
      <c r="M276" s="33">
        <v>44886</v>
      </c>
    </row>
    <row r="277" spans="1:13" ht="68" x14ac:dyDescent="0.2">
      <c r="A277" t="s">
        <v>3875</v>
      </c>
      <c r="B277" t="s">
        <v>3876</v>
      </c>
      <c r="C277" t="s">
        <v>3561</v>
      </c>
      <c r="D277" t="s">
        <v>321</v>
      </c>
      <c r="E277" s="24" t="s">
        <v>3880</v>
      </c>
      <c r="F277" s="38">
        <v>0</v>
      </c>
      <c r="G277" s="39">
        <v>0</v>
      </c>
      <c r="H277" s="39">
        <v>0</v>
      </c>
      <c r="I277" s="39">
        <v>11</v>
      </c>
      <c r="J277" s="39">
        <f t="shared" si="39"/>
        <v>0</v>
      </c>
      <c r="K277" s="7">
        <f t="shared" si="36"/>
        <v>0</v>
      </c>
      <c r="L277" s="40"/>
      <c r="M277" s="33">
        <v>44886</v>
      </c>
    </row>
    <row r="278" spans="1:13" ht="51" x14ac:dyDescent="0.2">
      <c r="A278" t="s">
        <v>3875</v>
      </c>
      <c r="B278" t="s">
        <v>3876</v>
      </c>
      <c r="C278" t="s">
        <v>3559</v>
      </c>
      <c r="D278" t="s">
        <v>3565</v>
      </c>
      <c r="E278" s="24" t="s">
        <v>3881</v>
      </c>
      <c r="F278" s="38">
        <v>2880</v>
      </c>
      <c r="G278" s="39">
        <v>50</v>
      </c>
      <c r="H278" s="39">
        <v>0</v>
      </c>
      <c r="I278" s="39">
        <v>11</v>
      </c>
      <c r="J278" s="39">
        <f t="shared" si="39"/>
        <v>0</v>
      </c>
      <c r="K278" s="7">
        <f t="shared" si="36"/>
        <v>0</v>
      </c>
      <c r="L278" s="40"/>
      <c r="M278" s="33">
        <v>44886</v>
      </c>
    </row>
    <row r="279" spans="1:13" ht="68" x14ac:dyDescent="0.2">
      <c r="A279" t="s">
        <v>3875</v>
      </c>
      <c r="B279" t="s">
        <v>3876</v>
      </c>
      <c r="C279" t="s">
        <v>3561</v>
      </c>
      <c r="D279" t="s">
        <v>3565</v>
      </c>
      <c r="E279" s="24" t="s">
        <v>3882</v>
      </c>
      <c r="F279" s="38">
        <v>1</v>
      </c>
      <c r="G279" s="39">
        <v>1</v>
      </c>
      <c r="H279" s="39">
        <v>1</v>
      </c>
      <c r="I279" s="39">
        <v>12</v>
      </c>
      <c r="J279" s="39">
        <f t="shared" si="39"/>
        <v>1</v>
      </c>
      <c r="K279" s="7">
        <f t="shared" si="36"/>
        <v>0</v>
      </c>
      <c r="L279" s="40"/>
      <c r="M279" s="33">
        <v>44886</v>
      </c>
    </row>
    <row r="280" spans="1:13" ht="68" x14ac:dyDescent="0.2">
      <c r="A280" t="s">
        <v>3875</v>
      </c>
      <c r="B280" t="s">
        <v>3876</v>
      </c>
      <c r="C280" t="s">
        <v>3559</v>
      </c>
      <c r="D280" t="s">
        <v>3568</v>
      </c>
      <c r="E280" s="24" t="s">
        <v>3883</v>
      </c>
      <c r="F280" s="38">
        <v>2920</v>
      </c>
      <c r="G280" s="39">
        <v>50</v>
      </c>
      <c r="H280" s="39">
        <v>0</v>
      </c>
      <c r="I280" s="39">
        <v>12</v>
      </c>
      <c r="J280" s="39">
        <f t="shared" si="39"/>
        <v>0</v>
      </c>
      <c r="K280" s="7">
        <f t="shared" si="36"/>
        <v>0</v>
      </c>
      <c r="L280" s="40"/>
      <c r="M280" s="33">
        <v>44886</v>
      </c>
    </row>
    <row r="281" spans="1:13" ht="85" x14ac:dyDescent="0.2">
      <c r="A281" t="s">
        <v>3875</v>
      </c>
      <c r="B281" t="s">
        <v>3876</v>
      </c>
      <c r="C281" t="s">
        <v>3561</v>
      </c>
      <c r="D281" t="s">
        <v>3568</v>
      </c>
      <c r="E281" s="24" t="s">
        <v>3884</v>
      </c>
      <c r="F281" s="38">
        <v>1</v>
      </c>
      <c r="G281" s="39">
        <v>1</v>
      </c>
      <c r="H281" s="39">
        <v>0</v>
      </c>
      <c r="I281" s="39">
        <v>12</v>
      </c>
      <c r="J281" s="39">
        <f t="shared" si="39"/>
        <v>0</v>
      </c>
      <c r="K281" s="7">
        <f t="shared" si="36"/>
        <v>0</v>
      </c>
      <c r="L281" s="40">
        <f>I281+L273</f>
        <v>893</v>
      </c>
      <c r="M281" s="33">
        <v>44886</v>
      </c>
    </row>
    <row r="282" spans="1:13" ht="51" x14ac:dyDescent="0.2">
      <c r="A282" t="s">
        <v>3885</v>
      </c>
      <c r="B282" t="s">
        <v>3886</v>
      </c>
      <c r="C282" t="s">
        <v>3559</v>
      </c>
      <c r="D282" t="s">
        <v>369</v>
      </c>
      <c r="E282" s="24" t="s">
        <v>3887</v>
      </c>
      <c r="F282" s="38">
        <v>2810</v>
      </c>
      <c r="G282" s="39">
        <v>50</v>
      </c>
      <c r="H282" s="39">
        <v>3</v>
      </c>
      <c r="I282" s="39">
        <v>3</v>
      </c>
      <c r="J282" s="39">
        <v>3</v>
      </c>
      <c r="K282" s="7">
        <f t="shared" si="36"/>
        <v>0</v>
      </c>
      <c r="L282" s="40"/>
      <c r="M282" s="33">
        <v>44886</v>
      </c>
    </row>
    <row r="283" spans="1:13" ht="51" x14ac:dyDescent="0.2">
      <c r="A283" t="s">
        <v>3885</v>
      </c>
      <c r="B283" t="s">
        <v>3886</v>
      </c>
      <c r="C283" t="s">
        <v>3561</v>
      </c>
      <c r="D283" t="s">
        <v>369</v>
      </c>
      <c r="E283" s="24" t="s">
        <v>3888</v>
      </c>
      <c r="F283" s="38">
        <v>1</v>
      </c>
      <c r="G283" s="39">
        <v>1</v>
      </c>
      <c r="H283" s="39">
        <v>0</v>
      </c>
      <c r="I283" s="39">
        <v>3</v>
      </c>
      <c r="J283" s="39">
        <f>I283-I282</f>
        <v>0</v>
      </c>
      <c r="K283" s="7">
        <f t="shared" si="36"/>
        <v>0</v>
      </c>
      <c r="L283" s="40"/>
      <c r="M283" s="33">
        <v>44886</v>
      </c>
    </row>
    <row r="284" spans="1:13" ht="51" x14ac:dyDescent="0.2">
      <c r="A284" t="s">
        <v>3885</v>
      </c>
      <c r="B284" t="s">
        <v>3886</v>
      </c>
      <c r="C284" t="s">
        <v>3559</v>
      </c>
      <c r="D284" t="s">
        <v>321</v>
      </c>
      <c r="E284" s="24" t="s">
        <v>3889</v>
      </c>
      <c r="F284" s="38">
        <v>3260</v>
      </c>
      <c r="G284" s="39">
        <v>50</v>
      </c>
      <c r="H284" s="39">
        <v>3</v>
      </c>
      <c r="I284" s="39">
        <v>5</v>
      </c>
      <c r="J284" s="39">
        <f t="shared" ref="J284:J289" si="40">I284-I283</f>
        <v>2</v>
      </c>
      <c r="K284" s="7">
        <f t="shared" si="36"/>
        <v>1</v>
      </c>
      <c r="L284" s="40"/>
      <c r="M284" s="33">
        <v>44886</v>
      </c>
    </row>
    <row r="285" spans="1:13" ht="68" x14ac:dyDescent="0.2">
      <c r="A285" t="s">
        <v>3885</v>
      </c>
      <c r="B285" t="s">
        <v>3886</v>
      </c>
      <c r="C285" t="s">
        <v>3561</v>
      </c>
      <c r="D285" t="s">
        <v>321</v>
      </c>
      <c r="E285" s="24" t="s">
        <v>3890</v>
      </c>
      <c r="F285" s="38">
        <v>0</v>
      </c>
      <c r="G285" s="39">
        <v>0</v>
      </c>
      <c r="H285" s="39">
        <v>0</v>
      </c>
      <c r="I285" s="39">
        <v>5</v>
      </c>
      <c r="J285" s="39">
        <f t="shared" si="40"/>
        <v>0</v>
      </c>
      <c r="K285" s="7">
        <f t="shared" si="36"/>
        <v>0</v>
      </c>
      <c r="L285" s="40"/>
      <c r="M285" s="33">
        <v>44886</v>
      </c>
    </row>
    <row r="286" spans="1:13" ht="68" x14ac:dyDescent="0.2">
      <c r="A286" t="s">
        <v>3885</v>
      </c>
      <c r="B286" t="s">
        <v>3886</v>
      </c>
      <c r="C286" t="s">
        <v>3559</v>
      </c>
      <c r="D286" t="s">
        <v>3565</v>
      </c>
      <c r="E286" s="24" t="s">
        <v>3891</v>
      </c>
      <c r="F286" s="38">
        <v>5750</v>
      </c>
      <c r="G286" s="39">
        <v>50</v>
      </c>
      <c r="H286" s="39">
        <v>3</v>
      </c>
      <c r="I286" s="39">
        <v>6</v>
      </c>
      <c r="J286" s="39">
        <f t="shared" si="40"/>
        <v>1</v>
      </c>
      <c r="K286" s="7">
        <f t="shared" si="36"/>
        <v>2</v>
      </c>
      <c r="L286" s="40"/>
      <c r="M286" s="33">
        <v>44886</v>
      </c>
    </row>
    <row r="287" spans="1:13" ht="68" x14ac:dyDescent="0.2">
      <c r="A287" t="s">
        <v>3885</v>
      </c>
      <c r="B287" t="s">
        <v>3886</v>
      </c>
      <c r="C287" t="s">
        <v>3561</v>
      </c>
      <c r="D287" t="s">
        <v>3565</v>
      </c>
      <c r="E287" s="24" t="s">
        <v>3892</v>
      </c>
      <c r="F287" s="38">
        <v>3</v>
      </c>
      <c r="G287" s="39">
        <v>3</v>
      </c>
      <c r="H287" s="39">
        <v>0</v>
      </c>
      <c r="I287" s="39">
        <v>6</v>
      </c>
      <c r="J287" s="39">
        <f t="shared" si="40"/>
        <v>0</v>
      </c>
      <c r="K287" s="7">
        <f t="shared" si="36"/>
        <v>0</v>
      </c>
      <c r="L287" s="40"/>
      <c r="M287" s="33">
        <v>44886</v>
      </c>
    </row>
    <row r="288" spans="1:13" ht="68" x14ac:dyDescent="0.2">
      <c r="A288" t="s">
        <v>3885</v>
      </c>
      <c r="B288" t="s">
        <v>3886</v>
      </c>
      <c r="C288" t="s">
        <v>3559</v>
      </c>
      <c r="D288" t="s">
        <v>3568</v>
      </c>
      <c r="E288" s="24" t="s">
        <v>3893</v>
      </c>
      <c r="F288" s="38">
        <v>5820</v>
      </c>
      <c r="G288" s="39">
        <v>50</v>
      </c>
      <c r="H288" s="39">
        <v>5</v>
      </c>
      <c r="I288" s="39">
        <v>9</v>
      </c>
      <c r="J288" s="39">
        <f t="shared" si="40"/>
        <v>3</v>
      </c>
      <c r="K288" s="7">
        <f t="shared" si="36"/>
        <v>2</v>
      </c>
      <c r="L288" s="40"/>
      <c r="M288" s="33">
        <v>44886</v>
      </c>
    </row>
    <row r="289" spans="1:13" ht="85" x14ac:dyDescent="0.2">
      <c r="A289" t="s">
        <v>3885</v>
      </c>
      <c r="B289" t="s">
        <v>3886</v>
      </c>
      <c r="C289" t="s">
        <v>3561</v>
      </c>
      <c r="D289" t="s">
        <v>3568</v>
      </c>
      <c r="E289" s="24" t="s">
        <v>3894</v>
      </c>
      <c r="F289" s="38">
        <v>3</v>
      </c>
      <c r="G289" s="39">
        <v>3</v>
      </c>
      <c r="H289" s="39">
        <v>0</v>
      </c>
      <c r="I289" s="39">
        <v>9</v>
      </c>
      <c r="J289" s="39">
        <f t="shared" si="40"/>
        <v>0</v>
      </c>
      <c r="K289" s="7">
        <f t="shared" si="36"/>
        <v>0</v>
      </c>
      <c r="L289" s="40">
        <f>I289+L281</f>
        <v>902</v>
      </c>
      <c r="M289" s="33">
        <v>44886</v>
      </c>
    </row>
    <row r="290" spans="1:13" ht="34" x14ac:dyDescent="0.2">
      <c r="A290" t="s">
        <v>1587</v>
      </c>
      <c r="B290" t="s">
        <v>3580</v>
      </c>
      <c r="C290" t="s">
        <v>3559</v>
      </c>
      <c r="D290" t="s">
        <v>369</v>
      </c>
      <c r="E290" s="24" t="s">
        <v>3895</v>
      </c>
      <c r="F290" s="38">
        <v>18100</v>
      </c>
      <c r="G290" s="39">
        <v>50</v>
      </c>
      <c r="H290" s="39">
        <v>4</v>
      </c>
      <c r="I290" s="39">
        <v>3</v>
      </c>
      <c r="J290" s="39">
        <v>3</v>
      </c>
      <c r="K290" s="7">
        <f t="shared" si="36"/>
        <v>1</v>
      </c>
      <c r="L290" s="40"/>
      <c r="M290" s="33">
        <v>44886</v>
      </c>
    </row>
    <row r="291" spans="1:13" ht="34" x14ac:dyDescent="0.2">
      <c r="A291" t="s">
        <v>1587</v>
      </c>
      <c r="B291" t="s">
        <v>3580</v>
      </c>
      <c r="C291" t="s">
        <v>3561</v>
      </c>
      <c r="D291" t="s">
        <v>369</v>
      </c>
      <c r="E291" s="24" t="s">
        <v>3896</v>
      </c>
      <c r="F291" s="38">
        <v>0</v>
      </c>
      <c r="G291" s="39">
        <v>0</v>
      </c>
      <c r="H291" s="39">
        <v>0</v>
      </c>
      <c r="I291" s="39">
        <v>3</v>
      </c>
      <c r="J291" s="39">
        <f>I291-I290</f>
        <v>0</v>
      </c>
      <c r="K291" s="7">
        <f t="shared" si="36"/>
        <v>0</v>
      </c>
      <c r="L291" s="40"/>
      <c r="M291" s="33">
        <v>44886</v>
      </c>
    </row>
    <row r="292" spans="1:13" ht="34" x14ac:dyDescent="0.2">
      <c r="A292" t="s">
        <v>1587</v>
      </c>
      <c r="B292" t="s">
        <v>3580</v>
      </c>
      <c r="C292" t="s">
        <v>3559</v>
      </c>
      <c r="D292" t="s">
        <v>321</v>
      </c>
      <c r="E292" s="24" t="s">
        <v>3897</v>
      </c>
      <c r="F292" s="38">
        <v>9050</v>
      </c>
      <c r="G292" s="39">
        <v>50</v>
      </c>
      <c r="H292" s="39">
        <v>3</v>
      </c>
      <c r="I292" s="39">
        <v>6</v>
      </c>
      <c r="J292" s="39">
        <f t="shared" ref="J292:J297" si="41">I292-I291</f>
        <v>3</v>
      </c>
      <c r="K292" s="7">
        <f t="shared" si="36"/>
        <v>0</v>
      </c>
      <c r="L292" s="40"/>
      <c r="M292" s="33">
        <v>44886</v>
      </c>
    </row>
    <row r="293" spans="1:13" ht="34" x14ac:dyDescent="0.2">
      <c r="A293" t="s">
        <v>1587</v>
      </c>
      <c r="B293" t="s">
        <v>3580</v>
      </c>
      <c r="C293" t="s">
        <v>3561</v>
      </c>
      <c r="D293" t="s">
        <v>321</v>
      </c>
      <c r="E293" s="24" t="s">
        <v>3898</v>
      </c>
      <c r="F293" s="38">
        <v>2</v>
      </c>
      <c r="G293" s="39">
        <v>2</v>
      </c>
      <c r="H293" s="39">
        <v>0</v>
      </c>
      <c r="I293" s="39">
        <v>6</v>
      </c>
      <c r="J293" s="39">
        <f t="shared" si="41"/>
        <v>0</v>
      </c>
      <c r="K293" s="7">
        <f t="shared" si="36"/>
        <v>0</v>
      </c>
      <c r="L293" s="40"/>
      <c r="M293" s="33">
        <v>44886</v>
      </c>
    </row>
    <row r="294" spans="1:13" ht="34" x14ac:dyDescent="0.2">
      <c r="A294" t="s">
        <v>1587</v>
      </c>
      <c r="B294" t="s">
        <v>3580</v>
      </c>
      <c r="C294" t="s">
        <v>3559</v>
      </c>
      <c r="D294" t="s">
        <v>3565</v>
      </c>
      <c r="E294" s="24" t="s">
        <v>3899</v>
      </c>
      <c r="F294" s="38">
        <v>17900</v>
      </c>
      <c r="G294" s="39">
        <v>50</v>
      </c>
      <c r="H294" s="39">
        <v>5</v>
      </c>
      <c r="I294" s="39">
        <v>9</v>
      </c>
      <c r="J294" s="39">
        <f t="shared" si="41"/>
        <v>3</v>
      </c>
      <c r="K294" s="7">
        <f t="shared" si="36"/>
        <v>2</v>
      </c>
      <c r="L294" s="40"/>
      <c r="M294" s="33">
        <v>44886</v>
      </c>
    </row>
    <row r="295" spans="1:13" ht="34" x14ac:dyDescent="0.2">
      <c r="A295" t="s">
        <v>1587</v>
      </c>
      <c r="B295" t="s">
        <v>3580</v>
      </c>
      <c r="C295" t="s">
        <v>3561</v>
      </c>
      <c r="D295" t="s">
        <v>3565</v>
      </c>
      <c r="E295" s="24" t="s">
        <v>3900</v>
      </c>
      <c r="F295" s="38">
        <v>16</v>
      </c>
      <c r="G295" s="39">
        <v>16</v>
      </c>
      <c r="H295" s="39">
        <v>0</v>
      </c>
      <c r="I295" s="39">
        <v>9</v>
      </c>
      <c r="J295" s="39">
        <f t="shared" si="41"/>
        <v>0</v>
      </c>
      <c r="K295" s="7">
        <f t="shared" si="36"/>
        <v>0</v>
      </c>
      <c r="L295" s="40"/>
      <c r="M295" s="33">
        <v>44886</v>
      </c>
    </row>
    <row r="296" spans="1:13" ht="51" x14ac:dyDescent="0.2">
      <c r="A296" t="s">
        <v>1587</v>
      </c>
      <c r="B296" t="s">
        <v>3580</v>
      </c>
      <c r="C296" t="s">
        <v>3559</v>
      </c>
      <c r="D296" t="s">
        <v>3568</v>
      </c>
      <c r="E296" s="24" t="s">
        <v>3901</v>
      </c>
      <c r="F296" s="38">
        <v>17900</v>
      </c>
      <c r="G296" s="39">
        <v>50</v>
      </c>
      <c r="H296" s="39">
        <v>7</v>
      </c>
      <c r="I296" s="39">
        <v>10</v>
      </c>
      <c r="J296" s="39">
        <f t="shared" si="41"/>
        <v>1</v>
      </c>
      <c r="K296" s="7">
        <f t="shared" si="36"/>
        <v>6</v>
      </c>
      <c r="L296" s="40"/>
      <c r="M296" s="33">
        <v>44886</v>
      </c>
    </row>
    <row r="297" spans="1:13" ht="51" x14ac:dyDescent="0.2">
      <c r="A297" t="s">
        <v>1587</v>
      </c>
      <c r="B297" t="s">
        <v>3580</v>
      </c>
      <c r="C297" t="s">
        <v>3561</v>
      </c>
      <c r="D297" t="s">
        <v>3568</v>
      </c>
      <c r="E297" s="24" t="s">
        <v>3902</v>
      </c>
      <c r="F297" s="38">
        <v>16</v>
      </c>
      <c r="G297" s="39">
        <v>16</v>
      </c>
      <c r="H297" s="39">
        <v>2</v>
      </c>
      <c r="I297" s="39">
        <v>10</v>
      </c>
      <c r="J297" s="39">
        <f t="shared" si="41"/>
        <v>0</v>
      </c>
      <c r="K297" s="7">
        <f t="shared" si="36"/>
        <v>2</v>
      </c>
      <c r="L297" s="40">
        <f>I297+L289</f>
        <v>912</v>
      </c>
      <c r="M297" s="33">
        <v>44886</v>
      </c>
    </row>
    <row r="298" spans="1:13" ht="34" x14ac:dyDescent="0.2">
      <c r="A298" t="s">
        <v>3903</v>
      </c>
      <c r="B298" t="s">
        <v>3904</v>
      </c>
      <c r="C298" t="s">
        <v>3559</v>
      </c>
      <c r="D298" t="s">
        <v>369</v>
      </c>
      <c r="E298" s="24" t="s">
        <v>3905</v>
      </c>
      <c r="F298" s="38">
        <v>1330</v>
      </c>
      <c r="G298" s="39">
        <v>50</v>
      </c>
      <c r="H298" s="39">
        <v>10</v>
      </c>
      <c r="I298" s="39">
        <v>3</v>
      </c>
      <c r="J298" s="39">
        <v>3</v>
      </c>
      <c r="K298" s="7">
        <f t="shared" si="36"/>
        <v>7</v>
      </c>
      <c r="L298" s="40"/>
      <c r="M298" s="33">
        <v>44886</v>
      </c>
    </row>
    <row r="299" spans="1:13" ht="34" x14ac:dyDescent="0.2">
      <c r="A299" t="s">
        <v>3903</v>
      </c>
      <c r="B299" t="s">
        <v>3904</v>
      </c>
      <c r="C299" t="s">
        <v>3561</v>
      </c>
      <c r="D299" t="s">
        <v>369</v>
      </c>
      <c r="E299" s="24" t="s">
        <v>3906</v>
      </c>
      <c r="F299" s="38">
        <v>4</v>
      </c>
      <c r="G299" s="39">
        <v>4</v>
      </c>
      <c r="H299" s="39">
        <v>1</v>
      </c>
      <c r="I299" s="39">
        <v>4</v>
      </c>
      <c r="J299" s="39">
        <f>I299-I298</f>
        <v>1</v>
      </c>
      <c r="K299" s="7">
        <f t="shared" si="36"/>
        <v>0</v>
      </c>
      <c r="L299" s="40"/>
      <c r="M299" s="33">
        <v>44886</v>
      </c>
    </row>
    <row r="300" spans="1:13" ht="34" x14ac:dyDescent="0.2">
      <c r="A300" t="s">
        <v>3903</v>
      </c>
      <c r="B300" t="s">
        <v>3904</v>
      </c>
      <c r="C300" t="s">
        <v>3559</v>
      </c>
      <c r="D300" t="s">
        <v>321</v>
      </c>
      <c r="E300" s="24" t="s">
        <v>3907</v>
      </c>
      <c r="F300" s="38">
        <v>1830</v>
      </c>
      <c r="G300" s="39">
        <v>50</v>
      </c>
      <c r="H300" s="39">
        <v>5</v>
      </c>
      <c r="I300" s="39">
        <v>7</v>
      </c>
      <c r="J300" s="39">
        <f t="shared" ref="J300:J305" si="42">I300-I299</f>
        <v>3</v>
      </c>
      <c r="K300" s="7">
        <f t="shared" si="36"/>
        <v>2</v>
      </c>
      <c r="L300" s="40"/>
      <c r="M300" s="33">
        <v>44886</v>
      </c>
    </row>
    <row r="301" spans="1:13" ht="34" x14ac:dyDescent="0.2">
      <c r="A301" t="s">
        <v>3903</v>
      </c>
      <c r="B301" t="s">
        <v>3904</v>
      </c>
      <c r="C301" t="s">
        <v>3561</v>
      </c>
      <c r="D301" t="s">
        <v>321</v>
      </c>
      <c r="E301" s="24" t="s">
        <v>3908</v>
      </c>
      <c r="F301" s="38">
        <v>1</v>
      </c>
      <c r="G301" s="39">
        <v>1</v>
      </c>
      <c r="H301" s="39">
        <v>0</v>
      </c>
      <c r="I301" s="39">
        <v>7</v>
      </c>
      <c r="J301" s="39">
        <f t="shared" si="42"/>
        <v>0</v>
      </c>
      <c r="K301" s="7">
        <f t="shared" si="36"/>
        <v>0</v>
      </c>
      <c r="L301" s="40"/>
      <c r="M301" s="33">
        <v>44886</v>
      </c>
    </row>
    <row r="302" spans="1:13" ht="34" x14ac:dyDescent="0.2">
      <c r="A302" t="s">
        <v>3903</v>
      </c>
      <c r="B302" t="s">
        <v>3904</v>
      </c>
      <c r="C302" t="s">
        <v>3559</v>
      </c>
      <c r="D302" t="s">
        <v>3565</v>
      </c>
      <c r="E302" s="24" t="s">
        <v>3909</v>
      </c>
      <c r="F302" s="38">
        <v>2270</v>
      </c>
      <c r="G302" s="39">
        <v>50</v>
      </c>
      <c r="H302" s="39">
        <v>4</v>
      </c>
      <c r="I302" s="39">
        <v>9</v>
      </c>
      <c r="J302" s="39">
        <f t="shared" si="42"/>
        <v>2</v>
      </c>
      <c r="K302" s="7">
        <f t="shared" si="36"/>
        <v>2</v>
      </c>
      <c r="L302" s="40"/>
      <c r="M302" s="33">
        <v>44886</v>
      </c>
    </row>
    <row r="303" spans="1:13" ht="34" x14ac:dyDescent="0.2">
      <c r="A303" t="s">
        <v>3903</v>
      </c>
      <c r="B303" t="s">
        <v>3904</v>
      </c>
      <c r="C303" t="s">
        <v>3561</v>
      </c>
      <c r="D303" t="s">
        <v>3565</v>
      </c>
      <c r="E303" s="24" t="s">
        <v>3910</v>
      </c>
      <c r="F303" s="38">
        <v>27</v>
      </c>
      <c r="G303" s="39">
        <v>27</v>
      </c>
      <c r="H303" s="39">
        <v>6</v>
      </c>
      <c r="I303" s="39">
        <v>12</v>
      </c>
      <c r="J303" s="39">
        <f t="shared" si="42"/>
        <v>3</v>
      </c>
      <c r="K303" s="7">
        <f t="shared" si="36"/>
        <v>3</v>
      </c>
      <c r="L303" s="40"/>
      <c r="M303" s="33">
        <v>44886</v>
      </c>
    </row>
    <row r="304" spans="1:13" ht="51" x14ac:dyDescent="0.2">
      <c r="A304" t="s">
        <v>3903</v>
      </c>
      <c r="B304" t="s">
        <v>3904</v>
      </c>
      <c r="C304" t="s">
        <v>3559</v>
      </c>
      <c r="D304" t="s">
        <v>3568</v>
      </c>
      <c r="E304" s="24" t="s">
        <v>3911</v>
      </c>
      <c r="F304" s="38">
        <v>2340</v>
      </c>
      <c r="G304" s="39">
        <v>50</v>
      </c>
      <c r="H304" s="39">
        <v>4</v>
      </c>
      <c r="I304" s="39">
        <v>15</v>
      </c>
      <c r="J304" s="39">
        <f t="shared" si="42"/>
        <v>3</v>
      </c>
      <c r="K304" s="7">
        <f t="shared" si="36"/>
        <v>1</v>
      </c>
      <c r="L304" s="40"/>
      <c r="M304" s="33">
        <v>44886</v>
      </c>
    </row>
    <row r="305" spans="1:13" ht="51" x14ac:dyDescent="0.2">
      <c r="A305" t="s">
        <v>3903</v>
      </c>
      <c r="B305" t="s">
        <v>3904</v>
      </c>
      <c r="C305" t="s">
        <v>3561</v>
      </c>
      <c r="D305" t="s">
        <v>3568</v>
      </c>
      <c r="E305" s="24" t="s">
        <v>3912</v>
      </c>
      <c r="F305" s="38">
        <v>29</v>
      </c>
      <c r="G305" s="39">
        <v>29</v>
      </c>
      <c r="H305" s="39">
        <v>0</v>
      </c>
      <c r="I305" s="39">
        <v>15</v>
      </c>
      <c r="J305" s="39">
        <f t="shared" si="42"/>
        <v>0</v>
      </c>
      <c r="K305" s="7">
        <f t="shared" si="36"/>
        <v>0</v>
      </c>
      <c r="L305" s="40">
        <f>I305+L297</f>
        <v>927</v>
      </c>
      <c r="M305" s="33">
        <v>44886</v>
      </c>
    </row>
    <row r="306" spans="1:13" ht="34" x14ac:dyDescent="0.2">
      <c r="A306" t="s">
        <v>3913</v>
      </c>
      <c r="B306" t="s">
        <v>3580</v>
      </c>
      <c r="C306" t="s">
        <v>3559</v>
      </c>
      <c r="D306" t="s">
        <v>369</v>
      </c>
      <c r="E306" s="24" t="s">
        <v>3914</v>
      </c>
      <c r="F306" s="38">
        <v>154</v>
      </c>
      <c r="G306" s="39">
        <v>50</v>
      </c>
      <c r="H306" s="39">
        <v>0</v>
      </c>
      <c r="I306" s="39">
        <v>0</v>
      </c>
      <c r="J306" s="39">
        <v>0</v>
      </c>
      <c r="K306" s="7">
        <f t="shared" si="36"/>
        <v>0</v>
      </c>
      <c r="L306" s="40"/>
      <c r="M306" s="33">
        <v>44886</v>
      </c>
    </row>
    <row r="307" spans="1:13" ht="34" x14ac:dyDescent="0.2">
      <c r="A307" t="s">
        <v>3913</v>
      </c>
      <c r="B307" t="s">
        <v>3580</v>
      </c>
      <c r="C307" t="s">
        <v>3561</v>
      </c>
      <c r="D307" t="s">
        <v>369</v>
      </c>
      <c r="E307" s="24" t="s">
        <v>3915</v>
      </c>
      <c r="F307" s="38">
        <v>0</v>
      </c>
      <c r="G307" s="39">
        <v>0</v>
      </c>
      <c r="H307" s="39">
        <v>0</v>
      </c>
      <c r="I307" s="39">
        <v>0</v>
      </c>
      <c r="J307" s="39">
        <f>I307-I306</f>
        <v>0</v>
      </c>
      <c r="K307" s="7">
        <f t="shared" si="36"/>
        <v>0</v>
      </c>
      <c r="L307" s="40"/>
      <c r="M307" s="33">
        <v>44886</v>
      </c>
    </row>
    <row r="308" spans="1:13" ht="34" x14ac:dyDescent="0.2">
      <c r="A308" t="s">
        <v>3913</v>
      </c>
      <c r="B308" t="s">
        <v>3580</v>
      </c>
      <c r="C308" t="s">
        <v>3559</v>
      </c>
      <c r="D308" t="s">
        <v>321</v>
      </c>
      <c r="E308" s="24" t="s">
        <v>3916</v>
      </c>
      <c r="F308" s="38">
        <v>181</v>
      </c>
      <c r="G308" s="39">
        <v>50</v>
      </c>
      <c r="H308" s="39">
        <v>0</v>
      </c>
      <c r="I308" s="39">
        <v>0</v>
      </c>
      <c r="J308" s="39">
        <f t="shared" ref="J308:J313" si="43">I308-I307</f>
        <v>0</v>
      </c>
      <c r="K308" s="7">
        <f t="shared" si="36"/>
        <v>0</v>
      </c>
      <c r="L308" s="40"/>
      <c r="M308" s="33">
        <v>44886</v>
      </c>
    </row>
    <row r="309" spans="1:13" ht="34" x14ac:dyDescent="0.2">
      <c r="A309" t="s">
        <v>3913</v>
      </c>
      <c r="B309" t="s">
        <v>3580</v>
      </c>
      <c r="C309" t="s">
        <v>3561</v>
      </c>
      <c r="D309" t="s">
        <v>321</v>
      </c>
      <c r="E309" s="24" t="s">
        <v>3917</v>
      </c>
      <c r="F309" s="38">
        <v>0</v>
      </c>
      <c r="G309" s="39">
        <v>0</v>
      </c>
      <c r="H309" s="39">
        <v>0</v>
      </c>
      <c r="I309" s="39">
        <v>0</v>
      </c>
      <c r="J309" s="39">
        <f t="shared" si="43"/>
        <v>0</v>
      </c>
      <c r="K309" s="7">
        <f t="shared" si="36"/>
        <v>0</v>
      </c>
      <c r="L309" s="40"/>
      <c r="M309" s="33">
        <v>44886</v>
      </c>
    </row>
    <row r="310" spans="1:13" ht="34" x14ac:dyDescent="0.2">
      <c r="A310" t="s">
        <v>3913</v>
      </c>
      <c r="B310" t="s">
        <v>3580</v>
      </c>
      <c r="C310" t="s">
        <v>3559</v>
      </c>
      <c r="D310" t="s">
        <v>3565</v>
      </c>
      <c r="E310" s="24" t="s">
        <v>3918</v>
      </c>
      <c r="F310" s="38">
        <v>283</v>
      </c>
      <c r="G310" s="39">
        <v>50</v>
      </c>
      <c r="H310" s="39">
        <v>0</v>
      </c>
      <c r="I310" s="39">
        <v>0</v>
      </c>
      <c r="J310" s="39">
        <f t="shared" si="43"/>
        <v>0</v>
      </c>
      <c r="K310" s="7">
        <f t="shared" si="36"/>
        <v>0</v>
      </c>
      <c r="L310" s="40"/>
      <c r="M310" s="33">
        <v>44886</v>
      </c>
    </row>
    <row r="311" spans="1:13" ht="34" x14ac:dyDescent="0.2">
      <c r="A311" t="s">
        <v>3913</v>
      </c>
      <c r="B311" t="s">
        <v>3580</v>
      </c>
      <c r="C311" t="s">
        <v>3561</v>
      </c>
      <c r="D311" t="s">
        <v>3565</v>
      </c>
      <c r="E311" s="24" t="s">
        <v>3919</v>
      </c>
      <c r="F311" s="38">
        <v>1</v>
      </c>
      <c r="G311" s="39">
        <v>1</v>
      </c>
      <c r="H311" s="39">
        <v>0</v>
      </c>
      <c r="I311" s="39">
        <v>0</v>
      </c>
      <c r="J311" s="39">
        <f t="shared" si="43"/>
        <v>0</v>
      </c>
      <c r="K311" s="7">
        <f t="shared" si="36"/>
        <v>0</v>
      </c>
      <c r="L311" s="40"/>
      <c r="M311" s="33">
        <v>44886</v>
      </c>
    </row>
    <row r="312" spans="1:13" ht="51" x14ac:dyDescent="0.2">
      <c r="A312" t="s">
        <v>3913</v>
      </c>
      <c r="B312" t="s">
        <v>3580</v>
      </c>
      <c r="C312" t="s">
        <v>3559</v>
      </c>
      <c r="D312" t="s">
        <v>3568</v>
      </c>
      <c r="E312" s="24" t="s">
        <v>3920</v>
      </c>
      <c r="F312" s="38">
        <v>294</v>
      </c>
      <c r="G312" s="39">
        <v>50</v>
      </c>
      <c r="H312" s="39">
        <v>0</v>
      </c>
      <c r="I312" s="39">
        <v>0</v>
      </c>
      <c r="J312" s="39">
        <f t="shared" si="43"/>
        <v>0</v>
      </c>
      <c r="K312" s="7">
        <f t="shared" si="36"/>
        <v>0</v>
      </c>
      <c r="L312" s="40"/>
      <c r="M312" s="33">
        <v>44886</v>
      </c>
    </row>
    <row r="313" spans="1:13" ht="51" x14ac:dyDescent="0.2">
      <c r="A313" t="s">
        <v>3913</v>
      </c>
      <c r="B313" t="s">
        <v>3580</v>
      </c>
      <c r="C313" t="s">
        <v>3561</v>
      </c>
      <c r="D313" t="s">
        <v>3568</v>
      </c>
      <c r="E313" s="24" t="s">
        <v>3921</v>
      </c>
      <c r="F313" s="38">
        <v>1</v>
      </c>
      <c r="G313" s="39">
        <v>1</v>
      </c>
      <c r="H313" s="39">
        <v>0</v>
      </c>
      <c r="I313" s="39">
        <v>0</v>
      </c>
      <c r="J313" s="39">
        <f t="shared" si="43"/>
        <v>0</v>
      </c>
      <c r="K313" s="7">
        <f t="shared" si="36"/>
        <v>0</v>
      </c>
      <c r="L313" s="40">
        <f>I313+L305</f>
        <v>927</v>
      </c>
      <c r="M313" s="33">
        <v>44886</v>
      </c>
    </row>
    <row r="314" spans="1:13" ht="34" x14ac:dyDescent="0.2">
      <c r="A314" t="s">
        <v>3922</v>
      </c>
      <c r="B314" t="s">
        <v>3923</v>
      </c>
      <c r="C314" t="s">
        <v>3559</v>
      </c>
      <c r="D314" t="s">
        <v>369</v>
      </c>
      <c r="E314" s="24" t="s">
        <v>3924</v>
      </c>
      <c r="F314" s="38">
        <v>562</v>
      </c>
      <c r="G314" s="39">
        <v>50</v>
      </c>
      <c r="H314" s="39">
        <v>5</v>
      </c>
      <c r="I314" s="39">
        <v>4</v>
      </c>
      <c r="J314" s="39">
        <f>I314</f>
        <v>4</v>
      </c>
      <c r="K314" s="7">
        <f t="shared" si="36"/>
        <v>1</v>
      </c>
      <c r="L314" s="40"/>
      <c r="M314" s="33">
        <v>44886</v>
      </c>
    </row>
    <row r="315" spans="1:13" ht="34" x14ac:dyDescent="0.2">
      <c r="A315" t="s">
        <v>3922</v>
      </c>
      <c r="B315" t="s">
        <v>3923</v>
      </c>
      <c r="C315" t="s">
        <v>3561</v>
      </c>
      <c r="D315" t="s">
        <v>369</v>
      </c>
      <c r="E315" s="24" t="s">
        <v>3925</v>
      </c>
      <c r="F315" s="38">
        <v>0</v>
      </c>
      <c r="G315" s="39">
        <v>0</v>
      </c>
      <c r="H315" s="39">
        <v>0</v>
      </c>
      <c r="I315" s="39">
        <v>4</v>
      </c>
      <c r="J315" s="39">
        <f>I315-I314</f>
        <v>0</v>
      </c>
      <c r="K315" s="7">
        <f t="shared" si="36"/>
        <v>0</v>
      </c>
      <c r="L315" s="40"/>
      <c r="M315" s="33">
        <v>44886</v>
      </c>
    </row>
    <row r="316" spans="1:13" ht="34" x14ac:dyDescent="0.2">
      <c r="A316" t="s">
        <v>3922</v>
      </c>
      <c r="B316" t="s">
        <v>3923</v>
      </c>
      <c r="C316" t="s">
        <v>3559</v>
      </c>
      <c r="D316" t="s">
        <v>321</v>
      </c>
      <c r="E316" s="24" t="s">
        <v>3926</v>
      </c>
      <c r="F316" s="38">
        <v>587</v>
      </c>
      <c r="G316" s="39">
        <v>50</v>
      </c>
      <c r="H316" s="39">
        <v>3</v>
      </c>
      <c r="I316" s="39">
        <v>5</v>
      </c>
      <c r="J316" s="39">
        <f t="shared" ref="J316:J321" si="44">I316-I315</f>
        <v>1</v>
      </c>
      <c r="K316" s="7">
        <f t="shared" si="36"/>
        <v>2</v>
      </c>
      <c r="L316" s="40"/>
      <c r="M316" s="33">
        <v>44886</v>
      </c>
    </row>
    <row r="317" spans="1:13" ht="34" x14ac:dyDescent="0.2">
      <c r="A317" t="s">
        <v>3922</v>
      </c>
      <c r="B317" t="s">
        <v>3923</v>
      </c>
      <c r="C317" t="s">
        <v>3561</v>
      </c>
      <c r="D317" t="s">
        <v>321</v>
      </c>
      <c r="E317" s="24" t="s">
        <v>3927</v>
      </c>
      <c r="F317" s="38">
        <v>12</v>
      </c>
      <c r="G317" s="39">
        <v>12</v>
      </c>
      <c r="H317" s="39">
        <v>1</v>
      </c>
      <c r="I317" s="39">
        <v>6</v>
      </c>
      <c r="J317" s="39">
        <f t="shared" si="44"/>
        <v>1</v>
      </c>
      <c r="K317" s="7">
        <f t="shared" si="36"/>
        <v>0</v>
      </c>
      <c r="L317" s="40"/>
      <c r="M317" s="33">
        <v>44886</v>
      </c>
    </row>
    <row r="318" spans="1:13" ht="34" x14ac:dyDescent="0.2">
      <c r="A318" t="s">
        <v>3922</v>
      </c>
      <c r="B318" t="s">
        <v>3923</v>
      </c>
      <c r="C318" t="s">
        <v>3559</v>
      </c>
      <c r="D318" t="s">
        <v>3565</v>
      </c>
      <c r="E318" s="24" t="s">
        <v>3928</v>
      </c>
      <c r="F318" s="38">
        <v>717</v>
      </c>
      <c r="G318" s="39">
        <v>50</v>
      </c>
      <c r="H318" s="39">
        <v>4</v>
      </c>
      <c r="I318" s="39">
        <v>7</v>
      </c>
      <c r="J318" s="39">
        <f t="shared" si="44"/>
        <v>1</v>
      </c>
      <c r="K318" s="7">
        <f t="shared" si="36"/>
        <v>3</v>
      </c>
      <c r="L318" s="40"/>
      <c r="M318" s="33">
        <v>44886</v>
      </c>
    </row>
    <row r="319" spans="1:13" ht="34" x14ac:dyDescent="0.2">
      <c r="A319" t="s">
        <v>3922</v>
      </c>
      <c r="B319" t="s">
        <v>3923</v>
      </c>
      <c r="C319" t="s">
        <v>3561</v>
      </c>
      <c r="D319" t="s">
        <v>3565</v>
      </c>
      <c r="E319" s="24" t="s">
        <v>3929</v>
      </c>
      <c r="F319" s="38">
        <v>45</v>
      </c>
      <c r="G319" s="39">
        <v>45</v>
      </c>
      <c r="H319" s="39">
        <v>4</v>
      </c>
      <c r="I319" s="39">
        <v>10</v>
      </c>
      <c r="J319" s="39">
        <f t="shared" si="44"/>
        <v>3</v>
      </c>
      <c r="K319" s="7">
        <f t="shared" si="36"/>
        <v>1</v>
      </c>
      <c r="L319" s="40"/>
      <c r="M319" s="33">
        <v>44886</v>
      </c>
    </row>
    <row r="320" spans="1:13" ht="51" x14ac:dyDescent="0.2">
      <c r="A320" t="s">
        <v>3922</v>
      </c>
      <c r="B320" t="s">
        <v>3923</v>
      </c>
      <c r="C320" t="s">
        <v>3559</v>
      </c>
      <c r="D320" t="s">
        <v>3568</v>
      </c>
      <c r="E320" s="24" t="s">
        <v>3930</v>
      </c>
      <c r="F320" s="38">
        <v>783</v>
      </c>
      <c r="G320" s="39">
        <v>50</v>
      </c>
      <c r="H320" s="39">
        <v>1</v>
      </c>
      <c r="I320" s="39">
        <v>10</v>
      </c>
      <c r="J320" s="39">
        <f t="shared" si="44"/>
        <v>0</v>
      </c>
      <c r="K320" s="7">
        <f t="shared" si="36"/>
        <v>1</v>
      </c>
      <c r="L320" s="40"/>
      <c r="M320" s="33">
        <v>44886</v>
      </c>
    </row>
    <row r="321" spans="1:13" ht="51" x14ac:dyDescent="0.2">
      <c r="A321" t="s">
        <v>3922</v>
      </c>
      <c r="B321" t="s">
        <v>3923</v>
      </c>
      <c r="C321" t="s">
        <v>3561</v>
      </c>
      <c r="D321" t="s">
        <v>3568</v>
      </c>
      <c r="E321" s="24" t="s">
        <v>3931</v>
      </c>
      <c r="F321" s="38">
        <v>46</v>
      </c>
      <c r="G321" s="39">
        <v>46</v>
      </c>
      <c r="H321" s="39">
        <v>3</v>
      </c>
      <c r="I321" s="39">
        <v>11</v>
      </c>
      <c r="J321" s="39">
        <f t="shared" si="44"/>
        <v>1</v>
      </c>
      <c r="K321" s="7">
        <f t="shared" si="36"/>
        <v>2</v>
      </c>
      <c r="L321" s="40">
        <f>I321+L313</f>
        <v>938</v>
      </c>
      <c r="M321" s="33">
        <v>44886</v>
      </c>
    </row>
    <row r="322" spans="1:13" ht="51" x14ac:dyDescent="0.2">
      <c r="A322" t="s">
        <v>3932</v>
      </c>
      <c r="B322" t="s">
        <v>3933</v>
      </c>
      <c r="C322" t="s">
        <v>3559</v>
      </c>
      <c r="D322" t="s">
        <v>369</v>
      </c>
      <c r="E322" s="24" t="s">
        <v>3934</v>
      </c>
      <c r="F322" s="38">
        <v>119</v>
      </c>
      <c r="G322" s="39">
        <v>50</v>
      </c>
      <c r="H322" s="39">
        <v>1</v>
      </c>
      <c r="I322" s="39">
        <v>1</v>
      </c>
      <c r="J322" s="39">
        <f>I322</f>
        <v>1</v>
      </c>
      <c r="K322" s="7">
        <f t="shared" si="36"/>
        <v>0</v>
      </c>
      <c r="L322" s="40"/>
      <c r="M322" s="33">
        <v>44887</v>
      </c>
    </row>
    <row r="323" spans="1:13" ht="51" x14ac:dyDescent="0.2">
      <c r="A323" t="s">
        <v>3932</v>
      </c>
      <c r="B323" t="s">
        <v>3933</v>
      </c>
      <c r="C323" t="s">
        <v>3561</v>
      </c>
      <c r="D323" t="s">
        <v>369</v>
      </c>
      <c r="E323" s="24" t="s">
        <v>3935</v>
      </c>
      <c r="F323" s="38">
        <v>4</v>
      </c>
      <c r="G323" s="39">
        <v>4</v>
      </c>
      <c r="H323" s="39">
        <v>1</v>
      </c>
      <c r="I323" s="39">
        <v>2</v>
      </c>
      <c r="J323" s="39">
        <f>I323-I322</f>
        <v>1</v>
      </c>
      <c r="K323" s="7">
        <f t="shared" ref="K323:K386" si="45">$H323-$J323</f>
        <v>0</v>
      </c>
      <c r="L323" s="40"/>
      <c r="M323" s="33">
        <v>44887</v>
      </c>
    </row>
    <row r="324" spans="1:13" ht="51" x14ac:dyDescent="0.2">
      <c r="A324" t="s">
        <v>3932</v>
      </c>
      <c r="B324" t="s">
        <v>3933</v>
      </c>
      <c r="C324" t="s">
        <v>3559</v>
      </c>
      <c r="D324" t="s">
        <v>321</v>
      </c>
      <c r="E324" s="24" t="s">
        <v>3936</v>
      </c>
      <c r="F324" s="38">
        <v>146</v>
      </c>
      <c r="G324" s="39">
        <v>50</v>
      </c>
      <c r="H324" s="39">
        <v>1</v>
      </c>
      <c r="I324" s="39">
        <v>3</v>
      </c>
      <c r="J324" s="39">
        <f t="shared" ref="J324:J329" si="46">I324-I323</f>
        <v>1</v>
      </c>
      <c r="K324" s="7">
        <f t="shared" si="45"/>
        <v>0</v>
      </c>
      <c r="L324" s="40"/>
      <c r="M324" s="33">
        <v>44887</v>
      </c>
    </row>
    <row r="325" spans="1:13" ht="51" x14ac:dyDescent="0.2">
      <c r="A325" t="s">
        <v>3932</v>
      </c>
      <c r="B325" t="s">
        <v>3933</v>
      </c>
      <c r="C325" t="s">
        <v>3561</v>
      </c>
      <c r="D325" t="s">
        <v>321</v>
      </c>
      <c r="E325" s="24" t="s">
        <v>3937</v>
      </c>
      <c r="F325" s="38">
        <v>1</v>
      </c>
      <c r="G325" s="39">
        <v>1</v>
      </c>
      <c r="H325" s="39">
        <v>0</v>
      </c>
      <c r="I325" s="39">
        <v>4</v>
      </c>
      <c r="J325" s="39">
        <f t="shared" si="46"/>
        <v>1</v>
      </c>
      <c r="K325" s="7">
        <f>$H325-$J325</f>
        <v>-1</v>
      </c>
      <c r="L325" s="40"/>
      <c r="M325" s="33">
        <v>44887</v>
      </c>
    </row>
    <row r="326" spans="1:13" ht="51" x14ac:dyDescent="0.2">
      <c r="A326" t="s">
        <v>3932</v>
      </c>
      <c r="B326" t="s">
        <v>3933</v>
      </c>
      <c r="C326" t="s">
        <v>3559</v>
      </c>
      <c r="D326" t="s">
        <v>3565</v>
      </c>
      <c r="E326" s="24" t="s">
        <v>3938</v>
      </c>
      <c r="F326" s="38">
        <v>173</v>
      </c>
      <c r="G326" s="39">
        <v>50</v>
      </c>
      <c r="H326" s="39">
        <v>2</v>
      </c>
      <c r="I326" s="39">
        <v>4</v>
      </c>
      <c r="J326" s="39">
        <f t="shared" si="46"/>
        <v>0</v>
      </c>
      <c r="K326" s="7">
        <f t="shared" si="45"/>
        <v>2</v>
      </c>
      <c r="L326" s="40"/>
      <c r="M326" s="33">
        <v>44887</v>
      </c>
    </row>
    <row r="327" spans="1:13" ht="51" x14ac:dyDescent="0.2">
      <c r="A327" t="s">
        <v>3932</v>
      </c>
      <c r="B327" t="s">
        <v>3933</v>
      </c>
      <c r="C327" t="s">
        <v>3561</v>
      </c>
      <c r="D327" t="s">
        <v>3565</v>
      </c>
      <c r="E327" s="24" t="s">
        <v>3939</v>
      </c>
      <c r="F327" s="38">
        <v>24</v>
      </c>
      <c r="G327" s="39">
        <v>24</v>
      </c>
      <c r="H327" s="39">
        <v>4</v>
      </c>
      <c r="I327" s="39">
        <v>6</v>
      </c>
      <c r="J327" s="39">
        <f t="shared" si="46"/>
        <v>2</v>
      </c>
      <c r="K327" s="7">
        <f t="shared" si="45"/>
        <v>2</v>
      </c>
      <c r="L327" s="40"/>
      <c r="M327" s="33">
        <v>44887</v>
      </c>
    </row>
    <row r="328" spans="1:13" ht="68" x14ac:dyDescent="0.2">
      <c r="A328" t="s">
        <v>3932</v>
      </c>
      <c r="B328" t="s">
        <v>3933</v>
      </c>
      <c r="C328" t="s">
        <v>3559</v>
      </c>
      <c r="D328" t="s">
        <v>3568</v>
      </c>
      <c r="E328" s="24" t="s">
        <v>3940</v>
      </c>
      <c r="F328" s="38">
        <v>181</v>
      </c>
      <c r="G328" s="39">
        <v>50</v>
      </c>
      <c r="H328" s="39">
        <v>1</v>
      </c>
      <c r="I328" s="39">
        <v>7</v>
      </c>
      <c r="J328" s="39">
        <f t="shared" si="46"/>
        <v>1</v>
      </c>
      <c r="K328" s="7">
        <f t="shared" si="45"/>
        <v>0</v>
      </c>
      <c r="L328" s="40"/>
      <c r="M328" s="33">
        <v>44887</v>
      </c>
    </row>
    <row r="329" spans="1:13" ht="68" x14ac:dyDescent="0.2">
      <c r="A329" t="s">
        <v>3932</v>
      </c>
      <c r="B329" t="s">
        <v>3933</v>
      </c>
      <c r="C329" t="s">
        <v>3561</v>
      </c>
      <c r="D329" t="s">
        <v>3568</v>
      </c>
      <c r="E329" s="24" t="s">
        <v>3941</v>
      </c>
      <c r="F329" s="38">
        <v>26</v>
      </c>
      <c r="G329" s="39">
        <v>26</v>
      </c>
      <c r="H329" s="39">
        <v>1</v>
      </c>
      <c r="I329" s="39">
        <v>8</v>
      </c>
      <c r="J329" s="39">
        <f t="shared" si="46"/>
        <v>1</v>
      </c>
      <c r="K329" s="7">
        <f t="shared" si="45"/>
        <v>0</v>
      </c>
      <c r="L329" s="40">
        <f>I329+L321</f>
        <v>946</v>
      </c>
      <c r="M329" s="33">
        <v>44887</v>
      </c>
    </row>
    <row r="330" spans="1:13" ht="51" x14ac:dyDescent="0.2">
      <c r="A330" t="s">
        <v>3942</v>
      </c>
      <c r="B330" t="s">
        <v>3943</v>
      </c>
      <c r="C330" t="s">
        <v>3559</v>
      </c>
      <c r="D330" t="s">
        <v>369</v>
      </c>
      <c r="E330" s="24" t="s">
        <v>3944</v>
      </c>
      <c r="F330" s="38">
        <v>555</v>
      </c>
      <c r="G330" s="39">
        <v>50</v>
      </c>
      <c r="H330" s="39">
        <v>3</v>
      </c>
      <c r="I330" s="39">
        <v>2</v>
      </c>
      <c r="J330" s="39">
        <f>I330</f>
        <v>2</v>
      </c>
      <c r="K330" s="7">
        <f t="shared" si="45"/>
        <v>1</v>
      </c>
      <c r="L330" s="40"/>
      <c r="M330" s="33">
        <v>44887</v>
      </c>
    </row>
    <row r="331" spans="1:13" ht="51" x14ac:dyDescent="0.2">
      <c r="A331" t="s">
        <v>3942</v>
      </c>
      <c r="B331" t="s">
        <v>3943</v>
      </c>
      <c r="C331" t="s">
        <v>3561</v>
      </c>
      <c r="D331" t="s">
        <v>369</v>
      </c>
      <c r="E331" s="24" t="s">
        <v>3945</v>
      </c>
      <c r="F331" s="38">
        <v>4</v>
      </c>
      <c r="G331" s="39">
        <v>4</v>
      </c>
      <c r="H331" s="39">
        <v>0</v>
      </c>
      <c r="I331" s="39">
        <v>2</v>
      </c>
      <c r="J331" s="39">
        <f>I331-I330</f>
        <v>0</v>
      </c>
      <c r="K331" s="7">
        <f t="shared" si="45"/>
        <v>0</v>
      </c>
      <c r="L331" s="40"/>
      <c r="M331" s="33">
        <v>44887</v>
      </c>
    </row>
    <row r="332" spans="1:13" ht="51" x14ac:dyDescent="0.2">
      <c r="A332" t="s">
        <v>3942</v>
      </c>
      <c r="B332" t="s">
        <v>3943</v>
      </c>
      <c r="C332" t="s">
        <v>3559</v>
      </c>
      <c r="D332" t="s">
        <v>321</v>
      </c>
      <c r="E332" s="24" t="s">
        <v>3946</v>
      </c>
      <c r="F332" s="38">
        <v>638</v>
      </c>
      <c r="G332" s="39">
        <v>50</v>
      </c>
      <c r="H332" s="39">
        <v>1</v>
      </c>
      <c r="I332" s="39">
        <v>3</v>
      </c>
      <c r="J332" s="39">
        <f t="shared" ref="J332:J337" si="47">I332-I331</f>
        <v>1</v>
      </c>
      <c r="K332" s="7">
        <f t="shared" si="45"/>
        <v>0</v>
      </c>
      <c r="L332" s="40"/>
      <c r="M332" s="33">
        <v>44887</v>
      </c>
    </row>
    <row r="333" spans="1:13" ht="51" x14ac:dyDescent="0.2">
      <c r="A333" t="s">
        <v>3942</v>
      </c>
      <c r="B333" t="s">
        <v>3943</v>
      </c>
      <c r="C333" t="s">
        <v>3561</v>
      </c>
      <c r="D333" t="s">
        <v>321</v>
      </c>
      <c r="E333" s="24" t="s">
        <v>3947</v>
      </c>
      <c r="F333" s="38">
        <v>1</v>
      </c>
      <c r="G333" s="39">
        <v>1</v>
      </c>
      <c r="H333" s="39">
        <v>0</v>
      </c>
      <c r="I333" s="39">
        <v>3</v>
      </c>
      <c r="J333" s="39">
        <f t="shared" si="47"/>
        <v>0</v>
      </c>
      <c r="K333" s="7">
        <f t="shared" si="45"/>
        <v>0</v>
      </c>
      <c r="L333" s="40"/>
      <c r="M333" s="33">
        <v>44887</v>
      </c>
    </row>
    <row r="334" spans="1:13" ht="51" x14ac:dyDescent="0.2">
      <c r="A334" t="s">
        <v>3942</v>
      </c>
      <c r="B334" t="s">
        <v>3943</v>
      </c>
      <c r="C334" t="s">
        <v>3559</v>
      </c>
      <c r="D334" t="s">
        <v>3565</v>
      </c>
      <c r="E334" s="24" t="s">
        <v>3948</v>
      </c>
      <c r="F334" s="38">
        <v>873</v>
      </c>
      <c r="G334" s="39">
        <v>50</v>
      </c>
      <c r="H334" s="39">
        <v>1</v>
      </c>
      <c r="I334" s="39">
        <v>3</v>
      </c>
      <c r="J334" s="39">
        <f t="shared" si="47"/>
        <v>0</v>
      </c>
      <c r="K334" s="7">
        <f t="shared" si="45"/>
        <v>1</v>
      </c>
      <c r="L334" s="40"/>
      <c r="M334" s="33">
        <v>44887</v>
      </c>
    </row>
    <row r="335" spans="1:13" ht="51" x14ac:dyDescent="0.2">
      <c r="A335" t="s">
        <v>3942</v>
      </c>
      <c r="B335" t="s">
        <v>3943</v>
      </c>
      <c r="C335" t="s">
        <v>3561</v>
      </c>
      <c r="D335" t="s">
        <v>3565</v>
      </c>
      <c r="E335" s="24" t="s">
        <v>3949</v>
      </c>
      <c r="F335" s="38">
        <v>26</v>
      </c>
      <c r="G335" s="39">
        <v>26</v>
      </c>
      <c r="H335" s="39">
        <v>1</v>
      </c>
      <c r="I335" s="39">
        <v>4</v>
      </c>
      <c r="J335" s="39">
        <f t="shared" si="47"/>
        <v>1</v>
      </c>
      <c r="K335" s="7">
        <f t="shared" si="45"/>
        <v>0</v>
      </c>
      <c r="L335" s="40"/>
      <c r="M335" s="33">
        <v>44887</v>
      </c>
    </row>
    <row r="336" spans="1:13" ht="68" x14ac:dyDescent="0.2">
      <c r="A336" t="s">
        <v>3942</v>
      </c>
      <c r="B336" t="s">
        <v>3943</v>
      </c>
      <c r="C336" t="s">
        <v>3559</v>
      </c>
      <c r="D336" t="s">
        <v>3568</v>
      </c>
      <c r="E336" s="24" t="s">
        <v>3950</v>
      </c>
      <c r="F336" s="38">
        <v>909</v>
      </c>
      <c r="G336" s="39">
        <v>50</v>
      </c>
      <c r="H336" s="39">
        <v>3</v>
      </c>
      <c r="I336" s="39">
        <v>4</v>
      </c>
      <c r="J336" s="39">
        <f t="shared" si="47"/>
        <v>0</v>
      </c>
      <c r="K336" s="7">
        <f t="shared" si="45"/>
        <v>3</v>
      </c>
      <c r="L336" s="40"/>
      <c r="M336" s="33">
        <v>44887</v>
      </c>
    </row>
    <row r="337" spans="1:13" ht="68" x14ac:dyDescent="0.2">
      <c r="A337" t="s">
        <v>3942</v>
      </c>
      <c r="B337" t="s">
        <v>3943</v>
      </c>
      <c r="C337" t="s">
        <v>3561</v>
      </c>
      <c r="D337" t="s">
        <v>3568</v>
      </c>
      <c r="E337" s="24" t="s">
        <v>3951</v>
      </c>
      <c r="F337" s="38">
        <v>28</v>
      </c>
      <c r="G337" s="39">
        <v>28</v>
      </c>
      <c r="H337" s="39">
        <v>0</v>
      </c>
      <c r="I337" s="39">
        <v>4</v>
      </c>
      <c r="J337" s="39">
        <f t="shared" si="47"/>
        <v>0</v>
      </c>
      <c r="K337" s="7">
        <f t="shared" si="45"/>
        <v>0</v>
      </c>
      <c r="L337" s="40">
        <f>I337+L329</f>
        <v>950</v>
      </c>
      <c r="M337" s="33">
        <v>44887</v>
      </c>
    </row>
    <row r="338" spans="1:13" ht="34" x14ac:dyDescent="0.2">
      <c r="A338" t="s">
        <v>3952</v>
      </c>
      <c r="B338" t="s">
        <v>3953</v>
      </c>
      <c r="C338" t="s">
        <v>3559</v>
      </c>
      <c r="D338" t="s">
        <v>369</v>
      </c>
      <c r="E338" s="24" t="s">
        <v>3954</v>
      </c>
      <c r="F338" s="38">
        <v>99</v>
      </c>
      <c r="G338" s="39">
        <v>50</v>
      </c>
      <c r="H338" s="39">
        <v>0</v>
      </c>
      <c r="I338" s="39">
        <v>0</v>
      </c>
      <c r="J338" s="39">
        <f>I338</f>
        <v>0</v>
      </c>
      <c r="K338" s="7">
        <f t="shared" si="45"/>
        <v>0</v>
      </c>
      <c r="L338" s="40"/>
      <c r="M338" s="33">
        <v>44887</v>
      </c>
    </row>
    <row r="339" spans="1:13" ht="34" x14ac:dyDescent="0.2">
      <c r="A339" t="s">
        <v>3952</v>
      </c>
      <c r="B339" t="s">
        <v>3953</v>
      </c>
      <c r="C339" t="s">
        <v>3561</v>
      </c>
      <c r="D339" t="s">
        <v>369</v>
      </c>
      <c r="E339" s="24" t="s">
        <v>3955</v>
      </c>
      <c r="F339" s="38">
        <v>4</v>
      </c>
      <c r="G339" s="39">
        <v>4</v>
      </c>
      <c r="H339" s="39">
        <v>0</v>
      </c>
      <c r="I339" s="39">
        <v>0</v>
      </c>
      <c r="J339" s="39">
        <f>I339-I338</f>
        <v>0</v>
      </c>
      <c r="K339" s="7">
        <f t="shared" si="45"/>
        <v>0</v>
      </c>
      <c r="L339" s="40"/>
      <c r="M339" s="33">
        <v>44887</v>
      </c>
    </row>
    <row r="340" spans="1:13" ht="34" x14ac:dyDescent="0.2">
      <c r="A340" t="s">
        <v>3952</v>
      </c>
      <c r="B340" t="s">
        <v>3953</v>
      </c>
      <c r="C340" t="s">
        <v>3559</v>
      </c>
      <c r="D340" t="s">
        <v>321</v>
      </c>
      <c r="E340" s="24" t="s">
        <v>3956</v>
      </c>
      <c r="F340" s="38">
        <v>127</v>
      </c>
      <c r="G340" s="39">
        <v>50</v>
      </c>
      <c r="H340" s="39">
        <v>1</v>
      </c>
      <c r="I340" s="39">
        <v>1</v>
      </c>
      <c r="J340" s="39">
        <f t="shared" ref="J340:J345" si="48">I340-I339</f>
        <v>1</v>
      </c>
      <c r="K340" s="7">
        <f t="shared" si="45"/>
        <v>0</v>
      </c>
      <c r="L340" s="40"/>
      <c r="M340" s="33">
        <v>44887</v>
      </c>
    </row>
    <row r="341" spans="1:13" ht="34" x14ac:dyDescent="0.2">
      <c r="A341" t="s">
        <v>3952</v>
      </c>
      <c r="B341" t="s">
        <v>3953</v>
      </c>
      <c r="C341" t="s">
        <v>3561</v>
      </c>
      <c r="D341" t="s">
        <v>321</v>
      </c>
      <c r="E341" s="24" t="s">
        <v>3957</v>
      </c>
      <c r="F341" s="38">
        <v>1</v>
      </c>
      <c r="G341" s="39">
        <v>1</v>
      </c>
      <c r="H341" s="39">
        <v>0</v>
      </c>
      <c r="I341" s="39">
        <v>1</v>
      </c>
      <c r="J341" s="39">
        <f t="shared" si="48"/>
        <v>0</v>
      </c>
      <c r="K341" s="7">
        <f t="shared" si="45"/>
        <v>0</v>
      </c>
      <c r="L341" s="40"/>
      <c r="M341" s="33">
        <v>44887</v>
      </c>
    </row>
    <row r="342" spans="1:13" ht="34" x14ac:dyDescent="0.2">
      <c r="A342" t="s">
        <v>3952</v>
      </c>
      <c r="B342" t="s">
        <v>3953</v>
      </c>
      <c r="C342" t="s">
        <v>3559</v>
      </c>
      <c r="D342" t="s">
        <v>3565</v>
      </c>
      <c r="E342" s="24" t="s">
        <v>3958</v>
      </c>
      <c r="F342" s="38">
        <v>153</v>
      </c>
      <c r="G342" s="39">
        <v>50</v>
      </c>
      <c r="H342" s="39">
        <v>2</v>
      </c>
      <c r="I342" s="39">
        <v>2</v>
      </c>
      <c r="J342" s="39">
        <f t="shared" si="48"/>
        <v>1</v>
      </c>
      <c r="K342" s="7">
        <f t="shared" si="45"/>
        <v>1</v>
      </c>
      <c r="L342" s="40"/>
      <c r="M342" s="33">
        <v>44887</v>
      </c>
    </row>
    <row r="343" spans="1:13" ht="51" x14ac:dyDescent="0.2">
      <c r="A343" t="s">
        <v>3952</v>
      </c>
      <c r="B343" t="s">
        <v>3953</v>
      </c>
      <c r="C343" t="s">
        <v>3561</v>
      </c>
      <c r="D343" t="s">
        <v>3565</v>
      </c>
      <c r="E343" s="24" t="s">
        <v>3959</v>
      </c>
      <c r="F343" s="38">
        <v>24</v>
      </c>
      <c r="G343" s="39">
        <v>24</v>
      </c>
      <c r="H343" s="39">
        <v>0</v>
      </c>
      <c r="I343" s="39">
        <v>2</v>
      </c>
      <c r="J343" s="39">
        <f t="shared" si="48"/>
        <v>0</v>
      </c>
      <c r="K343" s="7">
        <f t="shared" si="45"/>
        <v>0</v>
      </c>
      <c r="L343" s="40"/>
      <c r="M343" s="33">
        <v>44887</v>
      </c>
    </row>
    <row r="344" spans="1:13" ht="51" x14ac:dyDescent="0.2">
      <c r="A344" t="s">
        <v>3952</v>
      </c>
      <c r="B344" t="s">
        <v>3953</v>
      </c>
      <c r="C344" t="s">
        <v>3559</v>
      </c>
      <c r="D344" t="s">
        <v>3568</v>
      </c>
      <c r="E344" s="24" t="s">
        <v>3960</v>
      </c>
      <c r="F344" s="38">
        <v>159</v>
      </c>
      <c r="G344" s="39">
        <v>50</v>
      </c>
      <c r="H344" s="39">
        <v>0</v>
      </c>
      <c r="I344" s="39">
        <v>2</v>
      </c>
      <c r="J344" s="39">
        <f t="shared" si="48"/>
        <v>0</v>
      </c>
      <c r="K344" s="7">
        <f t="shared" si="45"/>
        <v>0</v>
      </c>
      <c r="L344" s="40"/>
      <c r="M344" s="33">
        <v>44887</v>
      </c>
    </row>
    <row r="345" spans="1:13" ht="51" x14ac:dyDescent="0.2">
      <c r="A345" t="s">
        <v>3952</v>
      </c>
      <c r="B345" t="s">
        <v>3953</v>
      </c>
      <c r="C345" t="s">
        <v>3561</v>
      </c>
      <c r="D345" t="s">
        <v>3568</v>
      </c>
      <c r="E345" s="24" t="s">
        <v>3961</v>
      </c>
      <c r="F345" s="38">
        <v>26</v>
      </c>
      <c r="G345" s="39">
        <v>26</v>
      </c>
      <c r="H345" s="39">
        <v>5</v>
      </c>
      <c r="I345" s="39">
        <v>5</v>
      </c>
      <c r="J345" s="39">
        <f t="shared" si="48"/>
        <v>3</v>
      </c>
      <c r="K345" s="7">
        <f t="shared" si="45"/>
        <v>2</v>
      </c>
      <c r="L345" s="40">
        <f>I345+L337</f>
        <v>955</v>
      </c>
      <c r="M345" s="33">
        <v>44887</v>
      </c>
    </row>
    <row r="346" spans="1:13" ht="34" x14ac:dyDescent="0.2">
      <c r="A346" t="s">
        <v>3962</v>
      </c>
      <c r="B346" t="s">
        <v>3963</v>
      </c>
      <c r="C346" t="s">
        <v>3559</v>
      </c>
      <c r="D346" t="s">
        <v>369</v>
      </c>
      <c r="E346" s="24" t="s">
        <v>3964</v>
      </c>
      <c r="F346" s="38">
        <v>951</v>
      </c>
      <c r="G346" s="39">
        <v>50</v>
      </c>
      <c r="H346" s="39">
        <v>3</v>
      </c>
      <c r="I346" s="39">
        <v>3</v>
      </c>
      <c r="J346" s="39">
        <f>I346</f>
        <v>3</v>
      </c>
      <c r="K346" s="7">
        <f t="shared" si="45"/>
        <v>0</v>
      </c>
      <c r="L346" s="40"/>
      <c r="M346" s="33">
        <v>44887</v>
      </c>
    </row>
    <row r="347" spans="1:13" ht="34" x14ac:dyDescent="0.2">
      <c r="A347" t="s">
        <v>3962</v>
      </c>
      <c r="B347" t="s">
        <v>3963</v>
      </c>
      <c r="C347" t="s">
        <v>3561</v>
      </c>
      <c r="D347" t="s">
        <v>369</v>
      </c>
      <c r="E347" s="24" t="s">
        <v>3965</v>
      </c>
      <c r="F347" s="38">
        <v>5</v>
      </c>
      <c r="G347" s="39">
        <v>5</v>
      </c>
      <c r="H347" s="39">
        <v>0</v>
      </c>
      <c r="I347" s="39">
        <v>3</v>
      </c>
      <c r="J347" s="39">
        <f>I347-I346</f>
        <v>0</v>
      </c>
      <c r="K347" s="7">
        <f t="shared" si="45"/>
        <v>0</v>
      </c>
      <c r="L347" s="40"/>
      <c r="M347" s="33">
        <v>44887</v>
      </c>
    </row>
    <row r="348" spans="1:13" ht="34" x14ac:dyDescent="0.2">
      <c r="A348" t="s">
        <v>3962</v>
      </c>
      <c r="B348" t="s">
        <v>3963</v>
      </c>
      <c r="C348" t="s">
        <v>3559</v>
      </c>
      <c r="D348" t="s">
        <v>321</v>
      </c>
      <c r="E348" s="24" t="s">
        <v>3966</v>
      </c>
      <c r="F348" s="38">
        <v>509</v>
      </c>
      <c r="G348" s="39">
        <v>50</v>
      </c>
      <c r="H348" s="39">
        <v>1</v>
      </c>
      <c r="I348" s="39">
        <v>4</v>
      </c>
      <c r="J348" s="39">
        <f t="shared" ref="J348:J353" si="49">I348-I347</f>
        <v>1</v>
      </c>
      <c r="K348" s="7">
        <f t="shared" si="45"/>
        <v>0</v>
      </c>
      <c r="L348" s="40"/>
      <c r="M348" s="33">
        <v>44887</v>
      </c>
    </row>
    <row r="349" spans="1:13" ht="34" x14ac:dyDescent="0.2">
      <c r="A349" t="s">
        <v>3962</v>
      </c>
      <c r="B349" t="s">
        <v>3963</v>
      </c>
      <c r="C349" t="s">
        <v>3561</v>
      </c>
      <c r="D349" t="s">
        <v>321</v>
      </c>
      <c r="E349" s="24" t="s">
        <v>3967</v>
      </c>
      <c r="F349" s="38">
        <v>1</v>
      </c>
      <c r="G349" s="39">
        <v>1</v>
      </c>
      <c r="H349" s="39">
        <v>0</v>
      </c>
      <c r="I349" s="39">
        <v>4</v>
      </c>
      <c r="J349" s="39">
        <f t="shared" si="49"/>
        <v>0</v>
      </c>
      <c r="K349" s="7">
        <f t="shared" si="45"/>
        <v>0</v>
      </c>
      <c r="L349" s="40"/>
      <c r="M349" s="33">
        <v>44887</v>
      </c>
    </row>
    <row r="350" spans="1:13" ht="34" x14ac:dyDescent="0.2">
      <c r="A350" t="s">
        <v>3962</v>
      </c>
      <c r="B350" t="s">
        <v>3963</v>
      </c>
      <c r="C350" t="s">
        <v>3559</v>
      </c>
      <c r="D350" t="s">
        <v>3565</v>
      </c>
      <c r="E350" s="24" t="s">
        <v>3968</v>
      </c>
      <c r="F350" s="38">
        <v>881</v>
      </c>
      <c r="G350" s="39">
        <v>50</v>
      </c>
      <c r="H350" s="39">
        <v>1</v>
      </c>
      <c r="I350" s="39">
        <v>4</v>
      </c>
      <c r="J350" s="39">
        <f t="shared" si="49"/>
        <v>0</v>
      </c>
      <c r="K350" s="7">
        <f t="shared" si="45"/>
        <v>1</v>
      </c>
      <c r="L350" s="40"/>
      <c r="M350" s="33">
        <v>44887</v>
      </c>
    </row>
    <row r="351" spans="1:13" ht="51" x14ac:dyDescent="0.2">
      <c r="A351" t="s">
        <v>3962</v>
      </c>
      <c r="B351" t="s">
        <v>3963</v>
      </c>
      <c r="C351" t="s">
        <v>3561</v>
      </c>
      <c r="D351" t="s">
        <v>3565</v>
      </c>
      <c r="E351" s="24" t="s">
        <v>3969</v>
      </c>
      <c r="F351" s="38">
        <v>23</v>
      </c>
      <c r="G351" s="39">
        <v>23</v>
      </c>
      <c r="H351" s="39">
        <v>0</v>
      </c>
      <c r="I351" s="39">
        <v>4</v>
      </c>
      <c r="J351" s="39">
        <f t="shared" si="49"/>
        <v>0</v>
      </c>
      <c r="K351" s="7">
        <f t="shared" si="45"/>
        <v>0</v>
      </c>
      <c r="L351" s="40"/>
      <c r="M351" s="33">
        <v>44887</v>
      </c>
    </row>
    <row r="352" spans="1:13" ht="51" x14ac:dyDescent="0.2">
      <c r="A352" t="s">
        <v>3962</v>
      </c>
      <c r="B352" t="s">
        <v>3963</v>
      </c>
      <c r="C352" t="s">
        <v>3559</v>
      </c>
      <c r="D352" t="s">
        <v>3568</v>
      </c>
      <c r="E352" s="24" t="s">
        <v>3970</v>
      </c>
      <c r="F352" s="38">
        <v>950</v>
      </c>
      <c r="G352" s="39">
        <v>50</v>
      </c>
      <c r="H352" s="39">
        <v>1</v>
      </c>
      <c r="I352" s="39">
        <v>4</v>
      </c>
      <c r="J352" s="39">
        <f t="shared" si="49"/>
        <v>0</v>
      </c>
      <c r="K352" s="7">
        <f t="shared" si="45"/>
        <v>1</v>
      </c>
      <c r="L352" s="40"/>
      <c r="M352" s="33">
        <v>44887</v>
      </c>
    </row>
    <row r="353" spans="1:13" ht="68" x14ac:dyDescent="0.2">
      <c r="A353" t="s">
        <v>3962</v>
      </c>
      <c r="B353" t="s">
        <v>3963</v>
      </c>
      <c r="C353" t="s">
        <v>3561</v>
      </c>
      <c r="D353" t="s">
        <v>3568</v>
      </c>
      <c r="E353" s="24" t="s">
        <v>3971</v>
      </c>
      <c r="F353" s="38">
        <v>26</v>
      </c>
      <c r="G353" s="39">
        <v>26</v>
      </c>
      <c r="H353" s="39">
        <v>0</v>
      </c>
      <c r="I353" s="39">
        <v>4</v>
      </c>
      <c r="J353" s="39">
        <f t="shared" si="49"/>
        <v>0</v>
      </c>
      <c r="K353" s="7">
        <f t="shared" si="45"/>
        <v>0</v>
      </c>
      <c r="L353" s="40">
        <f>I353+L345</f>
        <v>959</v>
      </c>
      <c r="M353" s="33">
        <v>44887</v>
      </c>
    </row>
    <row r="354" spans="1:13" ht="34" x14ac:dyDescent="0.2">
      <c r="A354" t="s">
        <v>3972</v>
      </c>
      <c r="B354" t="s">
        <v>3973</v>
      </c>
      <c r="C354" t="s">
        <v>3559</v>
      </c>
      <c r="D354" t="s">
        <v>369</v>
      </c>
      <c r="E354" s="24" t="s">
        <v>3974</v>
      </c>
      <c r="F354" s="38">
        <v>414</v>
      </c>
      <c r="G354" s="39">
        <v>50</v>
      </c>
      <c r="H354" s="39">
        <v>4</v>
      </c>
      <c r="I354" s="39">
        <v>3</v>
      </c>
      <c r="J354" s="39">
        <f>I354</f>
        <v>3</v>
      </c>
      <c r="K354" s="7">
        <f t="shared" si="45"/>
        <v>1</v>
      </c>
      <c r="L354" s="40"/>
      <c r="M354" s="33">
        <v>44887</v>
      </c>
    </row>
    <row r="355" spans="1:13" ht="34" x14ac:dyDescent="0.2">
      <c r="A355" t="s">
        <v>3972</v>
      </c>
      <c r="B355" t="s">
        <v>3973</v>
      </c>
      <c r="C355" t="s">
        <v>3561</v>
      </c>
      <c r="D355" t="s">
        <v>369</v>
      </c>
      <c r="E355" s="24" t="s">
        <v>3975</v>
      </c>
      <c r="F355" s="38">
        <v>1</v>
      </c>
      <c r="G355" s="39">
        <v>1</v>
      </c>
      <c r="H355" s="39">
        <v>1</v>
      </c>
      <c r="I355" s="39">
        <v>4</v>
      </c>
      <c r="J355" s="39">
        <f>I355-I354</f>
        <v>1</v>
      </c>
      <c r="K355" s="7">
        <f t="shared" si="45"/>
        <v>0</v>
      </c>
      <c r="L355" s="40"/>
      <c r="M355" s="33">
        <v>44887</v>
      </c>
    </row>
    <row r="356" spans="1:13" ht="34" x14ac:dyDescent="0.2">
      <c r="A356" t="s">
        <v>3972</v>
      </c>
      <c r="B356" t="s">
        <v>3973</v>
      </c>
      <c r="C356" t="s">
        <v>3559</v>
      </c>
      <c r="D356" t="s">
        <v>321</v>
      </c>
      <c r="E356" s="24" t="s">
        <v>3976</v>
      </c>
      <c r="F356" s="38">
        <v>521</v>
      </c>
      <c r="G356" s="39">
        <v>50</v>
      </c>
      <c r="H356" s="39">
        <v>3</v>
      </c>
      <c r="I356" s="39">
        <v>5</v>
      </c>
      <c r="J356" s="39">
        <f t="shared" ref="J356:J361" si="50">I356-I355</f>
        <v>1</v>
      </c>
      <c r="K356" s="7">
        <f t="shared" si="45"/>
        <v>2</v>
      </c>
      <c r="L356" s="40"/>
      <c r="M356" s="33">
        <v>44887</v>
      </c>
    </row>
    <row r="357" spans="1:13" ht="34" x14ac:dyDescent="0.2">
      <c r="A357" t="s">
        <v>3972</v>
      </c>
      <c r="B357" t="s">
        <v>3973</v>
      </c>
      <c r="C357" t="s">
        <v>3561</v>
      </c>
      <c r="D357" t="s">
        <v>321</v>
      </c>
      <c r="E357" s="24" t="s">
        <v>3977</v>
      </c>
      <c r="F357" s="38">
        <v>0</v>
      </c>
      <c r="G357" s="39">
        <v>0</v>
      </c>
      <c r="H357" s="39">
        <v>0</v>
      </c>
      <c r="I357" s="39">
        <v>5</v>
      </c>
      <c r="J357" s="39">
        <f t="shared" si="50"/>
        <v>0</v>
      </c>
      <c r="K357" s="7">
        <f t="shared" si="45"/>
        <v>0</v>
      </c>
      <c r="L357" s="40"/>
      <c r="M357" s="33">
        <v>44887</v>
      </c>
    </row>
    <row r="358" spans="1:13" ht="34" x14ac:dyDescent="0.2">
      <c r="A358" t="s">
        <v>3972</v>
      </c>
      <c r="B358" t="s">
        <v>3973</v>
      </c>
      <c r="C358" t="s">
        <v>3559</v>
      </c>
      <c r="D358" t="s">
        <v>3565</v>
      </c>
      <c r="E358" s="24" t="s">
        <v>3978</v>
      </c>
      <c r="F358" s="38">
        <v>615</v>
      </c>
      <c r="G358" s="39">
        <v>50</v>
      </c>
      <c r="H358" s="39">
        <v>2</v>
      </c>
      <c r="I358" s="39">
        <v>6</v>
      </c>
      <c r="J358" s="39">
        <f t="shared" si="50"/>
        <v>1</v>
      </c>
      <c r="K358" s="7">
        <f t="shared" si="45"/>
        <v>1</v>
      </c>
      <c r="L358" s="40"/>
      <c r="M358" s="33">
        <v>44887</v>
      </c>
    </row>
    <row r="359" spans="1:13" ht="51" x14ac:dyDescent="0.2">
      <c r="A359" t="s">
        <v>3972</v>
      </c>
      <c r="B359" t="s">
        <v>3973</v>
      </c>
      <c r="C359" t="s">
        <v>3561</v>
      </c>
      <c r="D359" t="s">
        <v>3565</v>
      </c>
      <c r="E359" s="24" t="s">
        <v>3979</v>
      </c>
      <c r="F359" s="38">
        <v>1</v>
      </c>
      <c r="G359" s="39">
        <v>1</v>
      </c>
      <c r="H359" s="39">
        <v>0</v>
      </c>
      <c r="I359" s="39">
        <v>6</v>
      </c>
      <c r="J359" s="39">
        <f t="shared" si="50"/>
        <v>0</v>
      </c>
      <c r="K359" s="7">
        <f t="shared" si="45"/>
        <v>0</v>
      </c>
      <c r="L359" s="40"/>
      <c r="M359" s="33">
        <v>44887</v>
      </c>
    </row>
    <row r="360" spans="1:13" ht="51" x14ac:dyDescent="0.2">
      <c r="A360" t="s">
        <v>3972</v>
      </c>
      <c r="B360" t="s">
        <v>3973</v>
      </c>
      <c r="C360" t="s">
        <v>3559</v>
      </c>
      <c r="D360" t="s">
        <v>3568</v>
      </c>
      <c r="E360" s="24" t="s">
        <v>3980</v>
      </c>
      <c r="F360" s="38">
        <v>636</v>
      </c>
      <c r="G360" s="39">
        <v>50</v>
      </c>
      <c r="H360" s="39">
        <v>2</v>
      </c>
      <c r="I360" s="39">
        <v>6</v>
      </c>
      <c r="J360" s="39">
        <f t="shared" si="50"/>
        <v>0</v>
      </c>
      <c r="K360" s="7">
        <f t="shared" si="45"/>
        <v>2</v>
      </c>
      <c r="L360" s="40"/>
      <c r="M360" s="33">
        <v>44887</v>
      </c>
    </row>
    <row r="361" spans="1:13" ht="68" x14ac:dyDescent="0.2">
      <c r="A361" t="s">
        <v>3972</v>
      </c>
      <c r="B361" t="s">
        <v>3973</v>
      </c>
      <c r="C361" t="s">
        <v>3561</v>
      </c>
      <c r="D361" t="s">
        <v>3568</v>
      </c>
      <c r="E361" s="24" t="s">
        <v>3981</v>
      </c>
      <c r="F361" s="38">
        <v>3</v>
      </c>
      <c r="G361" s="39">
        <v>0</v>
      </c>
      <c r="H361" s="39">
        <v>0</v>
      </c>
      <c r="I361" s="39">
        <v>6</v>
      </c>
      <c r="J361" s="39">
        <f t="shared" si="50"/>
        <v>0</v>
      </c>
      <c r="K361" s="7">
        <f t="shared" si="45"/>
        <v>0</v>
      </c>
      <c r="L361" s="40">
        <f>I361+L353</f>
        <v>965</v>
      </c>
      <c r="M361" s="33">
        <v>44887</v>
      </c>
    </row>
    <row r="362" spans="1:13" ht="17" x14ac:dyDescent="0.2">
      <c r="A362" t="s">
        <v>3982</v>
      </c>
      <c r="B362" t="s">
        <v>3580</v>
      </c>
      <c r="C362" t="s">
        <v>3559</v>
      </c>
      <c r="D362" t="s">
        <v>369</v>
      </c>
      <c r="E362" s="24" t="s">
        <v>3983</v>
      </c>
      <c r="F362" s="38">
        <v>29</v>
      </c>
      <c r="G362" s="39">
        <v>29</v>
      </c>
      <c r="H362" s="39">
        <v>1</v>
      </c>
      <c r="I362" s="39">
        <v>1</v>
      </c>
      <c r="J362" s="39">
        <f>I362</f>
        <v>1</v>
      </c>
      <c r="K362" s="7">
        <f t="shared" si="45"/>
        <v>0</v>
      </c>
      <c r="L362" s="40"/>
      <c r="M362" s="33">
        <v>44887</v>
      </c>
    </row>
    <row r="363" spans="1:13" ht="17" x14ac:dyDescent="0.2">
      <c r="A363" t="s">
        <v>3982</v>
      </c>
      <c r="B363" t="s">
        <v>3580</v>
      </c>
      <c r="C363" t="s">
        <v>3561</v>
      </c>
      <c r="D363" t="s">
        <v>369</v>
      </c>
      <c r="E363" s="24" t="s">
        <v>3984</v>
      </c>
      <c r="F363" s="38">
        <v>0</v>
      </c>
      <c r="G363" s="39">
        <v>0</v>
      </c>
      <c r="H363" s="39">
        <v>0</v>
      </c>
      <c r="I363" s="39">
        <v>1</v>
      </c>
      <c r="J363" s="39">
        <f>I363-I362</f>
        <v>0</v>
      </c>
      <c r="K363" s="7">
        <f t="shared" si="45"/>
        <v>0</v>
      </c>
      <c r="L363" s="40"/>
      <c r="M363" s="33">
        <v>44887</v>
      </c>
    </row>
    <row r="364" spans="1:13" ht="17" x14ac:dyDescent="0.2">
      <c r="A364" t="s">
        <v>3982</v>
      </c>
      <c r="B364" t="s">
        <v>3580</v>
      </c>
      <c r="C364" t="s">
        <v>3559</v>
      </c>
      <c r="D364" t="s">
        <v>321</v>
      </c>
      <c r="E364" s="24" t="s">
        <v>3985</v>
      </c>
      <c r="F364" s="38">
        <v>45</v>
      </c>
      <c r="G364" s="39">
        <v>45</v>
      </c>
      <c r="H364" s="39">
        <v>0</v>
      </c>
      <c r="I364" s="39">
        <v>1</v>
      </c>
      <c r="J364" s="39">
        <f t="shared" ref="J364:J369" si="51">I364-I363</f>
        <v>0</v>
      </c>
      <c r="K364" s="7">
        <f t="shared" si="45"/>
        <v>0</v>
      </c>
      <c r="L364" s="40"/>
      <c r="M364" s="33">
        <v>44887</v>
      </c>
    </row>
    <row r="365" spans="1:13" ht="17" x14ac:dyDescent="0.2">
      <c r="A365" t="s">
        <v>3982</v>
      </c>
      <c r="B365" t="s">
        <v>3580</v>
      </c>
      <c r="C365" t="s">
        <v>3561</v>
      </c>
      <c r="D365" t="s">
        <v>321</v>
      </c>
      <c r="E365" s="24" t="s">
        <v>3986</v>
      </c>
      <c r="F365" s="38">
        <v>0</v>
      </c>
      <c r="G365" s="39">
        <v>0</v>
      </c>
      <c r="H365" s="39">
        <v>0</v>
      </c>
      <c r="I365" s="39">
        <v>1</v>
      </c>
      <c r="J365" s="39">
        <f t="shared" si="51"/>
        <v>0</v>
      </c>
      <c r="K365" s="7">
        <f t="shared" si="45"/>
        <v>0</v>
      </c>
      <c r="L365" s="40"/>
      <c r="M365" s="33">
        <v>44887</v>
      </c>
    </row>
    <row r="366" spans="1:13" ht="34" x14ac:dyDescent="0.2">
      <c r="A366" t="s">
        <v>3982</v>
      </c>
      <c r="B366" t="s">
        <v>3580</v>
      </c>
      <c r="C366" t="s">
        <v>3559</v>
      </c>
      <c r="D366" t="s">
        <v>3565</v>
      </c>
      <c r="E366" s="24" t="s">
        <v>3987</v>
      </c>
      <c r="F366" s="38">
        <v>58</v>
      </c>
      <c r="G366" s="39">
        <v>50</v>
      </c>
      <c r="H366" s="39">
        <v>0</v>
      </c>
      <c r="I366" s="39">
        <v>1</v>
      </c>
      <c r="J366" s="39">
        <f t="shared" si="51"/>
        <v>0</v>
      </c>
      <c r="K366" s="7">
        <f t="shared" si="45"/>
        <v>0</v>
      </c>
      <c r="L366" s="40"/>
      <c r="M366" s="33">
        <v>44887</v>
      </c>
    </row>
    <row r="367" spans="1:13" ht="34" x14ac:dyDescent="0.2">
      <c r="A367" t="s">
        <v>3982</v>
      </c>
      <c r="B367" t="s">
        <v>3580</v>
      </c>
      <c r="C367" t="s">
        <v>3561</v>
      </c>
      <c r="D367" t="s">
        <v>3565</v>
      </c>
      <c r="E367" s="24" t="s">
        <v>3988</v>
      </c>
      <c r="F367" s="38">
        <v>0</v>
      </c>
      <c r="G367" s="39">
        <v>0</v>
      </c>
      <c r="H367" s="39">
        <v>0</v>
      </c>
      <c r="I367" s="39">
        <v>1</v>
      </c>
      <c r="J367" s="39">
        <f t="shared" si="51"/>
        <v>0</v>
      </c>
      <c r="K367" s="7">
        <f t="shared" si="45"/>
        <v>0</v>
      </c>
      <c r="L367" s="40"/>
      <c r="M367" s="33">
        <v>44887</v>
      </c>
    </row>
    <row r="368" spans="1:13" ht="34" x14ac:dyDescent="0.2">
      <c r="A368" t="s">
        <v>3982</v>
      </c>
      <c r="B368" t="s">
        <v>3580</v>
      </c>
      <c r="C368" t="s">
        <v>3559</v>
      </c>
      <c r="D368" t="s">
        <v>3568</v>
      </c>
      <c r="E368" s="24" t="s">
        <v>3989</v>
      </c>
      <c r="F368" s="38">
        <v>64</v>
      </c>
      <c r="G368" s="39">
        <v>50</v>
      </c>
      <c r="H368" s="39">
        <v>0</v>
      </c>
      <c r="I368" s="39">
        <v>1</v>
      </c>
      <c r="J368" s="39">
        <f t="shared" si="51"/>
        <v>0</v>
      </c>
      <c r="K368" s="7">
        <f t="shared" si="45"/>
        <v>0</v>
      </c>
      <c r="L368" s="40"/>
      <c r="M368" s="33">
        <v>44887</v>
      </c>
    </row>
    <row r="369" spans="1:13" ht="51" x14ac:dyDescent="0.2">
      <c r="A369" t="s">
        <v>3982</v>
      </c>
      <c r="B369" t="s">
        <v>3580</v>
      </c>
      <c r="C369" t="s">
        <v>3561</v>
      </c>
      <c r="D369" t="s">
        <v>3568</v>
      </c>
      <c r="E369" s="24" t="s">
        <v>3990</v>
      </c>
      <c r="F369" s="38">
        <v>0</v>
      </c>
      <c r="G369" s="39">
        <v>0</v>
      </c>
      <c r="H369" s="39">
        <v>0</v>
      </c>
      <c r="I369" s="39">
        <v>1</v>
      </c>
      <c r="J369" s="39">
        <f t="shared" si="51"/>
        <v>0</v>
      </c>
      <c r="K369" s="7">
        <f t="shared" si="45"/>
        <v>0</v>
      </c>
      <c r="L369" s="40">
        <f>I369+L361</f>
        <v>966</v>
      </c>
      <c r="M369" s="33">
        <v>44887</v>
      </c>
    </row>
    <row r="370" spans="1:13" ht="34" x14ac:dyDescent="0.2">
      <c r="A370" t="s">
        <v>3991</v>
      </c>
      <c r="B370" t="s">
        <v>3580</v>
      </c>
      <c r="C370" t="s">
        <v>3559</v>
      </c>
      <c r="D370" t="s">
        <v>369</v>
      </c>
      <c r="E370" s="24" t="s">
        <v>3992</v>
      </c>
      <c r="F370" s="38">
        <v>1160</v>
      </c>
      <c r="G370" s="39">
        <v>50</v>
      </c>
      <c r="H370" s="39">
        <v>3</v>
      </c>
      <c r="I370" s="39">
        <v>2</v>
      </c>
      <c r="J370" s="39">
        <f>I370</f>
        <v>2</v>
      </c>
      <c r="K370" s="7">
        <f t="shared" si="45"/>
        <v>1</v>
      </c>
      <c r="L370" s="40"/>
      <c r="M370" s="33">
        <v>44887</v>
      </c>
    </row>
    <row r="371" spans="1:13" ht="34" x14ac:dyDescent="0.2">
      <c r="A371" t="s">
        <v>3991</v>
      </c>
      <c r="B371" t="s">
        <v>3580</v>
      </c>
      <c r="C371" t="s">
        <v>3561</v>
      </c>
      <c r="D371" t="s">
        <v>369</v>
      </c>
      <c r="E371" s="24" t="s">
        <v>3993</v>
      </c>
      <c r="F371" s="38">
        <v>0</v>
      </c>
      <c r="G371" s="39">
        <v>0</v>
      </c>
      <c r="H371" s="39">
        <v>0</v>
      </c>
      <c r="I371" s="39">
        <v>2</v>
      </c>
      <c r="J371" s="39">
        <f>I371-I370</f>
        <v>0</v>
      </c>
      <c r="K371" s="7">
        <f t="shared" si="45"/>
        <v>0</v>
      </c>
      <c r="L371" s="40"/>
      <c r="M371" s="33">
        <v>44887</v>
      </c>
    </row>
    <row r="372" spans="1:13" ht="34" x14ac:dyDescent="0.2">
      <c r="A372" t="s">
        <v>3991</v>
      </c>
      <c r="B372" t="s">
        <v>3580</v>
      </c>
      <c r="C372" t="s">
        <v>3559</v>
      </c>
      <c r="D372" t="s">
        <v>321</v>
      </c>
      <c r="E372" s="24" t="s">
        <v>3994</v>
      </c>
      <c r="F372" s="38">
        <v>1060</v>
      </c>
      <c r="G372" s="39">
        <v>50</v>
      </c>
      <c r="H372" s="39">
        <v>5</v>
      </c>
      <c r="I372" s="39">
        <v>2</v>
      </c>
      <c r="J372" s="39">
        <f t="shared" ref="J372:J377" si="52">I372-I371</f>
        <v>0</v>
      </c>
      <c r="K372" s="7">
        <f t="shared" si="45"/>
        <v>5</v>
      </c>
      <c r="L372" s="40"/>
      <c r="M372" s="33">
        <v>44887</v>
      </c>
    </row>
    <row r="373" spans="1:13" ht="34" x14ac:dyDescent="0.2">
      <c r="A373" t="s">
        <v>3991</v>
      </c>
      <c r="B373" t="s">
        <v>3580</v>
      </c>
      <c r="C373" t="s">
        <v>3561</v>
      </c>
      <c r="D373" t="s">
        <v>321</v>
      </c>
      <c r="E373" s="24" t="s">
        <v>3995</v>
      </c>
      <c r="F373" s="38">
        <v>0</v>
      </c>
      <c r="G373" s="39">
        <v>0</v>
      </c>
      <c r="H373" s="39">
        <v>0</v>
      </c>
      <c r="I373" s="39">
        <v>2</v>
      </c>
      <c r="J373" s="39">
        <f t="shared" si="52"/>
        <v>0</v>
      </c>
      <c r="K373" s="7">
        <f t="shared" si="45"/>
        <v>0</v>
      </c>
      <c r="L373" s="40"/>
      <c r="M373" s="33">
        <v>44887</v>
      </c>
    </row>
    <row r="374" spans="1:13" ht="34" x14ac:dyDescent="0.2">
      <c r="A374" t="s">
        <v>3991</v>
      </c>
      <c r="B374" t="s">
        <v>3580</v>
      </c>
      <c r="C374" t="s">
        <v>3559</v>
      </c>
      <c r="D374" t="s">
        <v>3565</v>
      </c>
      <c r="E374" s="24" t="s">
        <v>3996</v>
      </c>
      <c r="F374" s="38">
        <v>2140</v>
      </c>
      <c r="G374" s="39">
        <v>50</v>
      </c>
      <c r="H374" s="39">
        <v>0</v>
      </c>
      <c r="I374" s="39">
        <v>2</v>
      </c>
      <c r="J374" s="39">
        <f t="shared" si="52"/>
        <v>0</v>
      </c>
      <c r="K374" s="7">
        <f t="shared" si="45"/>
        <v>0</v>
      </c>
      <c r="L374" s="40"/>
      <c r="M374" s="33">
        <v>44887</v>
      </c>
    </row>
    <row r="375" spans="1:13" ht="34" x14ac:dyDescent="0.2">
      <c r="A375" t="s">
        <v>3991</v>
      </c>
      <c r="B375" t="s">
        <v>3580</v>
      </c>
      <c r="C375" t="s">
        <v>3561</v>
      </c>
      <c r="D375" t="s">
        <v>3565</v>
      </c>
      <c r="E375" s="24" t="s">
        <v>3997</v>
      </c>
      <c r="F375" s="38">
        <v>0</v>
      </c>
      <c r="G375" s="39">
        <v>0</v>
      </c>
      <c r="H375" s="39">
        <v>0</v>
      </c>
      <c r="I375" s="39">
        <v>2</v>
      </c>
      <c r="J375" s="39">
        <f t="shared" si="52"/>
        <v>0</v>
      </c>
      <c r="K375" s="7">
        <f t="shared" si="45"/>
        <v>0</v>
      </c>
      <c r="L375" s="40"/>
      <c r="M375" s="33">
        <v>44887</v>
      </c>
    </row>
    <row r="376" spans="1:13" ht="51" x14ac:dyDescent="0.2">
      <c r="A376" t="s">
        <v>3991</v>
      </c>
      <c r="B376" t="s">
        <v>3580</v>
      </c>
      <c r="C376" t="s">
        <v>3559</v>
      </c>
      <c r="D376" t="s">
        <v>3568</v>
      </c>
      <c r="E376" s="24" t="s">
        <v>3998</v>
      </c>
      <c r="F376" s="38">
        <v>2350</v>
      </c>
      <c r="G376" s="39">
        <v>50</v>
      </c>
      <c r="H376" s="39">
        <v>0</v>
      </c>
      <c r="I376" s="39">
        <v>2</v>
      </c>
      <c r="J376" s="39">
        <f t="shared" si="52"/>
        <v>0</v>
      </c>
      <c r="K376" s="7">
        <f t="shared" si="45"/>
        <v>0</v>
      </c>
      <c r="L376" s="40"/>
      <c r="M376" s="33">
        <v>44887</v>
      </c>
    </row>
    <row r="377" spans="1:13" ht="51" x14ac:dyDescent="0.2">
      <c r="A377" t="s">
        <v>3991</v>
      </c>
      <c r="B377" t="s">
        <v>3580</v>
      </c>
      <c r="C377" t="s">
        <v>3561</v>
      </c>
      <c r="D377" t="s">
        <v>3568</v>
      </c>
      <c r="E377" s="24" t="s">
        <v>3999</v>
      </c>
      <c r="F377" s="38">
        <v>1</v>
      </c>
      <c r="G377" s="39">
        <v>0</v>
      </c>
      <c r="H377" s="39">
        <v>0</v>
      </c>
      <c r="I377" s="39">
        <v>2</v>
      </c>
      <c r="J377" s="39">
        <f t="shared" si="52"/>
        <v>0</v>
      </c>
      <c r="K377" s="7">
        <f t="shared" si="45"/>
        <v>0</v>
      </c>
      <c r="L377" s="40">
        <f>I377+L369</f>
        <v>968</v>
      </c>
      <c r="M377" s="33">
        <v>44887</v>
      </c>
    </row>
    <row r="378" spans="1:13" ht="17" x14ac:dyDescent="0.2">
      <c r="A378" s="22" t="s">
        <v>4000</v>
      </c>
      <c r="B378" t="s">
        <v>3580</v>
      </c>
      <c r="C378" t="s">
        <v>3559</v>
      </c>
      <c r="D378" t="s">
        <v>369</v>
      </c>
      <c r="E378" s="24" t="s">
        <v>4001</v>
      </c>
      <c r="F378" s="38">
        <v>10700</v>
      </c>
      <c r="G378" s="39">
        <v>50</v>
      </c>
      <c r="H378" s="39">
        <v>3</v>
      </c>
      <c r="I378" s="39">
        <v>3</v>
      </c>
      <c r="J378" s="39">
        <f>I378</f>
        <v>3</v>
      </c>
      <c r="K378" s="7">
        <f t="shared" si="45"/>
        <v>0</v>
      </c>
      <c r="L378" s="40"/>
      <c r="M378" s="33">
        <v>44887</v>
      </c>
    </row>
    <row r="379" spans="1:13" ht="17" x14ac:dyDescent="0.2">
      <c r="A379" s="22" t="s">
        <v>4000</v>
      </c>
      <c r="B379" t="s">
        <v>3580</v>
      </c>
      <c r="C379" t="s">
        <v>3561</v>
      </c>
      <c r="D379" t="s">
        <v>369</v>
      </c>
      <c r="E379" s="24" t="s">
        <v>4002</v>
      </c>
      <c r="F379" s="38">
        <v>0</v>
      </c>
      <c r="G379" s="39">
        <v>0</v>
      </c>
      <c r="H379" s="39">
        <v>0</v>
      </c>
      <c r="I379" s="39">
        <v>3</v>
      </c>
      <c r="J379" s="39">
        <f>I379-I378</f>
        <v>0</v>
      </c>
      <c r="K379" s="7">
        <f t="shared" si="45"/>
        <v>0</v>
      </c>
      <c r="L379" s="40"/>
      <c r="M379" s="33">
        <v>44887</v>
      </c>
    </row>
    <row r="380" spans="1:13" ht="34" x14ac:dyDescent="0.2">
      <c r="A380" s="22" t="s">
        <v>4000</v>
      </c>
      <c r="B380" t="s">
        <v>3580</v>
      </c>
      <c r="C380" t="s">
        <v>3559</v>
      </c>
      <c r="D380" t="s">
        <v>321</v>
      </c>
      <c r="E380" s="24" t="s">
        <v>4003</v>
      </c>
      <c r="F380" s="38">
        <v>13300</v>
      </c>
      <c r="G380" s="39">
        <v>50</v>
      </c>
      <c r="H380" s="39">
        <v>2</v>
      </c>
      <c r="I380" s="39">
        <v>5</v>
      </c>
      <c r="J380" s="39">
        <f t="shared" ref="J380:J385" si="53">I380-I379</f>
        <v>2</v>
      </c>
      <c r="K380" s="7">
        <f t="shared" si="45"/>
        <v>0</v>
      </c>
      <c r="L380" s="40"/>
      <c r="M380" s="33">
        <v>44887</v>
      </c>
    </row>
    <row r="381" spans="1:13" ht="34" x14ac:dyDescent="0.2">
      <c r="A381" s="22" t="s">
        <v>4000</v>
      </c>
      <c r="B381" t="s">
        <v>3580</v>
      </c>
      <c r="C381" t="s">
        <v>3561</v>
      </c>
      <c r="D381" t="s">
        <v>321</v>
      </c>
      <c r="E381" s="24" t="s">
        <v>4004</v>
      </c>
      <c r="F381" s="38">
        <v>0</v>
      </c>
      <c r="G381" s="39">
        <v>0</v>
      </c>
      <c r="H381" s="39">
        <v>0</v>
      </c>
      <c r="I381" s="39">
        <v>5</v>
      </c>
      <c r="J381" s="39">
        <f t="shared" si="53"/>
        <v>0</v>
      </c>
      <c r="K381" s="7">
        <f t="shared" si="45"/>
        <v>0</v>
      </c>
      <c r="L381" s="40"/>
      <c r="M381" s="33">
        <v>44887</v>
      </c>
    </row>
    <row r="382" spans="1:13" ht="34" x14ac:dyDescent="0.2">
      <c r="A382" s="22" t="s">
        <v>4000</v>
      </c>
      <c r="B382" t="s">
        <v>3580</v>
      </c>
      <c r="C382" t="s">
        <v>3559</v>
      </c>
      <c r="D382" t="s">
        <v>3565</v>
      </c>
      <c r="E382" s="24" t="s">
        <v>4005</v>
      </c>
      <c r="F382" s="38">
        <v>20000</v>
      </c>
      <c r="G382" s="39">
        <v>50</v>
      </c>
      <c r="H382" s="39">
        <v>12</v>
      </c>
      <c r="I382" s="39">
        <v>17</v>
      </c>
      <c r="J382" s="39">
        <f t="shared" si="53"/>
        <v>12</v>
      </c>
      <c r="K382" s="7">
        <f t="shared" si="45"/>
        <v>0</v>
      </c>
      <c r="L382" s="40"/>
      <c r="M382" s="33">
        <v>44887</v>
      </c>
    </row>
    <row r="383" spans="1:13" ht="34" x14ac:dyDescent="0.2">
      <c r="A383" s="22" t="s">
        <v>4000</v>
      </c>
      <c r="B383" t="s">
        <v>3580</v>
      </c>
      <c r="C383" t="s">
        <v>3561</v>
      </c>
      <c r="D383" t="s">
        <v>3565</v>
      </c>
      <c r="E383" s="24" t="s">
        <v>4006</v>
      </c>
      <c r="F383" s="38">
        <v>52</v>
      </c>
      <c r="G383" s="39">
        <v>50</v>
      </c>
      <c r="H383" s="39">
        <v>8</v>
      </c>
      <c r="I383" s="39">
        <v>18</v>
      </c>
      <c r="J383" s="39">
        <f t="shared" si="53"/>
        <v>1</v>
      </c>
      <c r="K383" s="7">
        <f t="shared" si="45"/>
        <v>7</v>
      </c>
      <c r="L383" s="40"/>
      <c r="M383" s="33">
        <v>44887</v>
      </c>
    </row>
    <row r="384" spans="1:13" ht="34" x14ac:dyDescent="0.2">
      <c r="A384" s="22" t="s">
        <v>4000</v>
      </c>
      <c r="B384" t="s">
        <v>3580</v>
      </c>
      <c r="C384" t="s">
        <v>3559</v>
      </c>
      <c r="D384" t="s">
        <v>3568</v>
      </c>
      <c r="E384" s="24" t="s">
        <v>4007</v>
      </c>
      <c r="F384" s="38">
        <v>20300</v>
      </c>
      <c r="G384" s="39">
        <v>50</v>
      </c>
      <c r="H384" s="39">
        <v>5</v>
      </c>
      <c r="I384" s="39">
        <v>19</v>
      </c>
      <c r="J384" s="39">
        <f t="shared" si="53"/>
        <v>1</v>
      </c>
      <c r="K384" s="7">
        <f t="shared" si="45"/>
        <v>4</v>
      </c>
      <c r="L384" s="40"/>
      <c r="M384" s="33">
        <v>44887</v>
      </c>
    </row>
    <row r="385" spans="1:13" ht="51" x14ac:dyDescent="0.2">
      <c r="A385" s="22" t="s">
        <v>4000</v>
      </c>
      <c r="B385" t="s">
        <v>3580</v>
      </c>
      <c r="C385" t="s">
        <v>3561</v>
      </c>
      <c r="D385" t="s">
        <v>3568</v>
      </c>
      <c r="E385" s="24" t="s">
        <v>4008</v>
      </c>
      <c r="F385" s="38">
        <v>52</v>
      </c>
      <c r="G385" s="39">
        <v>50</v>
      </c>
      <c r="H385" s="39">
        <v>7</v>
      </c>
      <c r="I385" s="39">
        <v>20</v>
      </c>
      <c r="J385" s="39">
        <f t="shared" si="53"/>
        <v>1</v>
      </c>
      <c r="K385" s="7">
        <f t="shared" si="45"/>
        <v>6</v>
      </c>
      <c r="L385" s="40">
        <f>I385+L377</f>
        <v>988</v>
      </c>
      <c r="M385" s="33">
        <v>44887</v>
      </c>
    </row>
    <row r="386" spans="1:13" ht="34" x14ac:dyDescent="0.2">
      <c r="A386" s="22" t="s">
        <v>4009</v>
      </c>
      <c r="B386" t="s">
        <v>4010</v>
      </c>
      <c r="C386" t="s">
        <v>3559</v>
      </c>
      <c r="D386" t="s">
        <v>369</v>
      </c>
      <c r="E386" s="24" t="s">
        <v>4011</v>
      </c>
      <c r="F386" s="38">
        <v>7200</v>
      </c>
      <c r="G386" s="39">
        <v>50</v>
      </c>
      <c r="H386" s="39">
        <v>4</v>
      </c>
      <c r="I386" s="39">
        <v>4</v>
      </c>
      <c r="J386" s="39">
        <f>I386</f>
        <v>4</v>
      </c>
      <c r="K386" s="7">
        <f t="shared" si="45"/>
        <v>0</v>
      </c>
      <c r="L386" s="40"/>
      <c r="M386" s="33">
        <v>44887</v>
      </c>
    </row>
    <row r="387" spans="1:13" ht="34" x14ac:dyDescent="0.2">
      <c r="A387" s="22" t="s">
        <v>4009</v>
      </c>
      <c r="B387" t="s">
        <v>4010</v>
      </c>
      <c r="C387" t="s">
        <v>3561</v>
      </c>
      <c r="D387" t="s">
        <v>369</v>
      </c>
      <c r="E387" s="24" t="s">
        <v>4012</v>
      </c>
      <c r="F387" s="38">
        <v>2</v>
      </c>
      <c r="G387" s="39">
        <v>2</v>
      </c>
      <c r="H387" s="39">
        <v>0</v>
      </c>
      <c r="I387" s="39">
        <v>4</v>
      </c>
      <c r="J387" s="39">
        <f>I387-I386</f>
        <v>0</v>
      </c>
      <c r="K387" s="7">
        <f t="shared" ref="K387:K402" si="54">$H387-$J387</f>
        <v>0</v>
      </c>
      <c r="L387" s="40"/>
      <c r="M387" s="33">
        <v>44887</v>
      </c>
    </row>
    <row r="388" spans="1:13" ht="34" x14ac:dyDescent="0.2">
      <c r="A388" s="22" t="s">
        <v>4009</v>
      </c>
      <c r="B388" t="s">
        <v>4010</v>
      </c>
      <c r="C388" t="s">
        <v>3559</v>
      </c>
      <c r="D388" t="s">
        <v>321</v>
      </c>
      <c r="E388" s="24" t="s">
        <v>4013</v>
      </c>
      <c r="F388" s="38">
        <v>13200</v>
      </c>
      <c r="G388" s="39">
        <v>50</v>
      </c>
      <c r="H388" s="39">
        <v>3</v>
      </c>
      <c r="I388" s="39">
        <v>7</v>
      </c>
      <c r="J388" s="39">
        <f t="shared" ref="J388:J393" si="55">I388-I387</f>
        <v>3</v>
      </c>
      <c r="K388" s="7">
        <f t="shared" si="54"/>
        <v>0</v>
      </c>
      <c r="L388" s="40"/>
      <c r="M388" s="33">
        <v>44887</v>
      </c>
    </row>
    <row r="389" spans="1:13" ht="51" x14ac:dyDescent="0.2">
      <c r="A389" s="22" t="s">
        <v>4009</v>
      </c>
      <c r="B389" t="s">
        <v>4010</v>
      </c>
      <c r="C389" t="s">
        <v>3561</v>
      </c>
      <c r="D389" t="s">
        <v>321</v>
      </c>
      <c r="E389" s="24" t="s">
        <v>4014</v>
      </c>
      <c r="F389" s="38">
        <v>0</v>
      </c>
      <c r="G389" s="39">
        <v>0</v>
      </c>
      <c r="H389" s="39">
        <v>0</v>
      </c>
      <c r="I389" s="39">
        <v>7</v>
      </c>
      <c r="J389" s="39">
        <f t="shared" si="55"/>
        <v>0</v>
      </c>
      <c r="K389" s="7">
        <f t="shared" si="54"/>
        <v>0</v>
      </c>
      <c r="L389" s="40"/>
      <c r="M389" s="33">
        <v>44887</v>
      </c>
    </row>
    <row r="390" spans="1:13" ht="34" x14ac:dyDescent="0.2">
      <c r="A390" s="22" t="s">
        <v>4009</v>
      </c>
      <c r="B390" t="s">
        <v>4010</v>
      </c>
      <c r="C390" t="s">
        <v>3559</v>
      </c>
      <c r="D390" t="s">
        <v>3565</v>
      </c>
      <c r="E390" s="24" t="s">
        <v>4015</v>
      </c>
      <c r="F390" s="38">
        <v>16400</v>
      </c>
      <c r="G390" s="39">
        <v>50</v>
      </c>
      <c r="H390" s="39">
        <v>3</v>
      </c>
      <c r="I390" s="39">
        <v>10</v>
      </c>
      <c r="J390" s="39">
        <f t="shared" si="55"/>
        <v>3</v>
      </c>
      <c r="K390" s="7">
        <f t="shared" si="54"/>
        <v>0</v>
      </c>
      <c r="L390" s="40"/>
      <c r="M390" s="33">
        <v>44887</v>
      </c>
    </row>
    <row r="391" spans="1:13" ht="51" x14ac:dyDescent="0.2">
      <c r="A391" s="22" t="s">
        <v>4009</v>
      </c>
      <c r="B391" t="s">
        <v>4010</v>
      </c>
      <c r="C391" t="s">
        <v>3561</v>
      </c>
      <c r="D391" t="s">
        <v>3565</v>
      </c>
      <c r="E391" s="24" t="s">
        <v>4016</v>
      </c>
      <c r="F391" s="38">
        <v>24</v>
      </c>
      <c r="G391" s="39">
        <v>24</v>
      </c>
      <c r="H391" s="39">
        <v>4</v>
      </c>
      <c r="I391" s="39">
        <v>12</v>
      </c>
      <c r="J391" s="39">
        <f t="shared" si="55"/>
        <v>2</v>
      </c>
      <c r="K391" s="7">
        <f t="shared" si="54"/>
        <v>2</v>
      </c>
      <c r="L391" s="40"/>
      <c r="M391" s="33">
        <v>44887</v>
      </c>
    </row>
    <row r="392" spans="1:13" ht="51" x14ac:dyDescent="0.2">
      <c r="A392" s="22" t="s">
        <v>4009</v>
      </c>
      <c r="B392" t="s">
        <v>4010</v>
      </c>
      <c r="C392" t="s">
        <v>3559</v>
      </c>
      <c r="D392" t="s">
        <v>3568</v>
      </c>
      <c r="E392" s="24" t="s">
        <v>4017</v>
      </c>
      <c r="F392" s="38">
        <v>16700</v>
      </c>
      <c r="G392" s="39">
        <v>50</v>
      </c>
      <c r="H392" s="39">
        <v>4</v>
      </c>
      <c r="I392" s="39">
        <v>14</v>
      </c>
      <c r="J392" s="39">
        <f t="shared" si="55"/>
        <v>2</v>
      </c>
      <c r="K392" s="7">
        <f t="shared" si="54"/>
        <v>2</v>
      </c>
      <c r="L392" s="40"/>
      <c r="M392" s="33">
        <v>44887</v>
      </c>
    </row>
    <row r="393" spans="1:13" ht="68" x14ac:dyDescent="0.2">
      <c r="A393" s="22" t="s">
        <v>4009</v>
      </c>
      <c r="B393" t="s">
        <v>4010</v>
      </c>
      <c r="C393" t="s">
        <v>3561</v>
      </c>
      <c r="D393" t="s">
        <v>3568</v>
      </c>
      <c r="E393" s="24" t="s">
        <v>4018</v>
      </c>
      <c r="F393" s="38">
        <v>25</v>
      </c>
      <c r="G393" s="39">
        <v>25</v>
      </c>
      <c r="H393" s="39">
        <v>1</v>
      </c>
      <c r="I393" s="39">
        <v>14</v>
      </c>
      <c r="J393" s="39">
        <f t="shared" si="55"/>
        <v>0</v>
      </c>
      <c r="K393" s="7">
        <f t="shared" si="54"/>
        <v>1</v>
      </c>
      <c r="L393" s="40">
        <f>I393+L385</f>
        <v>1002</v>
      </c>
      <c r="M393" s="33">
        <v>44887</v>
      </c>
    </row>
    <row r="394" spans="1:13" ht="34" x14ac:dyDescent="0.2">
      <c r="A394" s="22" t="s">
        <v>419</v>
      </c>
      <c r="B394" t="s">
        <v>3580</v>
      </c>
      <c r="C394" t="s">
        <v>3559</v>
      </c>
      <c r="D394" t="s">
        <v>369</v>
      </c>
      <c r="E394" s="24" t="s">
        <v>4019</v>
      </c>
      <c r="F394" s="38">
        <v>18000</v>
      </c>
      <c r="G394" s="39">
        <v>50</v>
      </c>
      <c r="H394" s="39">
        <v>8</v>
      </c>
      <c r="I394" s="39">
        <v>5</v>
      </c>
      <c r="J394" s="39">
        <f>I394</f>
        <v>5</v>
      </c>
      <c r="K394" s="7">
        <f t="shared" si="54"/>
        <v>3</v>
      </c>
      <c r="L394" s="40"/>
      <c r="M394" s="33">
        <v>44887</v>
      </c>
    </row>
    <row r="395" spans="1:13" ht="34" x14ac:dyDescent="0.2">
      <c r="A395" s="22" t="s">
        <v>419</v>
      </c>
      <c r="B395" t="s">
        <v>3580</v>
      </c>
      <c r="C395" t="s">
        <v>3561</v>
      </c>
      <c r="D395" t="s">
        <v>369</v>
      </c>
      <c r="E395" s="24" t="s">
        <v>4020</v>
      </c>
      <c r="F395" s="38">
        <v>24</v>
      </c>
      <c r="G395" s="39">
        <v>24</v>
      </c>
      <c r="H395" s="39">
        <v>2</v>
      </c>
      <c r="I395" s="39">
        <v>7</v>
      </c>
      <c r="J395" s="39">
        <f>I395-I394</f>
        <v>2</v>
      </c>
      <c r="K395" s="7">
        <f t="shared" si="54"/>
        <v>0</v>
      </c>
      <c r="L395" s="40"/>
      <c r="M395" s="33">
        <v>44887</v>
      </c>
    </row>
    <row r="396" spans="1:13" ht="34" x14ac:dyDescent="0.2">
      <c r="A396" s="22" t="s">
        <v>419</v>
      </c>
      <c r="B396" t="s">
        <v>3580</v>
      </c>
      <c r="C396" t="s">
        <v>3559</v>
      </c>
      <c r="D396" t="s">
        <v>321</v>
      </c>
      <c r="E396" s="24" t="s">
        <v>4021</v>
      </c>
      <c r="F396" s="38">
        <v>16900</v>
      </c>
      <c r="G396" s="39">
        <v>50</v>
      </c>
      <c r="H396" s="39">
        <v>6</v>
      </c>
      <c r="I396" s="39">
        <v>10</v>
      </c>
      <c r="J396" s="39">
        <f t="shared" ref="J396:J401" si="56">I396-I395</f>
        <v>3</v>
      </c>
      <c r="K396" s="7">
        <f t="shared" si="54"/>
        <v>3</v>
      </c>
      <c r="L396" s="40"/>
      <c r="M396" s="33">
        <v>44887</v>
      </c>
    </row>
    <row r="397" spans="1:13" ht="34" x14ac:dyDescent="0.2">
      <c r="A397" s="22" t="s">
        <v>419</v>
      </c>
      <c r="B397" t="s">
        <v>3580</v>
      </c>
      <c r="C397" t="s">
        <v>3561</v>
      </c>
      <c r="D397" t="s">
        <v>321</v>
      </c>
      <c r="E397" s="24" t="s">
        <v>4022</v>
      </c>
      <c r="F397" s="38">
        <v>15</v>
      </c>
      <c r="G397" s="39">
        <v>15</v>
      </c>
      <c r="H397" s="39">
        <v>3</v>
      </c>
      <c r="I397" s="39">
        <v>13</v>
      </c>
      <c r="J397" s="39">
        <f t="shared" si="56"/>
        <v>3</v>
      </c>
      <c r="K397" s="7">
        <f t="shared" si="54"/>
        <v>0</v>
      </c>
      <c r="L397" s="40"/>
      <c r="M397" s="33">
        <v>44887</v>
      </c>
    </row>
    <row r="398" spans="1:13" ht="34" x14ac:dyDescent="0.2">
      <c r="A398" s="22" t="s">
        <v>419</v>
      </c>
      <c r="B398" t="s">
        <v>3580</v>
      </c>
      <c r="C398" t="s">
        <v>3559</v>
      </c>
      <c r="D398" t="s">
        <v>3565</v>
      </c>
      <c r="E398" s="24" t="s">
        <v>4023</v>
      </c>
      <c r="F398" s="38">
        <v>18000</v>
      </c>
      <c r="G398" s="39">
        <v>50</v>
      </c>
      <c r="H398" s="39">
        <v>12</v>
      </c>
      <c r="I398" s="39">
        <v>20</v>
      </c>
      <c r="J398" s="39">
        <f t="shared" si="56"/>
        <v>7</v>
      </c>
      <c r="K398" s="7">
        <f t="shared" si="54"/>
        <v>5</v>
      </c>
      <c r="L398" s="40"/>
      <c r="M398" s="33">
        <v>44887</v>
      </c>
    </row>
    <row r="399" spans="1:13" ht="34" x14ac:dyDescent="0.2">
      <c r="A399" s="22" t="s">
        <v>419</v>
      </c>
      <c r="B399" t="s">
        <v>3580</v>
      </c>
      <c r="C399" t="s">
        <v>3561</v>
      </c>
      <c r="D399" t="s">
        <v>3565</v>
      </c>
      <c r="E399" s="24" t="s">
        <v>4024</v>
      </c>
      <c r="F399" s="38">
        <v>127</v>
      </c>
      <c r="G399" s="39">
        <v>50</v>
      </c>
      <c r="H399" s="39">
        <v>10</v>
      </c>
      <c r="I399" s="39">
        <v>26</v>
      </c>
      <c r="J399" s="39">
        <f t="shared" si="56"/>
        <v>6</v>
      </c>
      <c r="K399" s="7">
        <f t="shared" si="54"/>
        <v>4</v>
      </c>
      <c r="L399" s="40"/>
      <c r="M399" s="33">
        <v>44887</v>
      </c>
    </row>
    <row r="400" spans="1:13" ht="51" x14ac:dyDescent="0.2">
      <c r="A400" s="22" t="s">
        <v>419</v>
      </c>
      <c r="B400" t="s">
        <v>3580</v>
      </c>
      <c r="C400" t="s">
        <v>3559</v>
      </c>
      <c r="D400" t="s">
        <v>3568</v>
      </c>
      <c r="E400" s="24" t="s">
        <v>4025</v>
      </c>
      <c r="F400" s="38">
        <v>18400</v>
      </c>
      <c r="G400" s="39">
        <v>50</v>
      </c>
      <c r="H400" s="39">
        <v>5</v>
      </c>
      <c r="I400" s="39">
        <v>28</v>
      </c>
      <c r="J400" s="39">
        <f t="shared" si="56"/>
        <v>2</v>
      </c>
      <c r="K400" s="7">
        <f t="shared" si="54"/>
        <v>3</v>
      </c>
      <c r="L400" s="40"/>
      <c r="M400" s="33">
        <v>44887</v>
      </c>
    </row>
    <row r="401" spans="1:13" ht="51" x14ac:dyDescent="0.2">
      <c r="A401" s="22" t="s">
        <v>419</v>
      </c>
      <c r="B401" t="s">
        <v>3580</v>
      </c>
      <c r="C401" t="s">
        <v>3561</v>
      </c>
      <c r="D401" t="s">
        <v>3568</v>
      </c>
      <c r="E401" s="24" t="s">
        <v>4026</v>
      </c>
      <c r="F401" s="38">
        <v>136</v>
      </c>
      <c r="G401" s="39">
        <v>50</v>
      </c>
      <c r="H401" s="39">
        <v>2</v>
      </c>
      <c r="I401" s="39">
        <v>29</v>
      </c>
      <c r="J401" s="39">
        <f t="shared" si="56"/>
        <v>1</v>
      </c>
      <c r="K401" s="7">
        <f t="shared" si="54"/>
        <v>1</v>
      </c>
      <c r="L401" s="40">
        <f>I401+L393</f>
        <v>1031</v>
      </c>
      <c r="M401" s="33">
        <v>44887</v>
      </c>
    </row>
    <row r="402" spans="1:13" ht="34" x14ac:dyDescent="0.2">
      <c r="A402" s="22" t="s">
        <v>4027</v>
      </c>
      <c r="B402" t="s">
        <v>4028</v>
      </c>
      <c r="C402" t="s">
        <v>3559</v>
      </c>
      <c r="D402" t="s">
        <v>369</v>
      </c>
      <c r="E402" s="24" t="s">
        <v>4029</v>
      </c>
      <c r="F402" s="38">
        <v>5740</v>
      </c>
      <c r="G402" s="39">
        <v>50</v>
      </c>
      <c r="H402" s="39">
        <v>7</v>
      </c>
      <c r="I402" s="39">
        <v>7</v>
      </c>
      <c r="J402" s="39"/>
      <c r="K402" s="7">
        <f t="shared" si="54"/>
        <v>7</v>
      </c>
      <c r="L402" s="40"/>
      <c r="M402" s="33">
        <v>45013</v>
      </c>
    </row>
    <row r="403" spans="1:13" ht="34" x14ac:dyDescent="0.2">
      <c r="A403" t="s">
        <v>4027</v>
      </c>
      <c r="B403" t="s">
        <v>4028</v>
      </c>
      <c r="C403" t="s">
        <v>3561</v>
      </c>
      <c r="D403" t="s">
        <v>369</v>
      </c>
      <c r="E403" s="24" t="s">
        <v>4029</v>
      </c>
      <c r="F403" s="41"/>
      <c r="G403" s="42"/>
      <c r="H403" s="42"/>
      <c r="I403" s="42"/>
      <c r="J403" s="42"/>
      <c r="L403" s="43"/>
      <c r="M403" s="33">
        <v>45013</v>
      </c>
    </row>
    <row r="404" spans="1:13" ht="34" x14ac:dyDescent="0.2">
      <c r="A404" t="s">
        <v>4027</v>
      </c>
      <c r="B404" t="s">
        <v>4028</v>
      </c>
      <c r="C404" t="s">
        <v>3559</v>
      </c>
      <c r="D404" t="s">
        <v>321</v>
      </c>
      <c r="E404" s="24" t="s">
        <v>4030</v>
      </c>
      <c r="F404" s="41"/>
      <c r="G404" s="42"/>
      <c r="H404" s="42"/>
      <c r="I404" s="42"/>
      <c r="J404" s="42"/>
      <c r="L404" s="43"/>
      <c r="M404" s="33">
        <v>45013</v>
      </c>
    </row>
    <row r="405" spans="1:13" ht="34" x14ac:dyDescent="0.2">
      <c r="A405" t="s">
        <v>4027</v>
      </c>
      <c r="B405" t="s">
        <v>4028</v>
      </c>
      <c r="C405" t="s">
        <v>3561</v>
      </c>
      <c r="D405" t="s">
        <v>321</v>
      </c>
      <c r="E405" s="24" t="s">
        <v>4031</v>
      </c>
      <c r="F405" s="41"/>
      <c r="G405" s="42"/>
      <c r="H405" s="42"/>
      <c r="I405" s="42"/>
      <c r="J405" s="42"/>
      <c r="L405" s="43"/>
      <c r="M405" s="33">
        <v>45013</v>
      </c>
    </row>
    <row r="406" spans="1:13" ht="34" x14ac:dyDescent="0.2">
      <c r="A406" t="s">
        <v>4027</v>
      </c>
      <c r="B406" t="s">
        <v>4028</v>
      </c>
      <c r="C406" t="s">
        <v>3559</v>
      </c>
      <c r="D406" t="s">
        <v>3565</v>
      </c>
      <c r="E406" s="24" t="s">
        <v>4032</v>
      </c>
      <c r="F406" s="41"/>
      <c r="G406" s="42"/>
      <c r="H406" s="42"/>
      <c r="I406" s="42"/>
      <c r="J406" s="42"/>
      <c r="L406" s="43"/>
      <c r="M406" s="33">
        <v>45013</v>
      </c>
    </row>
    <row r="407" spans="1:13" ht="34" x14ac:dyDescent="0.2">
      <c r="A407" t="s">
        <v>4027</v>
      </c>
      <c r="B407" t="s">
        <v>4028</v>
      </c>
      <c r="C407" t="s">
        <v>3561</v>
      </c>
      <c r="D407" t="s">
        <v>3565</v>
      </c>
      <c r="E407" s="24" t="s">
        <v>4033</v>
      </c>
      <c r="F407" s="41"/>
      <c r="G407" s="42"/>
      <c r="H407" s="42"/>
      <c r="I407" s="42"/>
      <c r="J407" s="42"/>
      <c r="L407" s="43"/>
      <c r="M407" s="33">
        <v>45013</v>
      </c>
    </row>
    <row r="408" spans="1:13" ht="51" x14ac:dyDescent="0.2">
      <c r="A408" t="s">
        <v>4027</v>
      </c>
      <c r="B408" t="s">
        <v>4028</v>
      </c>
      <c r="C408" t="s">
        <v>3559</v>
      </c>
      <c r="D408" t="s">
        <v>3568</v>
      </c>
      <c r="E408" s="24" t="s">
        <v>4034</v>
      </c>
      <c r="F408" s="41"/>
      <c r="G408" s="42"/>
      <c r="H408" s="42"/>
      <c r="I408" s="42"/>
      <c r="J408" s="42"/>
      <c r="L408" s="43"/>
      <c r="M408" s="33">
        <v>45013</v>
      </c>
    </row>
    <row r="409" spans="1:13" ht="51" x14ac:dyDescent="0.2">
      <c r="A409" t="s">
        <v>4027</v>
      </c>
      <c r="B409" t="s">
        <v>4028</v>
      </c>
      <c r="C409" t="s">
        <v>3561</v>
      </c>
      <c r="D409" t="s">
        <v>3568</v>
      </c>
      <c r="E409" s="24" t="s">
        <v>4035</v>
      </c>
      <c r="F409" s="59"/>
      <c r="G409" s="42"/>
      <c r="H409" s="42"/>
      <c r="I409" s="42"/>
      <c r="J409" s="42"/>
      <c r="L409" s="60"/>
      <c r="M409" s="33">
        <v>45013</v>
      </c>
    </row>
    <row r="410" spans="1:13" x14ac:dyDescent="0.2">
      <c r="A410" t="s">
        <v>4036</v>
      </c>
      <c r="C410" t="s">
        <v>3559</v>
      </c>
      <c r="D410" t="s">
        <v>369</v>
      </c>
      <c r="F410" s="38">
        <v>16300</v>
      </c>
      <c r="G410" s="39">
        <v>50</v>
      </c>
      <c r="H410" s="39">
        <v>44</v>
      </c>
      <c r="I410" s="39">
        <v>44</v>
      </c>
      <c r="J410" s="39">
        <v>44</v>
      </c>
      <c r="K410" s="7">
        <f>Table5[[#This Row],[Titles sought for retrieval]]-Table5[[#This Row],[New studies found]]</f>
        <v>0</v>
      </c>
      <c r="L410" s="60"/>
      <c r="M410" s="53"/>
    </row>
    <row r="411" spans="1:13" x14ac:dyDescent="0.2">
      <c r="A411" t="s">
        <v>4036</v>
      </c>
      <c r="C411" t="s">
        <v>3559</v>
      </c>
      <c r="D411" t="s">
        <v>321</v>
      </c>
      <c r="F411" s="38">
        <v>16000</v>
      </c>
      <c r="G411" s="39">
        <v>50</v>
      </c>
      <c r="H411" s="39">
        <v>34</v>
      </c>
      <c r="I411" s="39">
        <v>65</v>
      </c>
      <c r="J411" s="39">
        <f>Table5[[#This Row],[Total number of articles for each disease]]-I410</f>
        <v>21</v>
      </c>
      <c r="K411" s="7">
        <f>Table5[[#This Row],[Titles sought for retrieval]]-Table5[[#This Row],[New studies found]]</f>
        <v>13</v>
      </c>
      <c r="L411" s="60"/>
      <c r="M411" s="53"/>
    </row>
    <row r="412" spans="1:13" x14ac:dyDescent="0.2">
      <c r="A412" t="s">
        <v>4036</v>
      </c>
      <c r="C412" t="s">
        <v>3559</v>
      </c>
      <c r="D412" t="s">
        <v>3565</v>
      </c>
      <c r="F412" s="38">
        <v>17900</v>
      </c>
      <c r="G412" s="39">
        <v>50</v>
      </c>
      <c r="H412" s="39">
        <v>33</v>
      </c>
      <c r="I412" s="39">
        <v>74</v>
      </c>
      <c r="J412" s="39">
        <f>Table5[[#This Row],[Total number of articles for each disease]]-I411</f>
        <v>9</v>
      </c>
      <c r="K412" s="7">
        <f>Table5[[#This Row],[Titles sought for retrieval]]-Table5[[#This Row],[New studies found]]</f>
        <v>24</v>
      </c>
      <c r="L412" s="60"/>
      <c r="M412" s="53"/>
    </row>
    <row r="413" spans="1:13" x14ac:dyDescent="0.2">
      <c r="A413" t="s">
        <v>4036</v>
      </c>
      <c r="C413" t="s">
        <v>3559</v>
      </c>
      <c r="D413" t="s">
        <v>3568</v>
      </c>
      <c r="F413" s="38">
        <v>18100</v>
      </c>
      <c r="G413" s="39">
        <v>50</v>
      </c>
      <c r="H413" s="39">
        <v>38</v>
      </c>
      <c r="I413" s="39">
        <v>75</v>
      </c>
      <c r="J413" s="39">
        <f>Table5[[#This Row],[Total number of articles for each disease]]-I412</f>
        <v>1</v>
      </c>
      <c r="K413" s="7">
        <f>Table5[[#This Row],[Titles sought for retrieval]]-Table5[[#This Row],[New studies found]]</f>
        <v>37</v>
      </c>
      <c r="L413" s="60"/>
      <c r="M413" s="53"/>
    </row>
    <row r="414" spans="1:13" x14ac:dyDescent="0.2">
      <c r="A414" t="s">
        <v>4036</v>
      </c>
      <c r="C414" t="s">
        <v>3561</v>
      </c>
      <c r="D414" t="s">
        <v>369</v>
      </c>
      <c r="F414" s="38">
        <v>19</v>
      </c>
      <c r="G414" s="39">
        <v>19</v>
      </c>
      <c r="H414" s="39">
        <v>16</v>
      </c>
      <c r="I414" s="39">
        <v>86</v>
      </c>
      <c r="J414" s="39">
        <f>Table5[[#This Row],[Total number of articles for each disease]]-I413</f>
        <v>11</v>
      </c>
      <c r="K414" s="7">
        <f>Table5[[#This Row],[Titles sought for retrieval]]-Table5[[#This Row],[New studies found]]</f>
        <v>5</v>
      </c>
      <c r="L414" s="60"/>
      <c r="M414" s="53"/>
    </row>
    <row r="415" spans="1:13" x14ac:dyDescent="0.2">
      <c r="A415" t="s">
        <v>4036</v>
      </c>
      <c r="C415" t="s">
        <v>3561</v>
      </c>
      <c r="D415" t="s">
        <v>321</v>
      </c>
      <c r="F415" s="38">
        <v>5</v>
      </c>
      <c r="G415" s="39">
        <v>2</v>
      </c>
      <c r="H415" s="39">
        <v>0</v>
      </c>
      <c r="I415" s="39">
        <v>86</v>
      </c>
      <c r="J415" s="39">
        <f>Table5[[#This Row],[Total number of articles for each disease]]-I414</f>
        <v>0</v>
      </c>
      <c r="K415" s="7">
        <f>Table5[[#This Row],[Titles sought for retrieval]]-Table5[[#This Row],[New studies found]]</f>
        <v>0</v>
      </c>
      <c r="L415" s="60"/>
      <c r="M415" s="53"/>
    </row>
    <row r="416" spans="1:13" x14ac:dyDescent="0.2">
      <c r="A416" t="s">
        <v>4036</v>
      </c>
      <c r="C416" t="s">
        <v>3561</v>
      </c>
      <c r="D416" t="s">
        <v>3565</v>
      </c>
      <c r="F416" s="38">
        <v>119</v>
      </c>
      <c r="G416" s="39">
        <v>50</v>
      </c>
      <c r="H416" s="39">
        <v>20</v>
      </c>
      <c r="I416" s="39">
        <v>93</v>
      </c>
      <c r="J416" s="39">
        <f>Table5[[#This Row],[Total number of articles for each disease]]-I415</f>
        <v>7</v>
      </c>
      <c r="K416" s="7">
        <f>Table5[[#This Row],[Titles sought for retrieval]]-Table5[[#This Row],[New studies found]]</f>
        <v>13</v>
      </c>
      <c r="L416" s="61"/>
    </row>
    <row r="417" spans="1:13" x14ac:dyDescent="0.2">
      <c r="A417" t="s">
        <v>4036</v>
      </c>
      <c r="C417" t="s">
        <v>3561</v>
      </c>
      <c r="D417" t="s">
        <v>3568</v>
      </c>
      <c r="F417" s="38">
        <v>127</v>
      </c>
      <c r="G417" s="39">
        <v>50</v>
      </c>
      <c r="H417" s="39">
        <v>20</v>
      </c>
      <c r="I417" s="39">
        <v>94</v>
      </c>
      <c r="J417" s="39">
        <f>Table5[[#This Row],[Total number of articles for each disease]]-I416</f>
        <v>1</v>
      </c>
      <c r="K417" s="7">
        <f>Table5[[#This Row],[Titles sought for retrieval]]-Table5[[#This Row],[New studies found]]</f>
        <v>19</v>
      </c>
      <c r="L417" s="60">
        <f>L401+Table5[[#This Row],[Total number of articles for each disease]]</f>
        <v>1125</v>
      </c>
      <c r="M417" s="53"/>
    </row>
    <row r="418" spans="1:13" ht="51" x14ac:dyDescent="0.2">
      <c r="A418" t="s">
        <v>4099</v>
      </c>
      <c r="B418" t="s">
        <v>4100</v>
      </c>
      <c r="C418" t="s">
        <v>3559</v>
      </c>
      <c r="D418" t="s">
        <v>369</v>
      </c>
      <c r="E418" s="24" t="s">
        <v>4104</v>
      </c>
      <c r="F418" s="64">
        <v>3490</v>
      </c>
      <c r="G418" s="39">
        <v>50</v>
      </c>
      <c r="H418" s="39">
        <v>20</v>
      </c>
      <c r="I418" s="39">
        <v>20</v>
      </c>
      <c r="J418" s="39">
        <v>20</v>
      </c>
      <c r="K418" s="7">
        <f>Table5[[#This Row],[Titles sought for retrieval]]-Table5[[#This Row],[New studies found]]</f>
        <v>0</v>
      </c>
      <c r="L418" s="60"/>
      <c r="M418" s="53"/>
    </row>
    <row r="419" spans="1:13" ht="51" x14ac:dyDescent="0.2">
      <c r="A419" t="s">
        <v>4099</v>
      </c>
      <c r="B419" t="s">
        <v>4100</v>
      </c>
      <c r="C419" t="s">
        <v>3559</v>
      </c>
      <c r="D419" t="s">
        <v>321</v>
      </c>
      <c r="E419" s="24" t="s">
        <v>4103</v>
      </c>
      <c r="F419" s="64">
        <v>4290</v>
      </c>
      <c r="G419" s="39">
        <v>50</v>
      </c>
      <c r="H419" s="39">
        <v>11</v>
      </c>
      <c r="I419" s="39">
        <v>31</v>
      </c>
      <c r="J419" s="39">
        <f>Table5[[#This Row],[Total number of articles for each disease]]-I418</f>
        <v>11</v>
      </c>
      <c r="K419" s="7">
        <f>Table5[[#This Row],[Titles sought for retrieval]]-Table5[[#This Row],[New studies found]]</f>
        <v>0</v>
      </c>
      <c r="L419" s="60"/>
      <c r="M419" s="53"/>
    </row>
    <row r="420" spans="1:13" ht="51" x14ac:dyDescent="0.2">
      <c r="A420" t="s">
        <v>4099</v>
      </c>
      <c r="B420" t="s">
        <v>4100</v>
      </c>
      <c r="C420" t="s">
        <v>3559</v>
      </c>
      <c r="D420" t="s">
        <v>3565</v>
      </c>
      <c r="E420" s="24" t="s">
        <v>4102</v>
      </c>
      <c r="F420" s="64">
        <v>7190</v>
      </c>
      <c r="G420" s="39">
        <v>50</v>
      </c>
      <c r="H420" s="39">
        <v>16</v>
      </c>
      <c r="I420" s="39">
        <v>43</v>
      </c>
      <c r="J420" s="39">
        <f>Table5[[#This Row],[Total number of articles for each disease]]-I419</f>
        <v>12</v>
      </c>
      <c r="K420" s="7">
        <f>Table5[[#This Row],[Titles sought for retrieval]]-Table5[[#This Row],[New studies found]]</f>
        <v>4</v>
      </c>
      <c r="L420" s="60"/>
      <c r="M420" s="53"/>
    </row>
    <row r="421" spans="1:13" ht="68" x14ac:dyDescent="0.2">
      <c r="A421" t="s">
        <v>4099</v>
      </c>
      <c r="B421" t="s">
        <v>4100</v>
      </c>
      <c r="C421" t="s">
        <v>3559</v>
      </c>
      <c r="D421" t="s">
        <v>3568</v>
      </c>
      <c r="E421" s="24" t="s">
        <v>4101</v>
      </c>
      <c r="F421" s="38">
        <v>7660</v>
      </c>
      <c r="G421" s="39">
        <v>50</v>
      </c>
      <c r="H421" s="39">
        <v>14</v>
      </c>
      <c r="I421" s="39">
        <v>44</v>
      </c>
      <c r="J421" s="39">
        <f>Table5[[#This Row],[Total number of articles for each disease]]-I420</f>
        <v>1</v>
      </c>
      <c r="K421" s="7">
        <f>Table5[[#This Row],[Titles sought for retrieval]]-Table5[[#This Row],[New studies found]]</f>
        <v>13</v>
      </c>
      <c r="L421" s="60"/>
      <c r="M421" s="53"/>
    </row>
    <row r="422" spans="1:13" ht="51" x14ac:dyDescent="0.2">
      <c r="A422" t="s">
        <v>4099</v>
      </c>
      <c r="B422" t="s">
        <v>4100</v>
      </c>
      <c r="C422" t="s">
        <v>3561</v>
      </c>
      <c r="D422" t="s">
        <v>369</v>
      </c>
      <c r="E422" s="24" t="s">
        <v>4106</v>
      </c>
      <c r="F422" s="38">
        <v>1</v>
      </c>
      <c r="G422" s="39">
        <v>1</v>
      </c>
      <c r="H422" s="39">
        <v>1</v>
      </c>
      <c r="I422" s="39">
        <v>44</v>
      </c>
      <c r="J422" s="39">
        <f>Table5[[#This Row],[Total number of articles for each disease]]-I421</f>
        <v>0</v>
      </c>
      <c r="K422" s="7">
        <f>Table5[[#This Row],[Titles sought for retrieval]]-Table5[[#This Row],[New studies found]]</f>
        <v>1</v>
      </c>
      <c r="L422" s="60"/>
      <c r="M422" s="53"/>
    </row>
    <row r="423" spans="1:13" ht="51" x14ac:dyDescent="0.2">
      <c r="A423" t="s">
        <v>4099</v>
      </c>
      <c r="B423" t="s">
        <v>4100</v>
      </c>
      <c r="C423" t="s">
        <v>3561</v>
      </c>
      <c r="D423" t="s">
        <v>321</v>
      </c>
      <c r="E423" s="24" t="s">
        <v>4107</v>
      </c>
      <c r="F423" s="38">
        <v>10</v>
      </c>
      <c r="G423" s="39">
        <v>10</v>
      </c>
      <c r="H423" s="39">
        <v>3</v>
      </c>
      <c r="I423" s="39">
        <v>46</v>
      </c>
      <c r="J423" s="39">
        <f>Table5[[#This Row],[Total number of articles for each disease]]-I422</f>
        <v>2</v>
      </c>
      <c r="K423" s="7">
        <f>Table5[[#This Row],[Titles sought for retrieval]]-Table5[[#This Row],[New studies found]]</f>
        <v>1</v>
      </c>
      <c r="L423" s="60"/>
      <c r="M423" s="53"/>
    </row>
    <row r="424" spans="1:13" ht="51" x14ac:dyDescent="0.2">
      <c r="A424" t="s">
        <v>4099</v>
      </c>
      <c r="B424" t="s">
        <v>4100</v>
      </c>
      <c r="C424" t="s">
        <v>3561</v>
      </c>
      <c r="D424" t="s">
        <v>3565</v>
      </c>
      <c r="E424" s="24" t="s">
        <v>4108</v>
      </c>
      <c r="F424" s="38">
        <v>52</v>
      </c>
      <c r="G424" s="39">
        <v>50</v>
      </c>
      <c r="H424" s="39">
        <v>16</v>
      </c>
      <c r="I424" s="39">
        <v>57</v>
      </c>
      <c r="J424" s="39">
        <f>Table5[[#This Row],[Total number of articles for each disease]]-I423</f>
        <v>11</v>
      </c>
      <c r="K424" s="7">
        <f>Table5[[#This Row],[Titles sought for retrieval]]-Table5[[#This Row],[New studies found]]</f>
        <v>5</v>
      </c>
      <c r="L424" s="60"/>
      <c r="M424" s="53"/>
    </row>
    <row r="425" spans="1:13" ht="68" x14ac:dyDescent="0.2">
      <c r="A425" t="s">
        <v>4099</v>
      </c>
      <c r="B425" t="s">
        <v>4100</v>
      </c>
      <c r="C425" t="s">
        <v>3561</v>
      </c>
      <c r="D425" t="s">
        <v>3568</v>
      </c>
      <c r="E425" s="24" t="s">
        <v>4105</v>
      </c>
      <c r="F425" s="38">
        <v>53</v>
      </c>
      <c r="G425" s="39">
        <v>50</v>
      </c>
      <c r="H425" s="39">
        <v>16</v>
      </c>
      <c r="I425" s="39">
        <v>57</v>
      </c>
      <c r="J425" s="39">
        <f>Table5[[#This Row],[Total number of articles for each disease]]-I424</f>
        <v>0</v>
      </c>
      <c r="K425" s="7">
        <f>Table5[[#This Row],[Titles sought for retrieval]]-Table5[[#This Row],[New studies found]]</f>
        <v>16</v>
      </c>
      <c r="L425" s="77">
        <f>L417+Table5[[#This Row],[Total number of articles for each disease]]</f>
        <v>1182</v>
      </c>
      <c r="M425" s="53"/>
    </row>
    <row r="426" spans="1:13" ht="34" x14ac:dyDescent="0.2">
      <c r="A426" t="s">
        <v>4109</v>
      </c>
      <c r="B426" t="s">
        <v>4110</v>
      </c>
      <c r="C426" t="s">
        <v>3559</v>
      </c>
      <c r="D426" t="s">
        <v>369</v>
      </c>
      <c r="E426" s="24" t="s">
        <v>4111</v>
      </c>
      <c r="F426" s="78">
        <v>15300</v>
      </c>
      <c r="G426" s="39">
        <v>50</v>
      </c>
      <c r="H426" s="39">
        <v>43</v>
      </c>
      <c r="I426" s="39">
        <v>43</v>
      </c>
      <c r="J426" s="39">
        <v>43</v>
      </c>
      <c r="K426" s="7">
        <f>Table5[[#This Row],[Titles sought for retrieval]]-Table5[[#This Row],[New studies found]]</f>
        <v>0</v>
      </c>
      <c r="L426" s="79"/>
      <c r="M426" s="53"/>
    </row>
    <row r="427" spans="1:13" ht="34" x14ac:dyDescent="0.2">
      <c r="A427" t="s">
        <v>4109</v>
      </c>
      <c r="B427" t="s">
        <v>4110</v>
      </c>
      <c r="C427" t="s">
        <v>3559</v>
      </c>
      <c r="D427" t="s">
        <v>321</v>
      </c>
      <c r="E427" s="24" t="s">
        <v>4113</v>
      </c>
      <c r="F427" s="38">
        <v>4510</v>
      </c>
      <c r="G427" s="39">
        <v>50</v>
      </c>
      <c r="H427" s="39">
        <v>28</v>
      </c>
      <c r="I427" s="39">
        <v>63</v>
      </c>
      <c r="J427" s="39">
        <f>Table5[[#This Row],[Total number of articles for each disease]]-I426</f>
        <v>20</v>
      </c>
      <c r="K427" s="7">
        <f>Table5[[#This Row],[Titles sought for retrieval]]-Table5[[#This Row],[New studies found]]</f>
        <v>8</v>
      </c>
      <c r="L427" s="79"/>
      <c r="M427" s="53"/>
    </row>
    <row r="428" spans="1:13" ht="34" x14ac:dyDescent="0.2">
      <c r="A428" t="s">
        <v>4109</v>
      </c>
      <c r="B428" t="s">
        <v>4110</v>
      </c>
      <c r="C428" t="s">
        <v>3559</v>
      </c>
      <c r="D428" t="s">
        <v>3565</v>
      </c>
      <c r="E428" s="24" t="s">
        <v>4114</v>
      </c>
      <c r="F428" s="38">
        <v>15800</v>
      </c>
      <c r="G428" s="39">
        <v>50</v>
      </c>
      <c r="H428" s="39">
        <v>42</v>
      </c>
      <c r="I428" s="39">
        <v>74</v>
      </c>
      <c r="J428" s="39">
        <f>Table5[[#This Row],[Total number of articles for each disease]]-I427</f>
        <v>11</v>
      </c>
      <c r="K428" s="7">
        <f>Table5[[#This Row],[Titles sought for retrieval]]-Table5[[#This Row],[New studies found]]</f>
        <v>31</v>
      </c>
      <c r="L428" s="79"/>
      <c r="M428" s="53"/>
    </row>
    <row r="429" spans="1:13" ht="51" x14ac:dyDescent="0.2">
      <c r="A429" t="s">
        <v>4109</v>
      </c>
      <c r="B429" t="s">
        <v>4110</v>
      </c>
      <c r="C429" t="s">
        <v>3559</v>
      </c>
      <c r="D429" t="s">
        <v>3568</v>
      </c>
      <c r="E429" s="24" t="s">
        <v>4112</v>
      </c>
      <c r="F429" s="38">
        <v>17600</v>
      </c>
      <c r="G429" s="39">
        <v>50</v>
      </c>
      <c r="H429" s="39">
        <v>45</v>
      </c>
      <c r="I429" s="39">
        <v>75</v>
      </c>
      <c r="J429" s="39">
        <f>Table5[[#This Row],[Total number of articles for each disease]]-I428</f>
        <v>1</v>
      </c>
      <c r="K429" s="7">
        <f>Table5[[#This Row],[Titles sought for retrieval]]-Table5[[#This Row],[New studies found]]</f>
        <v>44</v>
      </c>
      <c r="L429" s="79"/>
      <c r="M429" s="53"/>
    </row>
    <row r="430" spans="1:13" ht="34" x14ac:dyDescent="0.2">
      <c r="A430" t="s">
        <v>4109</v>
      </c>
      <c r="B430" t="s">
        <v>4110</v>
      </c>
      <c r="C430" t="s">
        <v>3561</v>
      </c>
      <c r="D430" t="s">
        <v>369</v>
      </c>
      <c r="E430" s="24" t="s">
        <v>4116</v>
      </c>
      <c r="F430" s="38">
        <v>86</v>
      </c>
      <c r="G430" s="39">
        <v>50</v>
      </c>
      <c r="H430" s="39">
        <v>34</v>
      </c>
      <c r="I430" s="39">
        <v>91</v>
      </c>
      <c r="J430" s="39">
        <f>Table5[[#This Row],[Total number of articles for each disease]]-I429</f>
        <v>16</v>
      </c>
      <c r="K430" s="7">
        <f>Table5[[#This Row],[Titles sought for retrieval]]-Table5[[#This Row],[New studies found]]</f>
        <v>18</v>
      </c>
      <c r="L430" s="79"/>
      <c r="M430" s="53"/>
    </row>
    <row r="431" spans="1:13" ht="34" x14ac:dyDescent="0.2">
      <c r="A431" t="s">
        <v>4109</v>
      </c>
      <c r="B431" t="s">
        <v>4110</v>
      </c>
      <c r="C431" t="s">
        <v>3561</v>
      </c>
      <c r="D431" t="s">
        <v>321</v>
      </c>
      <c r="E431" s="24" t="s">
        <v>4117</v>
      </c>
      <c r="F431" s="38">
        <v>20</v>
      </c>
      <c r="G431" s="39">
        <v>20</v>
      </c>
      <c r="H431" s="39">
        <v>6</v>
      </c>
      <c r="I431" s="39">
        <v>94</v>
      </c>
      <c r="J431" s="39">
        <f>Table5[[#This Row],[Total number of articles for each disease]]-I430</f>
        <v>3</v>
      </c>
      <c r="K431" s="7">
        <f>Table5[[#This Row],[Titles sought for retrieval]]-Table5[[#This Row],[New studies found]]</f>
        <v>3</v>
      </c>
      <c r="L431" s="79"/>
      <c r="M431" s="53"/>
    </row>
    <row r="432" spans="1:13" ht="34" x14ac:dyDescent="0.2">
      <c r="A432" t="s">
        <v>4109</v>
      </c>
      <c r="B432" t="s">
        <v>4110</v>
      </c>
      <c r="C432" t="s">
        <v>3561</v>
      </c>
      <c r="D432" t="s">
        <v>3565</v>
      </c>
      <c r="E432" s="24" t="s">
        <v>4118</v>
      </c>
      <c r="F432" s="38">
        <v>318</v>
      </c>
      <c r="G432" s="39">
        <v>50</v>
      </c>
      <c r="H432" s="39">
        <v>25</v>
      </c>
      <c r="I432" s="39">
        <v>109</v>
      </c>
      <c r="J432" s="39">
        <f>Table5[[#This Row],[Total number of articles for each disease]]-I431</f>
        <v>15</v>
      </c>
      <c r="K432" s="7">
        <f>Table5[[#This Row],[Titles sought for retrieval]]-Table5[[#This Row],[New studies found]]</f>
        <v>10</v>
      </c>
      <c r="L432" s="79"/>
      <c r="M432" s="53"/>
    </row>
    <row r="433" spans="1:13" ht="51" x14ac:dyDescent="0.2">
      <c r="A433" t="s">
        <v>4109</v>
      </c>
      <c r="B433" t="s">
        <v>4110</v>
      </c>
      <c r="C433" t="s">
        <v>3561</v>
      </c>
      <c r="D433" t="s">
        <v>3568</v>
      </c>
      <c r="E433" s="24" t="s">
        <v>4115</v>
      </c>
      <c r="F433" s="38">
        <v>352</v>
      </c>
      <c r="G433" s="39">
        <v>50</v>
      </c>
      <c r="H433" s="39">
        <v>23</v>
      </c>
      <c r="I433" s="39">
        <v>109</v>
      </c>
      <c r="J433" s="39">
        <f>Table5[[#This Row],[Total number of articles for each disease]]-I432</f>
        <v>0</v>
      </c>
      <c r="K433" s="7">
        <f>Table5[[#This Row],[Titles sought for retrieval]]-Table5[[#This Row],[New studies found]]</f>
        <v>23</v>
      </c>
      <c r="L433" s="79"/>
      <c r="M433" s="53"/>
    </row>
    <row r="434" spans="1:13" x14ac:dyDescent="0.2">
      <c r="A434" s="54"/>
      <c r="B434" s="55"/>
      <c r="C434" s="55"/>
      <c r="D434" s="55"/>
      <c r="E434" s="56"/>
      <c r="F434" s="55"/>
      <c r="G434" s="57">
        <f>SUM(G2:G402)</f>
        <v>13468</v>
      </c>
      <c r="H434" s="55"/>
      <c r="I434" s="55"/>
      <c r="J434" s="55"/>
      <c r="K434" s="55"/>
      <c r="L434" s="55"/>
      <c r="M434" s="58"/>
    </row>
    <row r="435" spans="1:13" x14ac:dyDescent="0.2">
      <c r="A435" s="52"/>
      <c r="H435">
        <f>SUM(H2:H433)</f>
        <v>2424</v>
      </c>
      <c r="K435">
        <f>SUM(K2:K433)</f>
        <v>1133</v>
      </c>
      <c r="L435">
        <f>H435-K435</f>
        <v>1291</v>
      </c>
    </row>
    <row r="436" spans="1:13" x14ac:dyDescent="0.2">
      <c r="A436" s="52"/>
      <c r="F436" t="s">
        <v>3559</v>
      </c>
      <c r="G436" s="23">
        <f>SUM(G2,G4,G6,G8,G10,G12,G14,G16,G18,G20,G22,G24,G26,G28,G30,G32,G34,G36,G38,G40,G42,G44,G46,G48,G50,G52,G54,G56,G58,G60,G62,G64,G66,G68,G70,G72,G74,G76,G78,G80,G82,G84,G86,G88,G90,G92,G94,G96,G98,G100,G102,G104,G106,G108,G110,G112,G114,G116,G118,G120,G122,G124,G126,G128,G130,G132,G134,G136,G138,G140,G142,G144,G146,G148,G150,G152,G154,G156,G158,G160,G162,G164,G166,G168,G170,G172,G174,G176,G178,G180,G182,G184,G186,G188,G190,G192,G194,G196,G198,G200,G202,G204,G206,G208,G210,G212,G214,G216,G218,G220,G222,G224,G226,G228,G230,G232,G234,G236,G238,G240,G242,G244,G246,G248,G250,G252,G254,G256,G258,G260,G262,G264,G266,G268,G270,G272,G274,G276,G278,G280,G282,G284,G286,G288,G290,G292,G294,G296,G298,G300,G302,G304,G306,G308,G310,G312,G314,G316,G318,G320,G322,G324,G326,G328,G330,G332,G334,G336,G338,G340,G342,G344,G346,G348,G350,G352,G354,G356,G358,G360,G362,G364,G366,G368,G370,G372,G374,G376,G378,G380,G382,G384,G386,G388,G390,G392,G394,G396,G398,G400)</f>
        <v>9891</v>
      </c>
      <c r="I436" t="s">
        <v>3559</v>
      </c>
      <c r="J436" s="23">
        <f>SUM(J2,J4,J6,J8,J10,J12,J14,J16,J18,J20,J22,J24,J26,J28,J30,J32,J34,J36,J38,J40,J42,J44,J46,J48,J50,J52,J54,J56,J58,J60,J62,J64,J66,J68,J70,J72,J74,J76,J78,J80,J82,J84,J86,J88,J90,J92,J94,J96,J98,J100,J102,J104,J106,J108,J110,J112,J114,J116,J118,J120,J122,J124,J126,J128,J130,J132,J134,J136,J138,J140,J142,J144,J146,J148,J150,J152,J154,J156,J158,J160,J162,J164,J166,J168,J170,J172,J174,J176,J178,J180,J182,J184,J186,J188,J190,J192,J194,J196,J198,J200,J202,J204,J206,J208,J210,J212,J214,J216,J218,J220,J222,J224,J226,J228,J230,J232,J234,J236,J238,J240,J242,J244,J246,J248,J250,J252,J254,J256,J258,J260,J262,J264,J266,J268,J270,J272,J274,J276,J278,J280,J282,J284,J286,J288,J290,J292,J294,J296,J298,J300,J302,J304,J306,J308,J310,J312,J314,J316,J318,J320,J322,J324,J326,J328,J330,J332,J334,J336,J338,J340,J342,J344,J346,J348,J350,J352,J354,J356,J358,J360,J362,J364,J366,J368,J370,J372,J374,J376,J378,J380,J382,J384,J386,J388,J390,J392,J394,J396,J398,J400)</f>
        <v>819</v>
      </c>
      <c r="K436" s="23"/>
    </row>
    <row r="437" spans="1:13" x14ac:dyDescent="0.2">
      <c r="A437" s="52"/>
      <c r="F437" t="s">
        <v>3561</v>
      </c>
      <c r="G437" s="23">
        <f>SUM(G3,G5,G7,G9,G11,G13,G15,G17,G19,G21,G23,G25,G27,G29,G31,G33,G35,G37,G39,G41,G43,G45,G47,G49,G51,G53,G55,G57,G59,G61,G63,G65,G67,G69,G71,G73,G75,G77,G79,G81,G83,G85,G87,G89,G91,G93,G95,G97,G99,G101,G103,G105,G107,G109,G111,G113,G115,G117,G119,G121,G123,G125,G127,G129,G131,G133,G135,G137,G139,G141,G143,G145,G147,G149,G151,G153,G155,G157,G159,G161,G163,G165,G167,G169,G171,G173,G175,G177,G179,G181,G183,G185,G187,G189,G191,G193,G195,G197,G199,G201,G203,G205,G207,G209,G211,G213,G215,G217,G219,G221,G223,G225,G227,G229,G231,G233,G235,G237,G239,G241,G243,G245,G247,G249,G251,G253,G255,G257,G259,G261,G263,G265,G267,G269,G271,G273,G275,G277,G279,G281,G283,G285,G287,G289,G291,G293,G295,G297,G299,G301,G303,G305,G307,G309,G311,G313,G315,G317,G319,G321,G323,G325,G327,G329,G331,G333,G335,G337,G339,G341,G343,G345,G347,G349,G351,G353,G355,G357,G359,G361,G363,G365,G367,G369,G371,G373,G375,G377,G379,G381,G383,G385,G387,G389,G391,G393,G395,G397,G399,G401)</f>
        <v>3527</v>
      </c>
      <c r="I437" t="s">
        <v>3561</v>
      </c>
      <c r="J437" s="23">
        <f>SUM(J3,J5,J7,J9,J11,J13,J15,J17,J19,J21,J23,J25,J27,J29,J31,J33,J35,J37,J39,J41,J43,J45,J47,J49,J51,J53,J55,J57,J59,J61,J63,J65,J67,J69,J71,J73,J75,J77,J79,J81,J83,J85,J87,J89,J91,J93,J95,J97,J99,J101,J103,J105,J107,J109,J111,J113,J115,J117,J119,J121,J123,J125,J127,J129,J131,J133,J135,J137,J139,J141,J143,J145,J147,J149,J151,J153,J155,J157,J159,J161,J163,J165,J167,J169,J171,J173,J175,J177,J179,J181,J183,J185,J187,J189,J191,J193,J195,J197,J199,J201,J203,J205,J207,J209,J211,J213,J215,J217,J219,J221,J223,J225,J227,J229,J231,J233,J235,J237,J239,J241,J243,J245,J247,J249,J251,J253,J255,J257,J259,J261,J263,J265,J267,J269,J271,J273,J275,J277,J279,J281,J283,J285,J287,J289,J291,J293,J295,J297,J299,J301,J303,J305,J307,J309,J311,J313,J315,J317,J319,J321,J323,J325,J327,J329,J331,J333,J335,J337,J339,J341,J343,J345,J347,J349,J351,J353,J355,J357,J359,J361,J363,J365,J367,J369,J371,J373,J375,J377,J379,J381,J383,J385,J387,J389,J391,J393,J395,J397,J399,J401)</f>
        <v>212</v>
      </c>
      <c r="K437" s="23"/>
    </row>
  </sheetData>
  <sheetProtection sheet="1" formatCells="0" formatColumns="0" formatRows="0" insertColumns="0" insertRows="0" sort="0" autoFilter="0"/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2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Metadata</vt:lpstr>
      <vt:lpstr>DatasetFull</vt:lpstr>
      <vt:lpstr>Dataset</vt:lpstr>
      <vt:lpstr>Studies</vt:lpstr>
      <vt:lpstr>Literature_Search_Log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Artur Trebski</dc:creator>
  <cp:keywords/>
  <dc:description/>
  <cp:lastModifiedBy>Artur Trebski</cp:lastModifiedBy>
  <cp:revision/>
  <dcterms:created xsi:type="dcterms:W3CDTF">2024-05-10T12:12:00Z</dcterms:created>
  <dcterms:modified xsi:type="dcterms:W3CDTF">2025-09-22T21:36:57Z</dcterms:modified>
  <cp:category/>
  <cp:contentStatus/>
</cp:coreProperties>
</file>