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ioGears\biogears\core\share\doc\validation\Scenarios\"/>
    </mc:Choice>
  </mc:AlternateContent>
  <bookViews>
    <workbookView xWindow="240" yWindow="-210" windowWidth="20010" windowHeight="7995" activeTab="3"/>
  </bookViews>
  <sheets>
    <sheet name="Summary" sheetId="1" r:id="rId1"/>
    <sheet name="Key" sheetId="3" r:id="rId2"/>
    <sheet name="Baroreceptors" sheetId="2" r:id="rId3"/>
    <sheet name="Sleep" sheetId="5" r:id="rId4"/>
    <sheet name="TBI" sheetId="4" r:id="rId5"/>
  </sheets>
  <definedNames>
    <definedName name="_xlnm.Print_Area" localSheetId="2">Baroreceptors!$B$2:$L$4</definedName>
    <definedName name="_xlnm.Print_Area" localSheetId="0">Summary!$B$1:$K$5</definedName>
  </definedNames>
  <calcPr calcId="162913"/>
</workbook>
</file>

<file path=xl/calcChain.xml><?xml version="1.0" encoding="utf-8"?>
<calcChain xmlns="http://schemas.openxmlformats.org/spreadsheetml/2006/main">
  <c r="J5" i="1" l="1"/>
  <c r="H5" i="1"/>
  <c r="F5" i="1"/>
</calcChain>
</file>

<file path=xl/sharedStrings.xml><?xml version="1.0" encoding="utf-8"?>
<sst xmlns="http://schemas.openxmlformats.org/spreadsheetml/2006/main" count="285" uniqueCount="80">
  <si>
    <t xml:space="preserve">Scenario </t>
  </si>
  <si>
    <t>Description</t>
  </si>
  <si>
    <t>Key</t>
  </si>
  <si>
    <t>Baroreceptors</t>
  </si>
  <si>
    <t>Patient has 10% blood loss in 30s. View response in heart rate, contractility, systemic vascular resistance, and venous compliance.</t>
  </si>
  <si>
    <t>Notes</t>
  </si>
  <si>
    <t>Hemorrhage</t>
  </si>
  <si>
    <t>Systemic Vascular Resistance (mmHg s/mL)</t>
  </si>
  <si>
    <t>Action</t>
  </si>
  <si>
    <t>|</t>
  </si>
  <si>
    <t>|&lt;span class="warning"&gt;</t>
  </si>
  <si>
    <t>&lt;/span&gt;|</t>
  </si>
  <si>
    <t>&lt;/span&gt;|&lt;span class="warning"&gt;</t>
  </si>
  <si>
    <t>Decrease ~15-20% @cite Hosomi1979effect @cite Ottesen2004applied</t>
  </si>
  <si>
    <t>Increase 10-15% @cite Hosomi1979effect @cite Ottesen2004applied</t>
  </si>
  <si>
    <t>---</t>
  </si>
  <si>
    <t>Sampled Scenario Time (s)</t>
  </si>
  <si>
    <t>Heart Rate (beats/min)</t>
  </si>
  <si>
    <t>Cardiac Output (mL/min)</t>
  </si>
  <si>
    <t>|&lt;span class="success"&gt;</t>
  </si>
  <si>
    <t>Good agreement: correct trends or &lt;10% deviation from expected</t>
  </si>
  <si>
    <t xml:space="preserve">|&lt;span class="warning"&gt; </t>
  </si>
  <si>
    <t>Some deviation: correct trend and/or &lt;30% deviation from expected</t>
  </si>
  <si>
    <t>|&lt;span class="danger"&gt;</t>
  </si>
  <si>
    <t>Poor agreement: incorrect trends or &gt;30% deviation from expected</t>
  </si>
  <si>
    <t>Good</t>
  </si>
  <si>
    <t>Decent</t>
  </si>
  <si>
    <t>Bad</t>
  </si>
  <si>
    <t>&lt;/span&gt;|&lt;span class="danger"&gt;</t>
  </si>
  <si>
    <t>Total</t>
  </si>
  <si>
    <t>Brain Injury</t>
  </si>
  <si>
    <t>Intracranial Pressure (mmHg)</t>
  </si>
  <si>
    <t>Action Occurrence Time (s)</t>
  </si>
  <si>
    <t>Cerebral Perfusion Pressure (mmHg)</t>
  </si>
  <si>
    <t>Severity 0</t>
  </si>
  <si>
    <t>Severity 1</t>
  </si>
  <si>
    <t>7-15 mmHg @cite steiner2006monitoring</t>
  </si>
  <si>
    <t>&gt;25 mmHg @cite steiner2006monitoring</t>
  </si>
  <si>
    <t>50-65 mL/100g/min @cite guyton2006medical</t>
  </si>
  <si>
    <t>Heart Rate (1/min)</t>
  </si>
  <si>
    <t>Respiration Rate (1/min)</t>
  </si>
  <si>
    <t>TBI</t>
  </si>
  <si>
    <t>&lt;8 mL/100g/min @cite steiner2006monitoring</t>
  </si>
  <si>
    <t>Severity 0.75</t>
  </si>
  <si>
    <t>10% Increase @cite bergeronSME</t>
  </si>
  <si>
    <t>60-98 mmHg</t>
  </si>
  <si>
    <t>Severity 0.2, CPP=MAP-ICP, StandardMale brain mass=1450g</t>
  </si>
  <si>
    <t>0-10% Decrease @cite bergeronSME</t>
  </si>
  <si>
    <t>0-15% Decrease @cite bergeronSME</t>
  </si>
  <si>
    <t>0-20% Decrease @cite bergeronSME</t>
  </si>
  <si>
    <t>72 @cite guyton2006medical</t>
  </si>
  <si>
    <t>[12.0, 20.0], [13.0, 19.0] @cite silverthorn2013human @cite mantoni2007reduced</t>
  </si>
  <si>
    <t>Patient has three brain injuries of increasing severity with recovery in between. View response in intracranial pressure, cerebral blood flow, and cerebral perfusion pressure.</t>
  </si>
  <si>
    <t>Increase @cite steiner2006monitoring</t>
  </si>
  <si>
    <t>Decrease @cite steiner2006monitoring</t>
  </si>
  <si>
    <t>&lt;/span&gt;|&lt;span class="success"&gt;</t>
  </si>
  <si>
    <t>Decrease @cite bergeronSME</t>
  </si>
  <si>
    <t>Cerebral Blood Flow (mL/min)</t>
  </si>
  <si>
    <t>Decrease @cite balestreri2006impact</t>
  </si>
  <si>
    <t>Note: In BG, this is Brain-Inflow</t>
  </si>
  <si>
    <t>10% blood loss in 30 s (Class 1 Hemorrhage)</t>
  </si>
  <si>
    <t>Slight increase, remain &lt; 100 @cite gutierrez2004clinical</t>
  </si>
  <si>
    <t>Sleep</t>
  </si>
  <si>
    <t>Sleep of 4hr per day for 5 days</t>
  </si>
  <si>
    <t>Sampled Scenario Time (min)</t>
  </si>
  <si>
    <t>Glucose clearance (%/min)</t>
  </si>
  <si>
    <t>Glucose effectiveness (%/min) clearance without insulin</t>
  </si>
  <si>
    <t xml:space="preserve">Insulin response (pmol/min) </t>
  </si>
  <si>
    <t>Stanford sleepyness score (unitless)</t>
  </si>
  <si>
    <t>Cerebral glucose uptake (% from baseline)</t>
  </si>
  <si>
    <t>40% lower (1.42%/min compared to 2.4%/min @cite spiegel1999impact</t>
  </si>
  <si>
    <t>Decrease 30% @cite spiegel1999impact</t>
  </si>
  <si>
    <t>Decrease from 432 to 304 pmol/min @cite spiegel1999impact</t>
  </si>
  <si>
    <t>Increase from 2.1 to 4.4  @cite spiegel1999impact</t>
  </si>
  <si>
    <t>Decrease of 7% @cite spiegel1999impact</t>
  </si>
  <si>
    <t>Reaction Time (ms)</t>
  </si>
  <si>
    <t>Attention Lapses (% from baseline)</t>
  </si>
  <si>
    <t>Increase ~1000% @cite mchill2018chronic</t>
  </si>
  <si>
    <t>Increase of 100% @cite mchill2018chronic</t>
  </si>
  <si>
    <t xml:space="preserve">sleep deprivation study taken from spiegle and McHill, given carb rich meal (62%) every 5h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</si>
</sst>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61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6" borderId="5" applyNumberFormat="0" applyAlignment="0" applyProtection="0"/>
    <xf numFmtId="0" fontId="12" fillId="7" borderId="6" applyNumberFormat="0" applyAlignment="0" applyProtection="0"/>
    <xf numFmtId="0" fontId="13" fillId="7" borderId="5" applyNumberFormat="0" applyAlignment="0" applyProtection="0"/>
    <xf numFmtId="0" fontId="14" fillId="0" borderId="7" applyNumberFormat="0" applyFill="0" applyAlignment="0" applyProtection="0"/>
    <xf numFmtId="0" fontId="15" fillId="8" borderId="8" applyNumberFormat="0" applyAlignment="0" applyProtection="0"/>
    <xf numFmtId="0" fontId="16" fillId="0" borderId="0" applyNumberFormat="0" applyFill="0" applyBorder="0" applyAlignment="0" applyProtection="0"/>
    <xf numFmtId="0" fontId="6" fillId="9" borderId="9" applyNumberFormat="0" applyFont="0" applyAlignment="0" applyProtection="0"/>
    <xf numFmtId="0" fontId="17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8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18" fillId="33" borderId="0" applyNumberFormat="0" applyBorder="0" applyAlignment="0" applyProtection="0"/>
    <xf numFmtId="0" fontId="1" fillId="2" borderId="0" applyNumberFormat="0" applyBorder="0" applyProtection="0">
      <alignment wrapText="1"/>
    </xf>
    <xf numFmtId="0" fontId="2" fillId="3" borderId="0" applyNumberFormat="0" applyBorder="0" applyProtection="0">
      <alignment wrapText="1"/>
    </xf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2" borderId="0" applyNumberFormat="0" applyBorder="0" applyProtection="0">
      <alignment wrapText="1"/>
    </xf>
    <xf numFmtId="0" fontId="2" fillId="3" borderId="0" applyNumberFormat="0" applyBorder="0" applyProtection="0">
      <alignment wrapText="1"/>
    </xf>
  </cellStyleXfs>
  <cellXfs count="45">
    <xf numFmtId="0" fontId="0" fillId="0" borderId="0" xfId="0"/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3" fillId="4" borderId="1" xfId="3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5" borderId="1" xfId="1" applyFont="1" applyFill="1" applyBorder="1" applyAlignment="1">
      <alignment horizontal="center" vertical="center" wrapText="1"/>
    </xf>
    <xf numFmtId="49" fontId="0" fillId="0" borderId="0" xfId="0" applyNumberFormat="1" applyAlignment="1">
      <alignment wrapText="1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49" fontId="0" fillId="0" borderId="1" xfId="0" applyNumberFormat="1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1" fillId="2" borderId="1" xfId="1" applyBorder="1" applyAlignment="1">
      <alignment wrapText="1"/>
    </xf>
    <xf numFmtId="0" fontId="3" fillId="4" borderId="1" xfId="3" applyBorder="1" applyAlignment="1">
      <alignment horizontal="left" vertical="top"/>
    </xf>
    <xf numFmtId="0" fontId="2" fillId="3" borderId="1" xfId="2" applyBorder="1" applyAlignment="1">
      <alignment wrapText="1"/>
    </xf>
    <xf numFmtId="0" fontId="4" fillId="0" borderId="1" xfId="0" applyFont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3" fillId="4" borderId="1" xfId="3" applyBorder="1" applyAlignment="1">
      <alignment horizontal="center" vertical="center"/>
    </xf>
    <xf numFmtId="0" fontId="21" fillId="2" borderId="1" xfId="44" applyFont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0" fillId="0" borderId="0" xfId="0"/>
    <xf numFmtId="49" fontId="20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3" borderId="1" xfId="2" applyBorder="1" applyAlignment="1">
      <alignment horizontal="center" vertical="center"/>
    </xf>
    <xf numFmtId="0" fontId="19" fillId="0" borderId="1" xfId="0" applyFont="1" applyFill="1" applyBorder="1" applyAlignment="1">
      <alignment horizontal="left" vertical="top"/>
    </xf>
    <xf numFmtId="0" fontId="20" fillId="0" borderId="1" xfId="0" applyFont="1" applyBorder="1" applyAlignment="1">
      <alignment horizontal="center"/>
    </xf>
    <xf numFmtId="49" fontId="20" fillId="0" borderId="1" xfId="0" applyNumberFormat="1" applyFont="1" applyBorder="1" applyAlignment="1">
      <alignment horizontal="left" wrapText="1"/>
    </xf>
    <xf numFmtId="49" fontId="20" fillId="0" borderId="1" xfId="0" applyNumberFormat="1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20" fillId="0" borderId="1" xfId="0" applyFont="1" applyBorder="1" applyAlignment="1">
      <alignment horizontal="left"/>
    </xf>
    <xf numFmtId="0" fontId="20" fillId="0" borderId="1" xfId="0" applyFont="1" applyFill="1" applyBorder="1" applyAlignment="1">
      <alignment horizontal="left" vertical="top"/>
    </xf>
    <xf numFmtId="0" fontId="20" fillId="0" borderId="1" xfId="0" applyFont="1" applyBorder="1" applyAlignment="1">
      <alignment horizontal="left" vertical="top"/>
    </xf>
    <xf numFmtId="0" fontId="20" fillId="0" borderId="1" xfId="0" applyFont="1" applyFill="1" applyBorder="1" applyAlignment="1">
      <alignment horizontal="left" vertical="top" wrapText="1"/>
    </xf>
    <xf numFmtId="0" fontId="1" fillId="2" borderId="1" xfId="44" applyBorder="1" applyAlignment="1">
      <alignment horizontal="center" vertical="center" wrapText="1"/>
    </xf>
    <xf numFmtId="0" fontId="3" fillId="4" borderId="1" xfId="3" applyBorder="1" applyAlignment="1">
      <alignment wrapText="1"/>
    </xf>
    <xf numFmtId="0" fontId="1" fillId="2" borderId="1" xfId="1" applyBorder="1" applyAlignment="1">
      <alignment horizontal="center" vertical="center" wrapText="1"/>
    </xf>
    <xf numFmtId="0" fontId="3" fillId="34" borderId="1" xfId="3" applyFill="1" applyBorder="1" applyAlignment="1">
      <alignment horizontal="center" vertical="center" wrapText="1"/>
    </xf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2" builtinId="27"/>
    <cellStyle name="Bad 2" xfId="45"/>
    <cellStyle name="Bad 3" xfId="47"/>
    <cellStyle name="Bad 4" xfId="43"/>
    <cellStyle name="Calculation" xfId="11" builtinId="22" customBuiltin="1"/>
    <cellStyle name="Check Cell" xfId="13" builtinId="23" customBuiltin="1"/>
    <cellStyle name="Explanatory Text" xfId="16" builtinId="53" customBuiltin="1"/>
    <cellStyle name="Good" xfId="1" builtinId="26"/>
    <cellStyle name="Good 2" xfId="44"/>
    <cellStyle name="Good 3" xfId="46"/>
    <cellStyle name="Good 4" xfId="42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9" builtinId="20" customBuiltin="1"/>
    <cellStyle name="Linked Cell" xfId="12" builtinId="24" customBuiltin="1"/>
    <cellStyle name="Neutral" xfId="3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4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4"/>
  <sheetViews>
    <sheetView workbookViewId="0">
      <selection activeCell="H11" sqref="H11"/>
    </sheetView>
  </sheetViews>
  <sheetFormatPr defaultColWidth="9.140625" defaultRowHeight="15" x14ac:dyDescent="0.25"/>
  <cols>
    <col min="1" max="1" width="1.85546875" style="4" bestFit="1" customWidth="1"/>
    <col min="2" max="2" width="28.140625" style="4" customWidth="1"/>
    <col min="3" max="3" width="1.85546875" style="4" bestFit="1" customWidth="1"/>
    <col min="4" max="4" width="56.42578125" style="4" customWidth="1"/>
    <col min="5" max="5" width="20.7109375" style="4" bestFit="1" customWidth="1"/>
    <col min="6" max="6" width="9.140625" style="30" customWidth="1"/>
    <col min="7" max="7" width="27.5703125" style="30" bestFit="1" customWidth="1"/>
    <col min="8" max="8" width="7.28515625" style="30" bestFit="1" customWidth="1"/>
    <col min="9" max="9" width="26.5703125" style="30" bestFit="1" customWidth="1"/>
    <col min="10" max="10" width="9.140625" style="30" customWidth="1"/>
    <col min="11" max="11" width="9.140625" style="30"/>
    <col min="12" max="16384" width="9.140625" style="4"/>
  </cols>
  <sheetData>
    <row r="1" spans="1:11" customFormat="1" x14ac:dyDescent="0.25">
      <c r="A1" s="37" t="s">
        <v>9</v>
      </c>
      <c r="B1" s="1" t="s">
        <v>0</v>
      </c>
      <c r="C1" s="37" t="s">
        <v>9</v>
      </c>
      <c r="D1" s="1" t="s">
        <v>1</v>
      </c>
      <c r="E1" s="37" t="s">
        <v>9</v>
      </c>
      <c r="F1" s="21" t="s">
        <v>25</v>
      </c>
      <c r="G1" s="33" t="s">
        <v>9</v>
      </c>
      <c r="H1" s="21" t="s">
        <v>26</v>
      </c>
      <c r="I1" s="33" t="s">
        <v>9</v>
      </c>
      <c r="J1" s="21" t="s">
        <v>27</v>
      </c>
      <c r="K1" s="33" t="s">
        <v>9</v>
      </c>
    </row>
    <row r="2" spans="1:11" s="27" customFormat="1" x14ac:dyDescent="0.25">
      <c r="A2" s="36" t="s">
        <v>9</v>
      </c>
      <c r="B2" s="35" t="s">
        <v>15</v>
      </c>
      <c r="C2" s="36" t="s">
        <v>9</v>
      </c>
      <c r="D2" s="34" t="s">
        <v>15</v>
      </c>
      <c r="E2" s="36" t="s">
        <v>9</v>
      </c>
      <c r="F2" s="28" t="s">
        <v>15</v>
      </c>
      <c r="G2" s="29" t="s">
        <v>9</v>
      </c>
      <c r="H2" s="28" t="s">
        <v>15</v>
      </c>
      <c r="I2" s="29" t="s">
        <v>9</v>
      </c>
      <c r="J2" s="28" t="s">
        <v>15</v>
      </c>
      <c r="K2" s="25" t="s">
        <v>9</v>
      </c>
    </row>
    <row r="3" spans="1:11" customFormat="1" ht="45" x14ac:dyDescent="0.25">
      <c r="A3" s="36" t="s">
        <v>9</v>
      </c>
      <c r="B3" s="2" t="s">
        <v>3</v>
      </c>
      <c r="C3" s="2"/>
      <c r="D3" s="3" t="s">
        <v>4</v>
      </c>
      <c r="E3" s="32" t="s">
        <v>19</v>
      </c>
      <c r="F3" s="22">
        <v>2</v>
      </c>
      <c r="G3" s="25" t="s">
        <v>12</v>
      </c>
      <c r="H3" s="23">
        <v>1</v>
      </c>
      <c r="I3" s="25" t="s">
        <v>28</v>
      </c>
      <c r="J3" s="31">
        <v>0</v>
      </c>
      <c r="K3" s="25" t="s">
        <v>11</v>
      </c>
    </row>
    <row r="4" spans="1:11" s="27" customFormat="1" ht="45" x14ac:dyDescent="0.25">
      <c r="A4" s="36" t="s">
        <v>9</v>
      </c>
      <c r="B4" s="2" t="s">
        <v>41</v>
      </c>
      <c r="C4" s="2"/>
      <c r="D4" s="3" t="s">
        <v>52</v>
      </c>
      <c r="E4" s="32" t="s">
        <v>19</v>
      </c>
      <c r="F4" s="22">
        <v>19</v>
      </c>
      <c r="G4" s="25" t="s">
        <v>12</v>
      </c>
      <c r="H4" s="23">
        <v>6</v>
      </c>
      <c r="I4" s="25" t="s">
        <v>28</v>
      </c>
      <c r="J4" s="31">
        <v>0</v>
      </c>
      <c r="K4" s="25" t="s">
        <v>11</v>
      </c>
    </row>
    <row r="5" spans="1:11" x14ac:dyDescent="0.25">
      <c r="A5" s="38" t="s">
        <v>9</v>
      </c>
      <c r="B5" s="39"/>
      <c r="C5" s="38" t="s">
        <v>9</v>
      </c>
      <c r="D5" s="40" t="s">
        <v>29</v>
      </c>
      <c r="E5" s="38" t="s">
        <v>19</v>
      </c>
      <c r="F5" s="24">
        <f>SUM(F3,F4)</f>
        <v>21</v>
      </c>
      <c r="G5" s="26" t="s">
        <v>12</v>
      </c>
      <c r="H5" s="23">
        <f>SUM(H3,H4)</f>
        <v>7</v>
      </c>
      <c r="I5" s="26" t="s">
        <v>28</v>
      </c>
      <c r="J5" s="31">
        <f>SUM(J3,J4)</f>
        <v>0</v>
      </c>
      <c r="K5" s="26" t="s">
        <v>11</v>
      </c>
    </row>
    <row r="6" spans="1:11" x14ac:dyDescent="0.25">
      <c r="D6" s="5"/>
      <c r="E6" s="5"/>
    </row>
    <row r="7" spans="1:11" x14ac:dyDescent="0.25">
      <c r="D7" s="5"/>
      <c r="E7" s="5"/>
    </row>
    <row r="8" spans="1:11" x14ac:dyDescent="0.25">
      <c r="D8" s="5"/>
      <c r="E8" s="5"/>
    </row>
    <row r="9" spans="1:11" x14ac:dyDescent="0.25">
      <c r="D9" s="5"/>
      <c r="E9" s="5"/>
    </row>
    <row r="10" spans="1:11" x14ac:dyDescent="0.25">
      <c r="D10" s="5"/>
      <c r="E10" s="5"/>
    </row>
    <row r="11" spans="1:11" x14ac:dyDescent="0.25">
      <c r="D11" s="5"/>
      <c r="E11" s="5"/>
    </row>
    <row r="12" spans="1:11" x14ac:dyDescent="0.25">
      <c r="D12" s="5"/>
      <c r="E12" s="5"/>
    </row>
    <row r="13" spans="1:11" x14ac:dyDescent="0.25">
      <c r="D13" s="5"/>
      <c r="E13" s="5"/>
    </row>
    <row r="14" spans="1:11" x14ac:dyDescent="0.25">
      <c r="D14" s="5"/>
      <c r="E14" s="5"/>
    </row>
  </sheetData>
  <printOptions horizontalCentered="1" verticalCentered="1"/>
  <pageMargins left="0.25" right="0.25" top="0.75" bottom="0.75" header="0.3" footer="0.3"/>
  <pageSetup scale="61" orientation="landscape" r:id="rId1"/>
  <headerFooter>
    <oddHeader>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17" sqref="B17"/>
    </sheetView>
  </sheetViews>
  <sheetFormatPr defaultRowHeight="15" x14ac:dyDescent="0.25"/>
  <cols>
    <col min="1" max="1" width="23.42578125" bestFit="1" customWidth="1"/>
    <col min="2" max="2" width="62.85546875" bestFit="1" customWidth="1"/>
    <col min="3" max="3" width="9" bestFit="1" customWidth="1"/>
  </cols>
  <sheetData>
    <row r="1" spans="1:3" x14ac:dyDescent="0.25">
      <c r="A1" s="15" t="s">
        <v>9</v>
      </c>
      <c r="B1" s="16" t="s">
        <v>2</v>
      </c>
      <c r="C1" s="15" t="s">
        <v>9</v>
      </c>
    </row>
    <row r="2" spans="1:3" x14ac:dyDescent="0.25">
      <c r="A2" s="15" t="s">
        <v>9</v>
      </c>
      <c r="B2" s="17" t="s">
        <v>15</v>
      </c>
      <c r="C2" s="15" t="s">
        <v>9</v>
      </c>
    </row>
    <row r="3" spans="1:3" x14ac:dyDescent="0.25">
      <c r="A3" s="15" t="s">
        <v>19</v>
      </c>
      <c r="B3" s="18" t="s">
        <v>20</v>
      </c>
      <c r="C3" s="15" t="s">
        <v>11</v>
      </c>
    </row>
    <row r="4" spans="1:3" x14ac:dyDescent="0.25">
      <c r="A4" s="15" t="s">
        <v>21</v>
      </c>
      <c r="B4" s="19" t="s">
        <v>22</v>
      </c>
      <c r="C4" s="15" t="s">
        <v>11</v>
      </c>
    </row>
    <row r="5" spans="1:3" x14ac:dyDescent="0.25">
      <c r="A5" s="15" t="s">
        <v>23</v>
      </c>
      <c r="B5" s="20" t="s">
        <v>24</v>
      </c>
      <c r="C5" s="15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"/>
  <sheetViews>
    <sheetView topLeftCell="K1" workbookViewId="0">
      <selection sqref="A1:M4"/>
    </sheetView>
  </sheetViews>
  <sheetFormatPr defaultColWidth="9.140625" defaultRowHeight="15" x14ac:dyDescent="0.25"/>
  <cols>
    <col min="1" max="1" width="2" style="4" bestFit="1" customWidth="1"/>
    <col min="2" max="2" width="14.42578125" style="4" customWidth="1"/>
    <col min="3" max="3" width="2" style="4" bestFit="1" customWidth="1"/>
    <col min="4" max="4" width="20.140625" style="4" bestFit="1" customWidth="1"/>
    <col min="5" max="5" width="2" style="4" bestFit="1" customWidth="1"/>
    <col min="6" max="6" width="24.7109375" style="4" bestFit="1" customWidth="1"/>
    <col min="7" max="7" width="23" style="4" bestFit="1" customWidth="1"/>
    <col min="8" max="8" width="34" style="4" customWidth="1"/>
    <col min="9" max="9" width="30.28515625" style="4" bestFit="1" customWidth="1"/>
    <col min="10" max="10" width="23" style="4" bestFit="1" customWidth="1"/>
    <col min="11" max="11" width="30.28515625" style="4" bestFit="1" customWidth="1"/>
    <col min="12" max="12" width="43.85546875" style="4" bestFit="1" customWidth="1"/>
    <col min="13" max="20" width="9.140625" style="4"/>
    <col min="21" max="21" width="11.5703125" style="4" bestFit="1" customWidth="1"/>
    <col min="22" max="16384" width="9.140625" style="4"/>
  </cols>
  <sheetData>
    <row r="1" spans="1:13" x14ac:dyDescent="0.25">
      <c r="B1" s="4" t="s">
        <v>3</v>
      </c>
    </row>
    <row r="2" spans="1:13" ht="30" x14ac:dyDescent="0.25">
      <c r="A2" s="3" t="s">
        <v>9</v>
      </c>
      <c r="B2" s="7" t="s">
        <v>8</v>
      </c>
      <c r="C2" s="3" t="s">
        <v>9</v>
      </c>
      <c r="D2" s="12" t="s">
        <v>5</v>
      </c>
      <c r="E2" s="3" t="s">
        <v>9</v>
      </c>
      <c r="F2" s="7" t="s">
        <v>16</v>
      </c>
      <c r="G2" s="3" t="s">
        <v>9</v>
      </c>
      <c r="H2" s="7" t="s">
        <v>17</v>
      </c>
      <c r="I2" s="3" t="s">
        <v>9</v>
      </c>
      <c r="J2" s="7" t="s">
        <v>18</v>
      </c>
      <c r="K2" s="3" t="s">
        <v>9</v>
      </c>
      <c r="L2" s="7" t="s">
        <v>7</v>
      </c>
      <c r="M2" s="3" t="s">
        <v>9</v>
      </c>
    </row>
    <row r="3" spans="1:13" s="10" customFormat="1" x14ac:dyDescent="0.25">
      <c r="A3" s="13" t="s">
        <v>9</v>
      </c>
      <c r="B3" s="11" t="s">
        <v>15</v>
      </c>
      <c r="C3" s="3" t="s">
        <v>9</v>
      </c>
      <c r="D3" s="11" t="s">
        <v>15</v>
      </c>
      <c r="E3" s="3" t="s">
        <v>9</v>
      </c>
      <c r="F3" s="11" t="s">
        <v>15</v>
      </c>
      <c r="G3" s="3" t="s">
        <v>9</v>
      </c>
      <c r="H3" s="11" t="s">
        <v>15</v>
      </c>
      <c r="I3" s="3" t="s">
        <v>9</v>
      </c>
      <c r="J3" s="11" t="s">
        <v>15</v>
      </c>
      <c r="K3" s="3" t="s">
        <v>9</v>
      </c>
      <c r="L3" s="11" t="s">
        <v>15</v>
      </c>
      <c r="M3" s="3" t="s">
        <v>9</v>
      </c>
    </row>
    <row r="4" spans="1:13" ht="45" customHeight="1" x14ac:dyDescent="0.25">
      <c r="A4" s="3" t="s">
        <v>9</v>
      </c>
      <c r="B4" s="8" t="s">
        <v>6</v>
      </c>
      <c r="C4" s="3" t="s">
        <v>9</v>
      </c>
      <c r="D4" s="14" t="s">
        <v>60</v>
      </c>
      <c r="E4" s="3" t="s">
        <v>9</v>
      </c>
      <c r="F4" s="9">
        <v>325</v>
      </c>
      <c r="G4" s="3" t="s">
        <v>19</v>
      </c>
      <c r="H4" s="43" t="s">
        <v>61</v>
      </c>
      <c r="I4" s="3" t="s">
        <v>12</v>
      </c>
      <c r="J4" s="6" t="s">
        <v>13</v>
      </c>
      <c r="K4" s="3" t="s">
        <v>55</v>
      </c>
      <c r="L4" s="41" t="s">
        <v>14</v>
      </c>
      <c r="M4" s="3" t="s">
        <v>11</v>
      </c>
    </row>
  </sheetData>
  <printOptions horizontalCentered="1" verticalCentered="1"/>
  <pageMargins left="0.25" right="0.25" top="0.75" bottom="0.75" header="0.3" footer="0.3"/>
  <pageSetup orientation="landscape" r:id="rId1"/>
  <headerFooter>
    <oddHeader>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tabSelected="1" workbookViewId="0">
      <selection activeCell="D4" sqref="D4"/>
    </sheetView>
  </sheetViews>
  <sheetFormatPr defaultRowHeight="15" x14ac:dyDescent="0.25"/>
  <cols>
    <col min="1" max="1" width="2" bestFit="1" customWidth="1"/>
    <col min="2" max="2" width="14.42578125" customWidth="1"/>
    <col min="3" max="3" width="2" bestFit="1" customWidth="1"/>
    <col min="4" max="4" width="20.140625" bestFit="1" customWidth="1"/>
    <col min="5" max="5" width="2" bestFit="1" customWidth="1"/>
    <col min="6" max="6" width="24.7109375" bestFit="1" customWidth="1"/>
    <col min="7" max="7" width="23" bestFit="1" customWidth="1"/>
    <col min="8" max="8" width="34" customWidth="1"/>
    <col min="9" max="9" width="30.28515625" bestFit="1" customWidth="1"/>
    <col min="10" max="10" width="23" bestFit="1" customWidth="1"/>
    <col min="11" max="11" width="30.28515625" bestFit="1" customWidth="1"/>
    <col min="12" max="12" width="43.85546875" bestFit="1" customWidth="1"/>
    <col min="14" max="14" width="33.140625" customWidth="1"/>
    <col min="16" max="16" width="26.7109375" customWidth="1"/>
    <col min="18" max="18" width="29.85546875" customWidth="1"/>
    <col min="20" max="20" width="28.5703125" customWidth="1"/>
  </cols>
  <sheetData>
    <row r="1" spans="1:21" x14ac:dyDescent="0.25">
      <c r="A1" s="4"/>
      <c r="B1" s="4" t="s">
        <v>62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21" ht="45" x14ac:dyDescent="0.25">
      <c r="A2" s="3" t="s">
        <v>9</v>
      </c>
      <c r="B2" s="7" t="s">
        <v>8</v>
      </c>
      <c r="C2" s="3" t="s">
        <v>9</v>
      </c>
      <c r="D2" s="12" t="s">
        <v>5</v>
      </c>
      <c r="E2" s="3" t="s">
        <v>9</v>
      </c>
      <c r="F2" s="7" t="s">
        <v>64</v>
      </c>
      <c r="G2" s="3" t="s">
        <v>9</v>
      </c>
      <c r="H2" s="7" t="s">
        <v>65</v>
      </c>
      <c r="I2" s="3" t="s">
        <v>9</v>
      </c>
      <c r="J2" s="7" t="s">
        <v>66</v>
      </c>
      <c r="K2" s="3" t="s">
        <v>9</v>
      </c>
      <c r="L2" s="7" t="s">
        <v>67</v>
      </c>
      <c r="M2" s="3" t="s">
        <v>9</v>
      </c>
      <c r="N2" s="7" t="s">
        <v>68</v>
      </c>
      <c r="O2" s="3" t="s">
        <v>9</v>
      </c>
      <c r="P2" s="7" t="s">
        <v>69</v>
      </c>
      <c r="Q2" s="3" t="s">
        <v>9</v>
      </c>
      <c r="R2" s="7" t="s">
        <v>75</v>
      </c>
      <c r="S2" s="3" t="s">
        <v>9</v>
      </c>
      <c r="T2" s="7" t="s">
        <v>76</v>
      </c>
      <c r="U2" s="3" t="s">
        <v>9</v>
      </c>
    </row>
    <row r="3" spans="1:21" x14ac:dyDescent="0.25">
      <c r="A3" s="13" t="s">
        <v>9</v>
      </c>
      <c r="B3" s="11" t="s">
        <v>15</v>
      </c>
      <c r="C3" s="3" t="s">
        <v>9</v>
      </c>
      <c r="D3" s="11" t="s">
        <v>15</v>
      </c>
      <c r="E3" s="3" t="s">
        <v>9</v>
      </c>
      <c r="F3" s="11" t="s">
        <v>15</v>
      </c>
      <c r="G3" s="3" t="s">
        <v>9</v>
      </c>
      <c r="H3" s="11" t="s">
        <v>15</v>
      </c>
      <c r="I3" s="3" t="s">
        <v>9</v>
      </c>
      <c r="J3" s="11" t="s">
        <v>15</v>
      </c>
      <c r="K3" s="3" t="s">
        <v>9</v>
      </c>
      <c r="L3" s="11" t="s">
        <v>15</v>
      </c>
      <c r="M3" s="3" t="s">
        <v>9</v>
      </c>
      <c r="N3" s="11" t="s">
        <v>15</v>
      </c>
      <c r="O3" s="3" t="s">
        <v>9</v>
      </c>
      <c r="P3" s="11" t="s">
        <v>15</v>
      </c>
      <c r="Q3" s="3" t="s">
        <v>9</v>
      </c>
      <c r="R3" s="11" t="s">
        <v>15</v>
      </c>
      <c r="S3" s="3" t="s">
        <v>9</v>
      </c>
      <c r="T3" s="11" t="s">
        <v>15</v>
      </c>
      <c r="U3" s="3" t="s">
        <v>9</v>
      </c>
    </row>
    <row r="4" spans="1:21" ht="75" x14ac:dyDescent="0.25">
      <c r="A4" s="3" t="s">
        <v>9</v>
      </c>
      <c r="B4" s="8" t="s">
        <v>63</v>
      </c>
      <c r="C4" s="3" t="s">
        <v>9</v>
      </c>
      <c r="D4" s="14" t="s">
        <v>79</v>
      </c>
      <c r="E4" s="3" t="s">
        <v>9</v>
      </c>
      <c r="F4" s="9">
        <v>7200</v>
      </c>
      <c r="G4" s="3" t="s">
        <v>19</v>
      </c>
      <c r="H4" s="43" t="s">
        <v>70</v>
      </c>
      <c r="I4" s="3" t="s">
        <v>12</v>
      </c>
      <c r="J4" s="44" t="s">
        <v>71</v>
      </c>
      <c r="K4" s="3" t="s">
        <v>55</v>
      </c>
      <c r="L4" s="41" t="s">
        <v>72</v>
      </c>
      <c r="M4" s="3" t="s">
        <v>55</v>
      </c>
      <c r="N4" s="41" t="s">
        <v>73</v>
      </c>
      <c r="O4" s="3" t="s">
        <v>55</v>
      </c>
      <c r="P4" s="41" t="s">
        <v>74</v>
      </c>
      <c r="Q4" s="3" t="s">
        <v>55</v>
      </c>
      <c r="R4" s="41" t="s">
        <v>77</v>
      </c>
      <c r="S4" s="3" t="s">
        <v>55</v>
      </c>
      <c r="T4" s="41" t="s">
        <v>78</v>
      </c>
      <c r="U4" s="3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workbookViewId="0">
      <selection activeCell="U6" sqref="U6"/>
    </sheetView>
  </sheetViews>
  <sheetFormatPr defaultRowHeight="15" x14ac:dyDescent="0.25"/>
  <cols>
    <col min="1" max="1" width="2" bestFit="1" customWidth="1"/>
    <col min="2" max="2" width="13.5703125" bestFit="1" customWidth="1"/>
    <col min="3" max="3" width="2" bestFit="1" customWidth="1"/>
    <col min="4" max="4" width="11.28515625" bestFit="1" customWidth="1"/>
    <col min="5" max="5" width="2" style="27" bestFit="1" customWidth="1"/>
    <col min="6" max="6" width="17.42578125" style="27" bestFit="1" customWidth="1"/>
    <col min="7" max="7" width="2" bestFit="1" customWidth="1"/>
    <col min="8" max="8" width="16.28515625" bestFit="1" customWidth="1"/>
    <col min="9" max="9" width="6.5703125" customWidth="1"/>
    <col min="10" max="10" width="23" bestFit="1" customWidth="1"/>
    <col min="11" max="11" width="8.85546875" customWidth="1"/>
    <col min="12" max="12" width="23" bestFit="1" customWidth="1"/>
    <col min="13" max="13" width="9.5703125" style="27" customWidth="1"/>
    <col min="14" max="14" width="23" style="27" customWidth="1"/>
    <col min="15" max="15" width="8.5703125" style="27" customWidth="1"/>
    <col min="16" max="16" width="23" style="27" customWidth="1"/>
    <col min="17" max="17" width="9.85546875" style="27" customWidth="1"/>
    <col min="18" max="18" width="23" style="27" customWidth="1"/>
    <col min="19" max="19" width="2.5703125" customWidth="1"/>
    <col min="20" max="20" width="23.140625" bestFit="1" customWidth="1"/>
    <col min="21" max="21" width="9" bestFit="1" customWidth="1"/>
  </cols>
  <sheetData>
    <row r="1" spans="1:21" ht="18.75" customHeight="1" x14ac:dyDescent="0.25">
      <c r="A1" s="4"/>
      <c r="B1" s="4" t="s">
        <v>41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ht="31.5" customHeight="1" x14ac:dyDescent="0.25">
      <c r="A2" s="3" t="s">
        <v>9</v>
      </c>
      <c r="B2" s="7" t="s">
        <v>8</v>
      </c>
      <c r="C2" s="3" t="s">
        <v>9</v>
      </c>
      <c r="D2" s="12" t="s">
        <v>5</v>
      </c>
      <c r="E2" s="3" t="s">
        <v>9</v>
      </c>
      <c r="F2" s="7" t="s">
        <v>32</v>
      </c>
      <c r="G2" s="3" t="s">
        <v>9</v>
      </c>
      <c r="H2" s="7" t="s">
        <v>16</v>
      </c>
      <c r="I2" s="3" t="s">
        <v>9</v>
      </c>
      <c r="J2" s="7" t="s">
        <v>31</v>
      </c>
      <c r="K2" s="3" t="s">
        <v>9</v>
      </c>
      <c r="L2" s="7" t="s">
        <v>57</v>
      </c>
      <c r="M2" s="3" t="s">
        <v>9</v>
      </c>
      <c r="N2" s="7" t="s">
        <v>33</v>
      </c>
      <c r="O2" s="3" t="s">
        <v>9</v>
      </c>
      <c r="P2" s="7" t="s">
        <v>39</v>
      </c>
      <c r="Q2" s="3" t="s">
        <v>9</v>
      </c>
      <c r="R2" s="7" t="s">
        <v>40</v>
      </c>
      <c r="S2" s="3" t="s">
        <v>9</v>
      </c>
    </row>
    <row r="3" spans="1:21" ht="11.25" customHeight="1" x14ac:dyDescent="0.25">
      <c r="A3" s="13" t="s">
        <v>9</v>
      </c>
      <c r="B3" s="11" t="s">
        <v>15</v>
      </c>
      <c r="C3" s="3" t="s">
        <v>9</v>
      </c>
      <c r="D3" s="11" t="s">
        <v>15</v>
      </c>
      <c r="E3" s="3" t="s">
        <v>9</v>
      </c>
      <c r="F3" s="11" t="s">
        <v>15</v>
      </c>
      <c r="G3" s="3" t="s">
        <v>9</v>
      </c>
      <c r="H3" s="11" t="s">
        <v>15</v>
      </c>
      <c r="I3" s="3" t="s">
        <v>9</v>
      </c>
      <c r="J3" s="11" t="s">
        <v>15</v>
      </c>
      <c r="K3" s="3" t="s">
        <v>9</v>
      </c>
      <c r="L3" s="11" t="s">
        <v>15</v>
      </c>
      <c r="M3" s="3" t="s">
        <v>9</v>
      </c>
      <c r="N3" s="11" t="s">
        <v>15</v>
      </c>
      <c r="O3" s="3" t="s">
        <v>9</v>
      </c>
      <c r="P3" s="11" t="s">
        <v>15</v>
      </c>
      <c r="Q3" s="3" t="s">
        <v>9</v>
      </c>
      <c r="R3" s="11" t="s">
        <v>15</v>
      </c>
      <c r="S3" s="3" t="s">
        <v>9</v>
      </c>
    </row>
    <row r="4" spans="1:21" ht="54.75" customHeight="1" x14ac:dyDescent="0.25">
      <c r="A4" s="3" t="s">
        <v>9</v>
      </c>
      <c r="B4" s="8" t="s">
        <v>30</v>
      </c>
      <c r="C4" s="3" t="s">
        <v>9</v>
      </c>
      <c r="D4" s="14" t="s">
        <v>46</v>
      </c>
      <c r="E4" s="3" t="s">
        <v>9</v>
      </c>
      <c r="F4" s="9">
        <v>20</v>
      </c>
      <c r="G4" s="3" t="s">
        <v>9</v>
      </c>
      <c r="H4" s="9">
        <v>600</v>
      </c>
      <c r="I4" s="3" t="s">
        <v>10</v>
      </c>
      <c r="J4" s="6" t="s">
        <v>44</v>
      </c>
      <c r="K4" s="3" t="s">
        <v>55</v>
      </c>
      <c r="L4" s="41" t="s">
        <v>54</v>
      </c>
      <c r="M4" s="3" t="s">
        <v>55</v>
      </c>
      <c r="N4" s="41" t="s">
        <v>58</v>
      </c>
      <c r="O4" s="3" t="s">
        <v>12</v>
      </c>
      <c r="P4" s="42" t="s">
        <v>47</v>
      </c>
      <c r="Q4" s="3" t="s">
        <v>12</v>
      </c>
      <c r="R4" s="6" t="s">
        <v>47</v>
      </c>
      <c r="S4" s="3" t="s">
        <v>11</v>
      </c>
    </row>
    <row r="5" spans="1:21" ht="120" x14ac:dyDescent="0.25">
      <c r="A5" s="3" t="s">
        <v>9</v>
      </c>
      <c r="B5" s="8" t="s">
        <v>30</v>
      </c>
      <c r="C5" s="3" t="s">
        <v>9</v>
      </c>
      <c r="D5" s="14" t="s">
        <v>34</v>
      </c>
      <c r="E5" s="3" t="s">
        <v>9</v>
      </c>
      <c r="F5" s="9">
        <v>620</v>
      </c>
      <c r="G5" s="3" t="s">
        <v>9</v>
      </c>
      <c r="H5" s="9">
        <v>900</v>
      </c>
      <c r="I5" s="3" t="s">
        <v>19</v>
      </c>
      <c r="J5" s="41" t="s">
        <v>36</v>
      </c>
      <c r="K5" s="3" t="s">
        <v>55</v>
      </c>
      <c r="L5" s="41" t="s">
        <v>38</v>
      </c>
      <c r="M5" s="3" t="s">
        <v>55</v>
      </c>
      <c r="N5" s="41" t="s">
        <v>45</v>
      </c>
      <c r="O5" s="3" t="s">
        <v>55</v>
      </c>
      <c r="P5" s="41" t="s">
        <v>50</v>
      </c>
      <c r="Q5" s="3" t="s">
        <v>55</v>
      </c>
      <c r="R5" s="41" t="s">
        <v>51</v>
      </c>
      <c r="S5" s="3" t="s">
        <v>11</v>
      </c>
    </row>
    <row r="6" spans="1:21" ht="120" x14ac:dyDescent="0.25">
      <c r="A6" s="3" t="s">
        <v>9</v>
      </c>
      <c r="B6" s="8" t="s">
        <v>30</v>
      </c>
      <c r="C6" s="3" t="s">
        <v>9</v>
      </c>
      <c r="D6" s="14" t="s">
        <v>43</v>
      </c>
      <c r="E6" s="3" t="s">
        <v>9</v>
      </c>
      <c r="F6" s="9">
        <v>920</v>
      </c>
      <c r="G6" s="3" t="s">
        <v>9</v>
      </c>
      <c r="H6" s="9">
        <v>1700</v>
      </c>
      <c r="I6" s="3" t="s">
        <v>19</v>
      </c>
      <c r="J6" s="41" t="s">
        <v>53</v>
      </c>
      <c r="K6" s="3" t="s">
        <v>55</v>
      </c>
      <c r="L6" s="41" t="s">
        <v>54</v>
      </c>
      <c r="M6" s="3" t="s">
        <v>55</v>
      </c>
      <c r="N6" s="41" t="s">
        <v>58</v>
      </c>
      <c r="O6" s="3" t="s">
        <v>12</v>
      </c>
      <c r="P6" s="42" t="s">
        <v>48</v>
      </c>
      <c r="Q6" s="3" t="s">
        <v>12</v>
      </c>
      <c r="R6" s="6" t="s">
        <v>49</v>
      </c>
      <c r="S6" s="3" t="s">
        <v>11</v>
      </c>
    </row>
    <row r="7" spans="1:21" ht="120" x14ac:dyDescent="0.25">
      <c r="A7" s="3" t="s">
        <v>9</v>
      </c>
      <c r="B7" s="8" t="s">
        <v>30</v>
      </c>
      <c r="C7" s="3" t="s">
        <v>9</v>
      </c>
      <c r="D7" s="14" t="s">
        <v>34</v>
      </c>
      <c r="E7" s="3" t="s">
        <v>9</v>
      </c>
      <c r="F7" s="9">
        <v>1720</v>
      </c>
      <c r="G7" s="3" t="s">
        <v>9</v>
      </c>
      <c r="H7" s="9">
        <v>2000</v>
      </c>
      <c r="I7" s="3" t="s">
        <v>19</v>
      </c>
      <c r="J7" s="41" t="s">
        <v>36</v>
      </c>
      <c r="K7" s="3" t="s">
        <v>55</v>
      </c>
      <c r="L7" s="41" t="s">
        <v>38</v>
      </c>
      <c r="M7" s="3" t="s">
        <v>55</v>
      </c>
      <c r="N7" s="41" t="s">
        <v>45</v>
      </c>
      <c r="O7" s="3" t="s">
        <v>55</v>
      </c>
      <c r="P7" s="41" t="s">
        <v>50</v>
      </c>
      <c r="Q7" s="3" t="s">
        <v>55</v>
      </c>
      <c r="R7" s="41" t="s">
        <v>51</v>
      </c>
      <c r="S7" s="3" t="s">
        <v>11</v>
      </c>
    </row>
    <row r="8" spans="1:21" ht="120" x14ac:dyDescent="0.25">
      <c r="A8" s="3" t="s">
        <v>9</v>
      </c>
      <c r="B8" s="8" t="s">
        <v>30</v>
      </c>
      <c r="C8" s="3" t="s">
        <v>9</v>
      </c>
      <c r="D8" s="14" t="s">
        <v>35</v>
      </c>
      <c r="E8" s="3" t="s">
        <v>9</v>
      </c>
      <c r="F8" s="9">
        <v>2020</v>
      </c>
      <c r="G8" s="3" t="s">
        <v>9</v>
      </c>
      <c r="H8" s="9">
        <v>3220</v>
      </c>
      <c r="I8" s="3" t="s">
        <v>19</v>
      </c>
      <c r="J8" s="41" t="s">
        <v>37</v>
      </c>
      <c r="K8" s="3" t="s">
        <v>55</v>
      </c>
      <c r="L8" s="41" t="s">
        <v>42</v>
      </c>
      <c r="M8" s="3" t="s">
        <v>55</v>
      </c>
      <c r="N8" s="41" t="s">
        <v>58</v>
      </c>
      <c r="O8" s="3" t="s">
        <v>12</v>
      </c>
      <c r="P8" s="42" t="s">
        <v>56</v>
      </c>
      <c r="Q8" s="3" t="s">
        <v>12</v>
      </c>
      <c r="R8" s="6" t="s">
        <v>56</v>
      </c>
      <c r="S8" s="3" t="s">
        <v>11</v>
      </c>
    </row>
    <row r="9" spans="1:21" x14ac:dyDescent="0.25">
      <c r="L9" s="27" t="s">
        <v>59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0DDCF912707249810263345C6FBCAE" ma:contentTypeVersion="0" ma:contentTypeDescription="Create a new document." ma:contentTypeScope="" ma:versionID="05fc12c866532ec63d2052ef81b6353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11b5f35d88f7f6ebfe284b0f73f439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00C402D-5B8F-44E9-B6EC-AD906C5241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320210A-C44C-4B82-8349-5A58CB3B5A77}">
  <ds:schemaRefs>
    <ds:schemaRef ds:uri="http://purl.org/dc/terms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www.w3.org/XML/1998/namespace"/>
    <ds:schemaRef ds:uri="http://schemas.microsoft.com/office/2006/documentManagement/type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BF1B20E2-65A5-4DC5-B5E1-EAEF1640222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Summary</vt:lpstr>
      <vt:lpstr>Key</vt:lpstr>
      <vt:lpstr>Baroreceptors</vt:lpstr>
      <vt:lpstr>Sleep</vt:lpstr>
      <vt:lpstr>TBI</vt:lpstr>
      <vt:lpstr>Baroreceptors!Print_Area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Clipp ARA/SED</dc:creator>
  <cp:lastModifiedBy>Austin Baird ARA/SED</cp:lastModifiedBy>
  <cp:lastPrinted>2015-12-17T19:49:35Z</cp:lastPrinted>
  <dcterms:created xsi:type="dcterms:W3CDTF">2015-05-21T17:22:11Z</dcterms:created>
  <dcterms:modified xsi:type="dcterms:W3CDTF">2020-06-17T19:44:50Z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0x010100D00DDCF912707249810263345C6FBCAE</vt:lpwstr>
  </property>
</Properties>
</file>