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oGears\biogears\core\share\doc\validation\Scenarios\"/>
    </mc:Choice>
  </mc:AlternateContent>
  <xr:revisionPtr revIDLastSave="0" documentId="13_ncr:1_{51ED50AB-DEFD-4D6B-B96F-EDC9C250C63B}" xr6:coauthVersionLast="45" xr6:coauthVersionMax="45" xr10:uidLastSave="{00000000-0000-0000-0000-000000000000}"/>
  <bookViews>
    <workbookView xWindow="28680" yWindow="-120" windowWidth="29040" windowHeight="17640" firstSheet="6" activeTab="12" xr2:uid="{00000000-000D-0000-FFFF-FFFF00000000}"/>
  </bookViews>
  <sheets>
    <sheet name="Summary" sheetId="1" r:id="rId1"/>
    <sheet name="Key" sheetId="9" r:id="rId2"/>
    <sheet name="CarbonMonoxide" sheetId="12" r:id="rId3"/>
    <sheet name="ForestFireFighter" sheetId="13" r:id="rId4"/>
    <sheet name="ColdWaterSubmersion" sheetId="3" r:id="rId5"/>
    <sheet name="HighAltitude" sheetId="4" r:id="rId6"/>
    <sheet name="ExerciseStages" sheetId="7" r:id="rId7"/>
    <sheet name="ExerciseVO2max" sheetId="8" r:id="rId8"/>
    <sheet name="ExerciseSustained" sheetId="16" r:id="rId9"/>
    <sheet name="Starvation" sheetId="10" r:id="rId10"/>
    <sheet name="ExerciseTemperatureTest" sheetId="17" r:id="rId11"/>
    <sheet name="Dehydration" sheetId="11" r:id="rId12"/>
    <sheet name="SarinNerveAgent" sheetId="1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12" l="1"/>
  <c r="F11" i="1" l="1"/>
  <c r="H11" i="1"/>
  <c r="J11" i="1"/>
  <c r="J18" i="1" l="1"/>
  <c r="H18" i="1"/>
  <c r="F18" i="1"/>
  <c r="H5" i="3" l="1"/>
</calcChain>
</file>

<file path=xl/sharedStrings.xml><?xml version="1.0" encoding="utf-8"?>
<sst xmlns="http://schemas.openxmlformats.org/spreadsheetml/2006/main" count="1731" uniqueCount="304">
  <si>
    <t>Action</t>
  </si>
  <si>
    <t>Notes</t>
  </si>
  <si>
    <t>Occurrence Time (s)</t>
  </si>
  <si>
    <t>Sampled Scenario Time (s)</t>
  </si>
  <si>
    <t>Core Temperature (Celsius)</t>
  </si>
  <si>
    <t>Peripheral Temperature (Celsius)</t>
  </si>
  <si>
    <t>Heart Rate (beats/min)</t>
  </si>
  <si>
    <t>Systolic Pressure (mmHg)</t>
  </si>
  <si>
    <t>Diastolic Pressure (mmHg)</t>
  </si>
  <si>
    <t>Mean Arterial Pressure (mmHg)</t>
  </si>
  <si>
    <t>Stroke Volume (mL)</t>
  </si>
  <si>
    <t>Cardiac Output (L/min)</t>
  </si>
  <si>
    <t>Gut Blood Flow (L/min)</t>
  </si>
  <si>
    <t>Respiration Rate (breaths/min)</t>
  </si>
  <si>
    <t>Tidal Volume (L)</t>
  </si>
  <si>
    <t>Oxygen Consumption (L/min)</t>
  </si>
  <si>
    <t>Metabolic Rate</t>
  </si>
  <si>
    <t>Patient is submerged in cold for 60 minutes</t>
  </si>
  <si>
    <t>Environment File Change to Standard Environment</t>
  </si>
  <si>
    <t>Active Heating at 1000 btu/hr</t>
  </si>
  <si>
    <t>Oxygen Saturation (%)</t>
  </si>
  <si>
    <t>Cardiac Output (mL/min)</t>
  </si>
  <si>
    <t>Myocardium Flow (mL/min)</t>
  </si>
  <si>
    <t>Atmospheric pressure at 3000m is approximately 70 kPa</t>
  </si>
  <si>
    <t>50 s</t>
  </si>
  <si>
    <t xml:space="preserve">Scenario </t>
  </si>
  <si>
    <t>Description</t>
  </si>
  <si>
    <t>ColdWaterSubmersion</t>
  </si>
  <si>
    <t>HighAltitude</t>
  </si>
  <si>
    <t>Patient is submerged in 10 C water for 1 hour. Removed for 10 minutes, and then actively heated for 20 minutes</t>
  </si>
  <si>
    <t>Patient enters 4000 m elevation environment for 15 minutes</t>
  </si>
  <si>
    <t>Environment File Change: Submerged in 5 C water</t>
  </si>
  <si>
    <t>Urine Production Rate (mL/min)</t>
  </si>
  <si>
    <t>Exercise Severity 0.0375</t>
  </si>
  <si>
    <t>Exercise Severity 0</t>
  </si>
  <si>
    <t>Exercise Severity 0.3583</t>
  </si>
  <si>
    <t>Systemic Vascular Resistance (mmHg-min/L)</t>
  </si>
  <si>
    <t>Duration of Full Exercise</t>
  </si>
  <si>
    <t>Exercise intensity of 0.3583 is a requested work rate of 430 watts.</t>
  </si>
  <si>
    <t>45 watts</t>
  </si>
  <si>
    <t>90 watts</t>
  </si>
  <si>
    <t>rest 2 minutes</t>
  </si>
  <si>
    <t>430 W</t>
  </si>
  <si>
    <t>Exercise Severity 0.1583</t>
  </si>
  <si>
    <t>190 W</t>
  </si>
  <si>
    <t>Note: Core and skin temperatures are given as qualitative trends based on data reported in the cited references.</t>
  </si>
  <si>
    <t>Segment</t>
  </si>
  <si>
    <t>|</t>
  </si>
  <si>
    <t>---</t>
  </si>
  <si>
    <t>|&lt;span class="success"&gt;</t>
  </si>
  <si>
    <t>&lt;/span&gt;|</t>
  </si>
  <si>
    <t>&lt;/span&gt;|&lt;span class="success"&gt;</t>
  </si>
  <si>
    <t>No change or decrease @cite griffin1993temperature</t>
  </si>
  <si>
    <t>156% of baseline @cite christie1987cardiac</t>
  </si>
  <si>
    <t>197% of baseline @cite christie1987cardiac</t>
  </si>
  <si>
    <t>237% of baseline @cite christie1987cardiac</t>
  </si>
  <si>
    <t>257% of baseline @cite christie1987cardiac</t>
  </si>
  <si>
    <t>Increase 18.4% @cite christie1987cardiac</t>
  </si>
  <si>
    <t>Toward baseline @cite christie1987cardiac</t>
  </si>
  <si>
    <t>34.4% increase @cite christie1987cardiac</t>
  </si>
  <si>
    <t>46.4% increase @cite christie1987cardiac</t>
  </si>
  <si>
    <t>56.8% increase @cite christie1987cardiac</t>
  </si>
  <si>
    <t>No change @cite christie1987cardiac</t>
  </si>
  <si>
    <t>1% increase  @cite christie1987cardiac</t>
  </si>
  <si>
    <t>41.6% increase  @cite christie1987cardiac</t>
  </si>
  <si>
    <t>225% of base  @cite christie1987cardiac</t>
  </si>
  <si>
    <t>1.33  @cite christie1987cardiac</t>
  </si>
  <si>
    <t>8.38% increase  @cite christie1987cardiac</t>
  </si>
  <si>
    <t>29.9% increase  @cite christie1987cardiac</t>
  </si>
  <si>
    <t>267% of base  @cite christie1987cardiac</t>
  </si>
  <si>
    <t>2.05  @cite christie1987cardiac</t>
  </si>
  <si>
    <t>14.1% increase  @cite christie1987cardiac</t>
  </si>
  <si>
    <t>36.4% increase  @cite christie1987cardiac</t>
  </si>
  <si>
    <t>336% of base  @cite christie1987cardiac</t>
  </si>
  <si>
    <t>2.75  @cite christie1987cardiac</t>
  </si>
  <si>
    <t>117.9% increase  @cite christie1987cardiac</t>
  </si>
  <si>
    <t>31.2% increase  @cite christie1987cardiac</t>
  </si>
  <si>
    <t>350% of base  @cite christie1987cardiac</t>
  </si>
  <si>
    <t>3.36  @cite christie1987cardiac</t>
  </si>
  <si>
    <t>decrease  @cite melin2001comparison</t>
  </si>
  <si>
    <t>Increase  @cite guenette2007respiratory</t>
  </si>
  <si>
    <t>increase  @cite guenette2007respiratory</t>
  </si>
  <si>
    <t>increase, maximum  ~1.21  @cite koutlianos2013indirect</t>
  </si>
  <si>
    <t>No Data</t>
  </si>
  <si>
    <t>Exercise Severity 0.075</t>
  </si>
  <si>
    <t>Increase @cite christie1987cardiac, @cite byrne2007ingestible</t>
  </si>
  <si>
    <t>Increase @cite christie1987cardiac or no change @cite byrne2007ingestible</t>
  </si>
  <si>
    <t>reduced  @cite perko1998gutflow</t>
  </si>
  <si>
    <t>decrease  @cite perko1998gutflow</t>
  </si>
  <si>
    <t>reduced 25-50%  @cite perko1998gutflow</t>
  </si>
  <si>
    <t>59 +/- 9  @cite guenette2007respiratory</t>
  </si>
  <si>
    <t>3.1 +/- 0.4  @cite guenette2007respiratory</t>
  </si>
  <si>
    <t>&lt;/span&gt;|&lt;span class="warning"&gt;</t>
  </si>
  <si>
    <t>&lt;/span&gt;|&lt;span class="danger"&gt;</t>
  </si>
  <si>
    <t>~ 3 min @cite johnson2000exercise</t>
  </si>
  <si>
    <t>N/A</t>
  </si>
  <si>
    <t>If mild hypothermia (Core Temp 32-35 C) Increase @cite mallet2002hypothermia</t>
  </si>
  <si>
    <t>If mild hypothermia (Core Temp 32-35 C) Increase If moderate or severe (Core Temp &lt; 32 C) Decrease @cite mallet2002hypothermia</t>
  </si>
  <si>
    <t>Decrease to 35 degC @cite williams2005rewarming</t>
  </si>
  <si>
    <t>Increase to between 300 and 350 W @cite williams2005rewarming</t>
  </si>
  <si>
    <t>Decrease below 35 @cite williams2005rewarming</t>
  </si>
  <si>
    <t>Increase above 350 W @cite williams2005rewarming</t>
  </si>
  <si>
    <t>Increase to between 36 and 38 degC @cite williams2005rewarming</t>
  </si>
  <si>
    <t>Decrease @cite talebipour2006sauna</t>
  </si>
  <si>
    <t>Decrease@cite talebipour2006sauna</t>
  </si>
  <si>
    <t>|&lt;span class="warning"&gt;</t>
  </si>
  <si>
    <t>Decreasing to below 80 W @cite williams2005rewarming</t>
  </si>
  <si>
    <t>Decrease @cite garrioch2004body</t>
  </si>
  <si>
    <t>7% increase @cite zhang2014highaltitude</t>
  </si>
  <si>
    <t>7% decrease @cite zhang2014highaltitude</t>
  </si>
  <si>
    <t>5% increase @cite zhang2014highaltitude</t>
  </si>
  <si>
    <t>Decrease @cite bartsch2007highaltitude</t>
  </si>
  <si>
    <t>No change @cite bartsch2007highaltitude</t>
  </si>
  <si>
    <t>Increase @cite bartsch2007highaltitude</t>
  </si>
  <si>
    <t>|&lt;span class="danger"&gt;</t>
  </si>
  <si>
    <t>Systolic Blood Pressure</t>
  </si>
  <si>
    <t>Key</t>
  </si>
  <si>
    <t>Good agreement: correct trends or &lt;10% deviation from expected</t>
  </si>
  <si>
    <t xml:space="preserve">|&lt;span class="warning"&gt; </t>
  </si>
  <si>
    <t>Some deviation: correct trend and/or &lt;30% deviation from expected</t>
  </si>
  <si>
    <t>Poor agreement: incorrect trends or &gt;30% deviation from expected</t>
  </si>
  <si>
    <t>Good</t>
  </si>
  <si>
    <t>Decent</t>
  </si>
  <si>
    <t>Bad</t>
  </si>
  <si>
    <t>ExerciseStages</t>
  </si>
  <si>
    <t>ExerciseVO2max</t>
  </si>
  <si>
    <t>Total</t>
  </si>
  <si>
    <t>Exercise for six minutes at increasing intensity with 2 minutes of rest in between stages.</t>
  </si>
  <si>
    <t>Exercise at high intensity (430 watts) to exhaustion.</t>
  </si>
  <si>
    <t>Condition</t>
  </si>
  <si>
    <t>Body Weight (kg)</t>
  </si>
  <si>
    <t>Starvation</t>
  </si>
  <si>
    <t>Dehydration</t>
  </si>
  <si>
    <t>The following scenarios are not validated with release 6.0.1</t>
  </si>
  <si>
    <t xml:space="preserve">Decrease </t>
  </si>
  <si>
    <t xml:space="preserve">Increase </t>
  </si>
  <si>
    <t xml:space="preserve">Decreasing </t>
  </si>
  <si>
    <t>CarbonMonoxideThreshold</t>
  </si>
  <si>
    <t>CarbonMonoxideExtreme</t>
  </si>
  <si>
    <t xml:space="preserve">Person is exposed to 200ppm carbon monoxide. The maximal steady-state concentration </t>
  </si>
  <si>
    <t>None</t>
  </si>
  <si>
    <t>CarbonMonoxideThresholdLong</t>
  </si>
  <si>
    <t>20 hours</t>
  </si>
  <si>
    <t>4 hours</t>
  </si>
  <si>
    <t>1 hour</t>
  </si>
  <si>
    <t>30 minutes</t>
  </si>
  <si>
    <t>10 minutes</t>
  </si>
  <si>
    <t>25 to 30%</t>
  </si>
  <si>
    <t>2 hours - Irreversible state should happen by this point</t>
  </si>
  <si>
    <t xml:space="preserve">Patient is exposed to smoke and CO inhalation </t>
  </si>
  <si>
    <t>PFT administered before and after exposure to forest fire</t>
  </si>
  <si>
    <t>Validation is computed against pre-exposed patient data</t>
  </si>
  <si>
    <t>5 and 310</t>
  </si>
  <si>
    <t xml:space="preserve">Functional Vital Capacity (% from baseline PFT) </t>
  </si>
  <si>
    <t>no change</t>
  </si>
  <si>
    <t>Functional expiratory volume over 1 second (%Change)</t>
  </si>
  <si>
    <t>Forced expiratory flow (25-75) (%Change)</t>
  </si>
  <si>
    <t>No Change</t>
  </si>
  <si>
    <t>Decrease by 1% @cite betchley1997pulmonary</t>
  </si>
  <si>
    <t>Decrease 3% @cite betchley1997pulmonary</t>
  </si>
  <si>
    <t>Decrease 6% @cite betchley1997pulmonary</t>
  </si>
  <si>
    <t xml:space="preserve">Person is exposed to 5000ppm carbon monoxide. The maximal steady-state concentration </t>
  </si>
  <si>
    <t>Percent Carboxyhemoglobin</t>
  </si>
  <si>
    <t>95 to 98% @cite guyton2006medical</t>
  </si>
  <si>
    <t>Approx. 0 @cite boron2012medical pg. 690</t>
  </si>
  <si>
    <t>Note: BioGears currently only supports upt to 12 hours. In the future it may support longer runs. At that time we will use @cite stewart1975effect and other sources to validated lower-level CO exposures to steady-state, which could take as long as 24 hours or more</t>
  </si>
  <si>
    <t>approx. 80% @cite stewart1975effect Increased @cite turino1981effect</t>
  </si>
  <si>
    <t>Death (Irreversible State)</t>
  </si>
  <si>
    <t>Pulse Oximetry</t>
  </si>
  <si>
    <t>Oxygen Saturation</t>
  </si>
  <si>
    <t>Normal @cite rose2016carbon</t>
  </si>
  <si>
    <t>1 to 2 % @cite stewart1975effect</t>
  </si>
  <si>
    <t>3 to 4 % @cite stewart1975effect</t>
  </si>
  <si>
    <t>5 to 6 % @cite stewart1975effect</t>
  </si>
  <si>
    <t>12 to 16% @cite stewart1975effect</t>
  </si>
  <si>
    <t>Decreased</t>
  </si>
  <si>
    <t xml:space="preserve">%Environment Change: Exposed to moderate/severe forest fire </t>
  </si>
  <si>
    <t>%Environment Change
&lt;AmbientGas Name="Nitrogen"&gt;
    &lt;FractionAmount value="0.789598"/&gt;
   &lt;/AmbientGas&gt;
   &lt;AmbientGas Name="Oxygen"&gt;
    &lt;FractionAmount value="0.21"/&gt;
   &lt;/AmbientGas&gt;
   &lt;AmbientGas Name="CarbonDioxide"&gt;
    &lt;FractionAmount value="4.0E-4"/&gt;
   &lt;/AmbientGas&gt;
&lt;AmbientGas Name="CarbonMonoxide"&gt;
    &lt;FractionAmount value="2.0E-6"/&gt;
   &lt;/AmbientGas&gt;</t>
  </si>
  <si>
    <t>%Environment Change: Carbon Monoxide 200ppm</t>
  </si>
  <si>
    <t>%Respiratory Exchange Ratio</t>
  </si>
  <si>
    <t>Exchange Ratio (Or %Respiratory Quotient)</t>
  </si>
  <si>
    <t>CarbonMonoxide</t>
  </si>
  <si>
    <t>Varied exposure to environmental carbon monoxide.</t>
  </si>
  <si>
    <t>%Environment Change: Carbon Monoxide 5000ppm</t>
  </si>
  <si>
    <t>ForestFireFighter</t>
  </si>
  <si>
    <t>Exposure to smoke and carbon monoxide.</t>
  </si>
  <si>
    <t>%Environment File Change to an altitude of 3000 meters</t>
  </si>
  <si>
    <t xml:space="preserve"> Threshold Sarin Aerosol, Concentration = 0.2 mg/m^3</t>
  </si>
  <si>
    <t>20 minute exposure; CT = 4 mg-min/m^3</t>
  </si>
  <si>
    <t>Slightly decreased @cite nozaki1997relationship</t>
  </si>
  <si>
    <t>&lt;/span&gt;| &lt;span class="success"&gt;</t>
  </si>
  <si>
    <t>~50% diameter reduction @cite national2009acute</t>
  </si>
  <si>
    <t>Mild bronchoconstriction @cite gupta2009handbook</t>
  </si>
  <si>
    <t>Little to no change @cite national2009acute</t>
  </si>
  <si>
    <t>2. sidell1997medical</t>
  </si>
  <si>
    <t>Moderate Sarin Aerosol, Concentration (Short) =  5.0 mg/m^3</t>
  </si>
  <si>
    <t>3 minute exposure; CT = 15 mg/m^3</t>
  </si>
  <si>
    <t>40-50% inhibited @cite gupta2009handbook</t>
  </si>
  <si>
    <t>&gt; 90% diameter reduction @cite national2009acute</t>
  </si>
  <si>
    <t xml:space="preserve">Respiratory discomfort @cite sidell1997medical (quantified by Pulmonary Resistance Increase) </t>
  </si>
  <si>
    <t>&lt;/span&gt;| &lt;span class="warning"&gt;</t>
  </si>
  <si>
    <t>Little to no change</t>
  </si>
  <si>
    <t>3. zhuang2008inhalation</t>
  </si>
  <si>
    <t>Moderate Sarin Aerosol, Concentration (Long) = 0.5 mg/m^3</t>
  </si>
  <si>
    <t>30 minute exposure; CT = 15 mg/m^3</t>
  </si>
  <si>
    <t>Respiratory discomfort @cite sidell1997medical (quantified by Pulmonary Resistance Increase)</t>
  </si>
  <si>
    <t>4. gupta2009handbook</t>
  </si>
  <si>
    <t>Severe Sarin Aerosol, Concentration = 4 mg/m^3</t>
  </si>
  <si>
    <t>10 minute exposure; CT = 40 mg-min/m^3</t>
  </si>
  <si>
    <t>75-80% inhibited @cite gupta2009handbook</t>
  </si>
  <si>
    <t>Maximum constriction</t>
  </si>
  <si>
    <t>Depressed ventilation; decreased tidal volume @cite zhuang2008inhalation</t>
  </si>
  <si>
    <t>Bradycardia and decreased MAP @cite hulse2014respiratory</t>
  </si>
  <si>
    <t>Increased increased PCO2 and decreased P02 @cite zhuang2008inhalation</t>
  </si>
  <si>
    <t>5. black1996chemistry</t>
  </si>
  <si>
    <t>Lethal Sarin Aerosol, Concentration = 15 mg/m^3</t>
  </si>
  <si>
    <t>6 minute exposure; CT = 90 mg-min/m^3</t>
  </si>
  <si>
    <t>100% inhibited</t>
  </si>
  <si>
    <t>Fatal Respiratory Distress @cite black1996chemistry</t>
  </si>
  <si>
    <t>Increased PCO2, Decreased PO2 (Hypercapnia &amp; Hypoxia) @cite zhuang2008inhalation</t>
  </si>
  <si>
    <t>6. hulse2014respiratory</t>
  </si>
  <si>
    <t>7. nozaki1997relationship</t>
  </si>
  <si>
    <t>Severe + Treatment</t>
  </si>
  <si>
    <t>Red Blood Cell Acetylcholinesterase Activity</t>
  </si>
  <si>
    <t>Pupil Size</t>
  </si>
  <si>
    <t>Respiratory Function</t>
  </si>
  <si>
    <t>Cardiovascular Function</t>
  </si>
  <si>
    <t>Blood Chemistry</t>
  </si>
  <si>
    <t xml:space="preserve"> Severe Sarin Aerosol, Concentration = 20 mg/m^3</t>
  </si>
  <si>
    <t>2 minute exposure; CT = 40 mg-min/m^3</t>
  </si>
  <si>
    <t>Bradycardia and decreased MAP</t>
  </si>
  <si>
    <t>Increased increased PCO2 and decreased P02</t>
  </si>
  <si>
    <t>Pralidoxime 15mg/kg Iv @cite gupta2009handbook</t>
  </si>
  <si>
    <t>Increase in activity @cite sidell1997medical</t>
  </si>
  <si>
    <t>No change</t>
  </si>
  <si>
    <t>Increased respiration rate @cite rxlist</t>
  </si>
  <si>
    <t>Increased heart rate @cite rxlist</t>
  </si>
  <si>
    <t>Decreased PCO2 and increased PO2</t>
  </si>
  <si>
    <t>Scenario</t>
  </si>
  <si>
    <t>Sources</t>
  </si>
  <si>
    <t>1.  national2009acute</t>
  </si>
  <si>
    <t>Exercise Severity 0.25</t>
  </si>
  <si>
    <t>Fluid Mass Lost</t>
  </si>
  <si>
    <t>0.7-1.2 kg @cite baker2009comparison</t>
  </si>
  <si>
    <t>Working at about 71% of VO2 max</t>
  </si>
  <si>
    <t>ExerciseSustained</t>
  </si>
  <si>
    <t>Exercise at moderate intensity to demonstrate sweat loss capability.</t>
  </si>
  <si>
    <t>72 hour starvation condition applied</t>
  </si>
  <si>
    <t>Aorta Glucose Concentration (mg/dL)</t>
  </si>
  <si>
    <t>Aorta Ketones Concentration (mg/dL)</t>
  </si>
  <si>
    <t>.337 @cite zauner2000resting .129 @cite garber1974hepatic .637 @cite owen1971human</t>
  </si>
  <si>
    <t>Vena Cava Insulin Concentration (ug/L)</t>
  </si>
  <si>
    <t>For ketones, acetoacetate and beta hydroxybutyrate values were summed, when available.</t>
  </si>
  <si>
    <t>.72 @cite zauner2000resting</t>
  </si>
  <si>
    <t>2.5% Decrease @cite zauner2000resting</t>
  </si>
  <si>
    <t>75.89 @cite zauner2000resting</t>
  </si>
  <si>
    <t>Aorta Triacylglycerol Concentration (mg/dL)</t>
  </si>
  <si>
    <t>43.58 (beta hydroxybutyrate only) @cite zauner2000resting 25.52 @cite garber1974hepatic 31.26 @cite owen1971human 43.49 @elia1984mineral</t>
  </si>
  <si>
    <t>64.86 @cite zauner2000resting 61.25 @cite garber1974hepatic 66.47 @cite owen1971human 61.43 @cite elia1984mineral</t>
  </si>
  <si>
    <t>Sodium Plasma Concentration (mg/dL)</t>
  </si>
  <si>
    <t>311.28 @cite elia1984mineral</t>
  </si>
  <si>
    <t>Potassium Plasma Concentration (mg/dL)</t>
  </si>
  <si>
    <t>15.48  @cite elia1984mineral</t>
  </si>
  <si>
    <t>Calcium Plasma Concentration (mg/dL)</t>
  </si>
  <si>
    <t>9.7 @cite elia1984mineral</t>
  </si>
  <si>
    <t>Chloride Plasma Concentration (mg/dL)</t>
  </si>
  <si>
    <t>354.5 @cite elia1984mineral</t>
  </si>
  <si>
    <t>Aorta Urea Concentration (mg/dL)</t>
  </si>
  <si>
    <t>24.62 @cite elia1984mineral</t>
  </si>
  <si>
    <t>Patient consumes no nutrients for 72 hours.</t>
  </si>
  <si>
    <t>Ketogenesis Rate (g/day)</t>
  </si>
  <si>
    <t>[99,124] @cite garber1974hepatic 165 @cite rothman1991quantitation</t>
  </si>
  <si>
    <t>[83,115] @cite garber1974hepatic</t>
  </si>
  <si>
    <t>5% body weight dehydration condition applied</t>
  </si>
  <si>
    <t>Body Weight</t>
  </si>
  <si>
    <t>Aorta Sodium Concentration</t>
  </si>
  <si>
    <t>Blood Volume</t>
  </si>
  <si>
    <t>Decrease @cite saltin1964circulatory</t>
  </si>
  <si>
    <t>Increase @cite saltin1964circulatory</t>
  </si>
  <si>
    <t>Dehydration condition is applied as a reduction of patient weight from baseline</t>
  </si>
  <si>
    <t>%HgCO = 100* Aorta_HgCO_Conc/(HemoglobinContent/TotalBloodVolume)</t>
  </si>
  <si>
    <t>%Respiratory Quotient</t>
  </si>
  <si>
    <t>%Hepatic Gluconeogenesis Rate (g/day)</t>
  </si>
  <si>
    <t>Working at about 50% of VO2 max</t>
  </si>
  <si>
    <t>Skin Temperature</t>
  </si>
  <si>
    <t>Core Temperature</t>
  </si>
  <si>
    <t>Exercise in 37 degC</t>
  </si>
  <si>
    <t>38.7 degC @cite tsuji2011effect</t>
  </si>
  <si>
    <t>35.7 degC @cite tsuji2011effect</t>
  </si>
  <si>
    <t>&lt;/span&gt;|&lt;span class="warningr"&gt;</t>
  </si>
  <si>
    <t xml:space="preserve"> Severe Sarin Aerosol, Concentration = 4 mg/m^3</t>
  </si>
  <si>
    <t>Severe + Treatment (Atropine)</t>
  </si>
  <si>
    <t>Atropine 4 mg Iv @cite gupta2009handbook</t>
  </si>
  <si>
    <t>70-80% inhibited @cite leikin2002review</t>
  </si>
  <si>
    <t>Nausea and Vomiting</t>
  </si>
  <si>
    <t>Secretions</t>
  </si>
  <si>
    <t>Diaphoresis</t>
  </si>
  <si>
    <t>Urination and Diarrhea</t>
  </si>
  <si>
    <t xml:space="preserve">Reversal </t>
  </si>
  <si>
    <t>Reversal</t>
  </si>
  <si>
    <t>Moderate Rhinorrhea, Salivation @cite lee2003clinical</t>
  </si>
  <si>
    <t>Vomiting (at 50% ACHE inhibited @cite lee2003clinical)</t>
  </si>
  <si>
    <t>Moderate Diaphoresis @cite lee2003clinical</t>
  </si>
  <si>
    <t>Urinary Incontinence and Diarrhea (at 75% ACHE inhibited) @cite lee2003clinical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</si>
</sst>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9C650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sz val="8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6">
    <xf numFmtId="0" fontId="0" fillId="0" borderId="1">
      <alignment horizontal="center" vertical="center"/>
    </xf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3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5" applyNumberFormat="0" applyAlignment="0" applyProtection="0"/>
    <xf numFmtId="0" fontId="14" fillId="6" borderId="6" applyNumberFormat="0" applyAlignment="0" applyProtection="0"/>
    <xf numFmtId="0" fontId="15" fillId="6" borderId="5" applyNumberFormat="0" applyAlignment="0" applyProtection="0"/>
    <xf numFmtId="0" fontId="16" fillId="0" borderId="7" applyNumberFormat="0" applyFill="0" applyAlignment="0" applyProtection="0"/>
    <xf numFmtId="0" fontId="17" fillId="7" borderId="8" applyNumberFormat="0" applyAlignment="0" applyProtection="0"/>
    <xf numFmtId="0" fontId="18" fillId="0" borderId="0" applyNumberFormat="0" applyFill="0" applyBorder="0" applyAlignment="0" applyProtection="0"/>
    <xf numFmtId="0" fontId="8" fillId="8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1" fillId="32" borderId="0" applyNumberFormat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111">
    <xf numFmtId="0" fontId="0" fillId="0" borderId="1" xfId="0">
      <alignment horizontal="center" vertical="center"/>
    </xf>
    <xf numFmtId="0" fontId="5" fillId="0" borderId="1" xfId="0" applyFont="1">
      <alignment horizontal="center" vertical="center"/>
    </xf>
    <xf numFmtId="0" fontId="5" fillId="0" borderId="1" xfId="0" applyFont="1" applyBorder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1" xfId="0" applyFont="1" applyAlignment="1">
      <alignment wrapText="1"/>
    </xf>
    <xf numFmtId="0" fontId="6" fillId="2" borderId="1" xfId="1" applyFont="1" applyBorder="1" applyAlignment="1">
      <alignment wrapText="1"/>
    </xf>
    <xf numFmtId="0" fontId="0" fillId="0" borderId="1" xfId="0">
      <alignment horizontal="center" vertical="center"/>
    </xf>
    <xf numFmtId="49" fontId="1" fillId="2" borderId="1" xfId="1" applyNumberFormat="1" applyBorder="1" applyAlignment="1">
      <alignment horizontal="center" vertical="center" wrapText="1"/>
    </xf>
    <xf numFmtId="0" fontId="3" fillId="4" borderId="1" xfId="3" applyBorder="1" applyAlignment="1">
      <alignment wrapText="1"/>
    </xf>
    <xf numFmtId="0" fontId="1" fillId="2" borderId="1" xfId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Fill="1" applyBorder="1">
      <alignment horizontal="center" vertical="center"/>
    </xf>
    <xf numFmtId="0" fontId="5" fillId="0" borderId="0" xfId="0" applyFont="1" applyFill="1" applyBorder="1" applyAlignment="1"/>
    <xf numFmtId="0" fontId="1" fillId="2" borderId="1" xfId="1" applyBorder="1">
      <alignment wrapText="1"/>
    </xf>
    <xf numFmtId="0" fontId="1" fillId="2" borderId="1" xfId="1" applyBorder="1" applyAlignment="1">
      <alignment horizontal="center" wrapText="1"/>
    </xf>
    <xf numFmtId="0" fontId="2" fillId="3" borderId="1" xfId="2" applyBorder="1">
      <alignment wrapText="1"/>
    </xf>
    <xf numFmtId="0" fontId="5" fillId="0" borderId="0" xfId="0" applyFont="1" applyBorder="1" applyAlignment="1"/>
    <xf numFmtId="0" fontId="1" fillId="0" borderId="0" xfId="1" applyFill="1" applyBorder="1">
      <alignment wrapText="1"/>
    </xf>
    <xf numFmtId="0" fontId="1" fillId="0" borderId="0" xfId="1" applyFill="1" applyBorder="1" applyAlignment="1">
      <alignment horizontal="center" wrapText="1"/>
    </xf>
    <xf numFmtId="0" fontId="1" fillId="0" borderId="0" xfId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49" fontId="7" fillId="0" borderId="0" xfId="0" applyNumberFormat="1" applyFont="1" applyFill="1" applyBorder="1">
      <alignment horizontal="center" vertical="center"/>
    </xf>
    <xf numFmtId="49" fontId="22" fillId="0" borderId="1" xfId="0" applyNumberFormat="1" applyFont="1" applyBorder="1" applyAlignment="1">
      <alignment wrapText="1"/>
    </xf>
    <xf numFmtId="49" fontId="7" fillId="0" borderId="1" xfId="0" applyNumberFormat="1" applyFont="1" applyBorder="1">
      <alignment horizontal="center" vertical="center"/>
    </xf>
    <xf numFmtId="49" fontId="22" fillId="0" borderId="0" xfId="0" applyNumberFormat="1" applyFont="1" applyBorder="1">
      <alignment horizontal="center" vertical="center"/>
    </xf>
    <xf numFmtId="49" fontId="22" fillId="0" borderId="0" xfId="0" applyNumberFormat="1" applyFont="1" applyBorder="1" applyAlignment="1">
      <alignment horizontal="left" vertical="top"/>
    </xf>
    <xf numFmtId="49" fontId="7" fillId="0" borderId="0" xfId="0" applyNumberFormat="1" applyFont="1" applyBorder="1">
      <alignment horizontal="center" vertical="center"/>
    </xf>
    <xf numFmtId="49" fontId="22" fillId="0" borderId="1" xfId="0" applyNumberFormat="1" applyFont="1" applyBorder="1" applyAlignment="1">
      <alignment horizontal="left" vertical="top"/>
    </xf>
    <xf numFmtId="49" fontId="22" fillId="0" borderId="1" xfId="0" applyNumberFormat="1" applyFont="1">
      <alignment horizontal="center" vertical="center"/>
    </xf>
    <xf numFmtId="49" fontId="22" fillId="0" borderId="1" xfId="0" applyNumberFormat="1" applyFont="1" applyFill="1" applyBorder="1" applyAlignment="1">
      <alignment horizontal="left" vertical="top"/>
    </xf>
    <xf numFmtId="0" fontId="0" fillId="0" borderId="1" xfId="0" applyBorder="1">
      <alignment horizontal="center" vertical="center"/>
    </xf>
    <xf numFmtId="0" fontId="2" fillId="3" borderId="1" xfId="43" applyBorder="1" applyAlignment="1">
      <alignment wrapText="1"/>
    </xf>
    <xf numFmtId="0" fontId="1" fillId="2" borderId="1" xfId="42" applyBorder="1" applyAlignment="1">
      <alignment wrapText="1"/>
    </xf>
    <xf numFmtId="0" fontId="0" fillId="0" borderId="1" xfId="0" applyFill="1">
      <alignment horizontal="center" vertical="center"/>
    </xf>
    <xf numFmtId="49" fontId="7" fillId="0" borderId="1" xfId="0" applyNumberFormat="1" applyFont="1" applyFill="1" applyBorder="1">
      <alignment horizontal="center" vertical="center"/>
    </xf>
    <xf numFmtId="0" fontId="5" fillId="0" borderId="1" xfId="0" applyFont="1" applyFill="1" applyAlignment="1">
      <alignment wrapText="1"/>
    </xf>
    <xf numFmtId="49" fontId="5" fillId="0" borderId="1" xfId="0" applyNumberFormat="1" applyFont="1" applyBorder="1" applyAlignment="1">
      <alignment wrapText="1"/>
    </xf>
    <xf numFmtId="0" fontId="2" fillId="0" borderId="0" xfId="2" applyFill="1" applyAlignment="1">
      <alignment wrapText="1"/>
    </xf>
    <xf numFmtId="0" fontId="4" fillId="0" borderId="1" xfId="0" applyFont="1" applyFill="1" applyBorder="1" applyAlignment="1">
      <alignment wrapText="1"/>
    </xf>
    <xf numFmtId="0" fontId="1" fillId="0" borderId="0" xfId="1" applyFill="1" applyAlignment="1">
      <alignment wrapText="1"/>
    </xf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0" fontId="3" fillId="0" borderId="0" xfId="3" applyFill="1" applyAlignment="1">
      <alignment wrapText="1"/>
    </xf>
    <xf numFmtId="0" fontId="1" fillId="2" borderId="1" xfId="42" applyBorder="1"/>
    <xf numFmtId="0" fontId="4" fillId="0" borderId="1" xfId="0" applyFont="1" applyAlignment="1">
      <alignment wrapText="1"/>
    </xf>
    <xf numFmtId="0" fontId="0" fillId="0" borderId="1" xfId="0">
      <alignment horizontal="center" vertical="center"/>
    </xf>
    <xf numFmtId="0" fontId="0" fillId="0" borderId="0" xfId="0" applyBorder="1">
      <alignment horizontal="center" vertical="center"/>
    </xf>
    <xf numFmtId="0" fontId="3" fillId="4" borderId="1" xfId="3" applyBorder="1" applyAlignment="1">
      <alignment horizontal="center" vertical="center" wrapText="1"/>
    </xf>
    <xf numFmtId="0" fontId="0" fillId="0" borderId="0" xfId="0" applyFill="1" applyBorder="1">
      <alignment horizontal="center" vertical="center"/>
    </xf>
    <xf numFmtId="0" fontId="7" fillId="0" borderId="1" xfId="0" applyFont="1" applyFill="1" applyBorder="1" applyAlignment="1">
      <alignment horizontal="left" vertical="top"/>
    </xf>
    <xf numFmtId="49" fontId="22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right" vertical="top"/>
    </xf>
    <xf numFmtId="0" fontId="22" fillId="0" borderId="1" xfId="0" applyFont="1" applyBorder="1" applyAlignment="1">
      <alignment horizontal="right"/>
    </xf>
    <xf numFmtId="0" fontId="22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wrapText="1"/>
    </xf>
    <xf numFmtId="49" fontId="22" fillId="0" borderId="1" xfId="0" applyNumberFormat="1" applyFont="1" applyBorder="1" applyAlignment="1">
      <alignment horizontal="left" wrapText="1"/>
    </xf>
    <xf numFmtId="49" fontId="2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 wrapText="1"/>
    </xf>
    <xf numFmtId="0" fontId="22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2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2" fillId="0" borderId="1" xfId="0" applyFo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>
      <alignment horizontal="center" vertical="center"/>
    </xf>
    <xf numFmtId="0" fontId="23" fillId="2" borderId="1" xfId="42" applyFont="1" applyBorder="1" applyAlignment="1">
      <alignment horizontal="center" vertical="top"/>
    </xf>
    <xf numFmtId="0" fontId="7" fillId="0" borderId="1" xfId="0" applyFont="1" applyBorder="1">
      <alignment horizontal="center" vertical="center"/>
    </xf>
    <xf numFmtId="0" fontId="24" fillId="3" borderId="1" xfId="2" applyFont="1" applyBorder="1" applyAlignment="1">
      <alignment horizontal="center" wrapText="1"/>
    </xf>
    <xf numFmtId="0" fontId="23" fillId="2" borderId="1" xfId="1" applyFont="1" applyBorder="1" applyAlignment="1">
      <alignment horizontal="center" wrapText="1"/>
    </xf>
    <xf numFmtId="0" fontId="25" fillId="4" borderId="1" xfId="3" applyFont="1" applyBorder="1" applyAlignment="1">
      <alignment horizontal="center" vertical="top"/>
    </xf>
    <xf numFmtId="49" fontId="7" fillId="0" borderId="0" xfId="0" applyNumberFormat="1" applyFont="1" applyBorder="1" applyAlignment="1">
      <alignment wrapText="1"/>
    </xf>
    <xf numFmtId="0" fontId="25" fillId="4" borderId="1" xfId="3" applyFont="1" applyBorder="1" applyAlignment="1">
      <alignment horizontal="center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0" fontId="3" fillId="4" borderId="1" xfId="3" applyBorder="1" applyAlignment="1">
      <alignment horizontal="left" vertical="top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2" fillId="0" borderId="1" xfId="0" applyFont="1" applyFill="1" applyBorder="1" applyAlignment="1">
      <alignment horizontal="left" vertical="top" wrapText="1"/>
    </xf>
    <xf numFmtId="0" fontId="26" fillId="2" borderId="1" xfId="42" applyFont="1" applyBorder="1" applyAlignment="1">
      <alignment horizontal="center" vertical="top"/>
    </xf>
    <xf numFmtId="0" fontId="22" fillId="0" borderId="1" xfId="0" applyFont="1" applyFill="1" applyBorder="1" applyAlignment="1">
      <alignment horizontal="center" vertical="top"/>
    </xf>
    <xf numFmtId="0" fontId="27" fillId="4" borderId="1" xfId="3" applyFont="1" applyBorder="1" applyAlignment="1">
      <alignment horizontal="center" vertical="top"/>
    </xf>
    <xf numFmtId="0" fontId="28" fillId="3" borderId="1" xfId="2" applyFont="1" applyBorder="1" applyAlignment="1">
      <alignment horizontal="center" wrapText="1"/>
    </xf>
    <xf numFmtId="0" fontId="22" fillId="0" borderId="1" xfId="0" applyFont="1" applyFill="1" applyBorder="1" applyAlignment="1">
      <alignment horizontal="right" vertical="top"/>
    </xf>
    <xf numFmtId="0" fontId="6" fillId="33" borderId="0" xfId="1" applyFont="1" applyFill="1" applyBorder="1" applyAlignment="1">
      <alignment wrapText="1"/>
    </xf>
    <xf numFmtId="0" fontId="1" fillId="2" borderId="1" xfId="44" applyBorder="1">
      <alignment wrapText="1"/>
    </xf>
    <xf numFmtId="0" fontId="1" fillId="2" borderId="1" xfId="42" applyBorder="1" applyAlignment="1">
      <alignment horizontal="center" vertical="center" wrapText="1"/>
    </xf>
    <xf numFmtId="0" fontId="5" fillId="0" borderId="1" xfId="0" applyFont="1" applyAlignment="1">
      <alignment horizontal="center" vertical="center" wrapText="1"/>
    </xf>
    <xf numFmtId="0" fontId="6" fillId="2" borderId="11" xfId="42" applyFont="1" applyBorder="1" applyAlignment="1">
      <alignment horizontal="center" vertical="center" wrapText="1"/>
    </xf>
    <xf numFmtId="0" fontId="6" fillId="2" borderId="1" xfId="42" applyFont="1" applyBorder="1" applyAlignment="1">
      <alignment horizontal="center" vertical="center" wrapText="1"/>
    </xf>
    <xf numFmtId="0" fontId="6" fillId="2" borderId="9" xfId="42" applyFont="1" applyBorder="1" applyAlignment="1">
      <alignment horizontal="center" vertical="center" wrapText="1"/>
    </xf>
    <xf numFmtId="9" fontId="6" fillId="2" borderId="1" xfId="42" applyNumberFormat="1" applyFont="1" applyBorder="1" applyAlignment="1">
      <alignment horizontal="center" vertical="center" wrapText="1"/>
    </xf>
    <xf numFmtId="0" fontId="6" fillId="2" borderId="1" xfId="42" applyFont="1" applyBorder="1" applyAlignment="1">
      <alignment wrapText="1"/>
    </xf>
    <xf numFmtId="0" fontId="6" fillId="2" borderId="1" xfId="1" applyFont="1" applyBorder="1">
      <alignment wrapText="1"/>
    </xf>
    <xf numFmtId="0" fontId="29" fillId="4" borderId="1" xfId="3" applyFont="1" applyBorder="1" applyAlignment="1">
      <alignment horizontal="center" vertical="center" wrapText="1"/>
    </xf>
    <xf numFmtId="0" fontId="6" fillId="2" borderId="11" xfId="44" applyFont="1" applyBorder="1">
      <alignment wrapText="1"/>
    </xf>
    <xf numFmtId="0" fontId="6" fillId="2" borderId="1" xfId="44" applyFont="1" applyBorder="1">
      <alignment wrapText="1"/>
    </xf>
    <xf numFmtId="9" fontId="6" fillId="2" borderId="1" xfId="1" applyNumberFormat="1" applyFont="1" applyBorder="1">
      <alignment wrapText="1"/>
    </xf>
    <xf numFmtId="0" fontId="4" fillId="0" borderId="11" xfId="0" applyFont="1" applyFill="1" applyBorder="1" applyAlignment="1">
      <alignment wrapText="1"/>
    </xf>
    <xf numFmtId="0" fontId="0" fillId="0" borderId="1" xfId="0" applyBorder="1" applyAlignment="1">
      <alignment wrapText="1"/>
    </xf>
    <xf numFmtId="49" fontId="20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Alignment="1">
      <alignment horizontal="center" vertical="center" wrapText="1"/>
    </xf>
    <xf numFmtId="0" fontId="2" fillId="3" borderId="1" xfId="45" applyBorder="1">
      <alignment wrapText="1"/>
    </xf>
    <xf numFmtId="49" fontId="3" fillId="4" borderId="1" xfId="3" applyNumberFormat="1" applyBorder="1" applyAlignment="1">
      <alignment wrapText="1"/>
    </xf>
    <xf numFmtId="49" fontId="1" fillId="2" borderId="1" xfId="1" applyNumberFormat="1" applyBorder="1">
      <alignment wrapText="1"/>
    </xf>
    <xf numFmtId="0" fontId="1" fillId="2" borderId="0" xfId="1">
      <alignment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Bad 2" xfId="43" xr:uid="{00000000-0005-0000-0000-000019000000}"/>
    <cellStyle name="Bad 3" xfId="45" xr:uid="{00000000-0005-0000-0000-00001A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Good 2" xfId="42" xr:uid="{00000000-0005-0000-0000-00001F000000}"/>
    <cellStyle name="Good 3" xfId="44" xr:uid="{00000000-0005-0000-0000-000020000000}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"/>
  <sheetViews>
    <sheetView workbookViewId="0">
      <selection sqref="A1:K11"/>
    </sheetView>
  </sheetViews>
  <sheetFormatPr defaultColWidth="9.140625" defaultRowHeight="12.75" x14ac:dyDescent="0.25"/>
  <cols>
    <col min="1" max="1" width="1.7109375" style="67" bestFit="1" customWidth="1"/>
    <col min="2" max="2" width="19" style="67" bestFit="1" customWidth="1"/>
    <col min="3" max="3" width="1.85546875" style="67" bestFit="1" customWidth="1"/>
    <col min="4" max="4" width="43.42578125" style="67" customWidth="1"/>
    <col min="5" max="5" width="22.42578125" style="67" bestFit="1" customWidth="1"/>
    <col min="6" max="6" width="5.140625" style="67" bestFit="1" customWidth="1"/>
    <col min="7" max="7" width="30.28515625" style="67" bestFit="1" customWidth="1"/>
    <col min="8" max="8" width="6.5703125" style="67" bestFit="1" customWidth="1"/>
    <col min="9" max="9" width="29.140625" style="67" bestFit="1" customWidth="1"/>
    <col min="10" max="10" width="3.85546875" style="67" bestFit="1" customWidth="1"/>
    <col min="11" max="16384" width="9.140625" style="67"/>
  </cols>
  <sheetData>
    <row r="1" spans="1:11" s="65" customFormat="1" x14ac:dyDescent="0.2">
      <c r="A1" s="61" t="s">
        <v>47</v>
      </c>
      <c r="B1" s="61" t="s">
        <v>25</v>
      </c>
      <c r="C1" s="61" t="s">
        <v>47</v>
      </c>
      <c r="D1" s="60" t="s">
        <v>26</v>
      </c>
      <c r="E1" s="61" t="s">
        <v>47</v>
      </c>
      <c r="F1" s="54" t="s">
        <v>121</v>
      </c>
      <c r="G1" s="54" t="s">
        <v>47</v>
      </c>
      <c r="H1" s="54" t="s">
        <v>122</v>
      </c>
      <c r="I1" s="54" t="s">
        <v>47</v>
      </c>
      <c r="J1" s="54" t="s">
        <v>123</v>
      </c>
      <c r="K1" s="53" t="s">
        <v>47</v>
      </c>
    </row>
    <row r="2" spans="1:11" x14ac:dyDescent="0.2">
      <c r="A2" s="59" t="s">
        <v>47</v>
      </c>
      <c r="B2" s="58" t="s">
        <v>48</v>
      </c>
      <c r="C2" s="59" t="s">
        <v>47</v>
      </c>
      <c r="D2" s="57" t="s">
        <v>48</v>
      </c>
      <c r="E2" s="59" t="s">
        <v>47</v>
      </c>
      <c r="F2" s="51" t="s">
        <v>48</v>
      </c>
      <c r="G2" s="59" t="s">
        <v>47</v>
      </c>
      <c r="H2" s="51" t="s">
        <v>48</v>
      </c>
      <c r="I2" s="59" t="s">
        <v>47</v>
      </c>
      <c r="J2" s="51" t="s">
        <v>48</v>
      </c>
      <c r="K2" s="52" t="s">
        <v>47</v>
      </c>
    </row>
    <row r="3" spans="1:11" ht="38.25" x14ac:dyDescent="0.2">
      <c r="A3" s="59" t="s">
        <v>47</v>
      </c>
      <c r="B3" s="59" t="s">
        <v>27</v>
      </c>
      <c r="C3" s="59" t="s">
        <v>47</v>
      </c>
      <c r="D3" s="56" t="s">
        <v>29</v>
      </c>
      <c r="E3" s="50" t="s">
        <v>49</v>
      </c>
      <c r="F3" s="71">
        <v>17</v>
      </c>
      <c r="G3" s="55" t="s">
        <v>92</v>
      </c>
      <c r="H3" s="74">
        <v>2</v>
      </c>
      <c r="I3" s="55" t="s">
        <v>93</v>
      </c>
      <c r="J3" s="70">
        <v>5</v>
      </c>
      <c r="K3" s="52" t="s">
        <v>50</v>
      </c>
    </row>
    <row r="4" spans="1:11" ht="27.75" customHeight="1" x14ac:dyDescent="0.2">
      <c r="A4" s="59" t="s">
        <v>47</v>
      </c>
      <c r="B4" s="59" t="s">
        <v>28</v>
      </c>
      <c r="C4" s="59" t="s">
        <v>47</v>
      </c>
      <c r="D4" s="56" t="s">
        <v>30</v>
      </c>
      <c r="E4" s="50" t="s">
        <v>49</v>
      </c>
      <c r="F4" s="71">
        <v>3</v>
      </c>
      <c r="G4" s="55" t="s">
        <v>92</v>
      </c>
      <c r="H4" s="74">
        <v>3</v>
      </c>
      <c r="I4" s="55" t="s">
        <v>93</v>
      </c>
      <c r="J4" s="70">
        <v>0</v>
      </c>
      <c r="K4" s="52" t="s">
        <v>50</v>
      </c>
    </row>
    <row r="5" spans="1:11" ht="27.75" customHeight="1" x14ac:dyDescent="0.2">
      <c r="A5" s="59" t="s">
        <v>47</v>
      </c>
      <c r="B5" s="59" t="s">
        <v>124</v>
      </c>
      <c r="C5" s="59" t="s">
        <v>47</v>
      </c>
      <c r="D5" s="56" t="s">
        <v>127</v>
      </c>
      <c r="E5" s="50" t="s">
        <v>49</v>
      </c>
      <c r="F5" s="71">
        <v>78</v>
      </c>
      <c r="G5" s="55" t="s">
        <v>92</v>
      </c>
      <c r="H5" s="74">
        <v>12</v>
      </c>
      <c r="I5" s="55" t="s">
        <v>93</v>
      </c>
      <c r="J5" s="70">
        <v>22</v>
      </c>
      <c r="K5" s="52" t="s">
        <v>50</v>
      </c>
    </row>
    <row r="6" spans="1:11" ht="27.75" customHeight="1" x14ac:dyDescent="0.2">
      <c r="A6" s="59" t="s">
        <v>47</v>
      </c>
      <c r="B6" s="59" t="s">
        <v>125</v>
      </c>
      <c r="C6" s="59" t="s">
        <v>47</v>
      </c>
      <c r="D6" s="56" t="s">
        <v>128</v>
      </c>
      <c r="E6" s="50" t="s">
        <v>49</v>
      </c>
      <c r="F6" s="71">
        <v>1</v>
      </c>
      <c r="G6" s="55" t="s">
        <v>92</v>
      </c>
      <c r="H6" s="74">
        <v>0</v>
      </c>
      <c r="I6" s="55" t="s">
        <v>93</v>
      </c>
      <c r="J6" s="70">
        <v>0</v>
      </c>
      <c r="K6" s="52" t="s">
        <v>50</v>
      </c>
    </row>
    <row r="7" spans="1:11" ht="20.25" customHeight="1" x14ac:dyDescent="0.2">
      <c r="A7" s="67" t="s">
        <v>47</v>
      </c>
      <c r="B7" s="67" t="s">
        <v>245</v>
      </c>
      <c r="C7" s="67" t="s">
        <v>47</v>
      </c>
      <c r="D7" s="106" t="s">
        <v>246</v>
      </c>
      <c r="E7" s="50" t="s">
        <v>49</v>
      </c>
      <c r="F7" s="71">
        <v>0</v>
      </c>
      <c r="G7" s="55" t="s">
        <v>92</v>
      </c>
      <c r="H7" s="74">
        <v>1</v>
      </c>
      <c r="I7" s="55" t="s">
        <v>93</v>
      </c>
      <c r="J7" s="70">
        <v>0</v>
      </c>
      <c r="K7" s="52" t="s">
        <v>50</v>
      </c>
    </row>
    <row r="8" spans="1:11" ht="20.25" customHeight="1" x14ac:dyDescent="0.2">
      <c r="A8" s="59" t="s">
        <v>47</v>
      </c>
      <c r="B8" s="59" t="s">
        <v>181</v>
      </c>
      <c r="C8" s="59" t="s">
        <v>47</v>
      </c>
      <c r="D8" s="56" t="s">
        <v>182</v>
      </c>
      <c r="E8" s="50" t="s">
        <v>49</v>
      </c>
      <c r="F8" s="71">
        <v>20</v>
      </c>
      <c r="G8" s="55" t="s">
        <v>92</v>
      </c>
      <c r="H8" s="74">
        <v>4</v>
      </c>
      <c r="I8" s="55" t="s">
        <v>93</v>
      </c>
      <c r="J8" s="70">
        <v>0</v>
      </c>
      <c r="K8" s="52" t="s">
        <v>50</v>
      </c>
    </row>
    <row r="9" spans="1:11" x14ac:dyDescent="0.2">
      <c r="A9" s="59" t="s">
        <v>47</v>
      </c>
      <c r="B9" s="59" t="s">
        <v>184</v>
      </c>
      <c r="C9" s="59" t="s">
        <v>47</v>
      </c>
      <c r="D9" s="56" t="s">
        <v>185</v>
      </c>
      <c r="E9" s="50" t="s">
        <v>49</v>
      </c>
      <c r="F9" s="71">
        <v>5</v>
      </c>
      <c r="G9" s="55" t="s">
        <v>92</v>
      </c>
      <c r="H9" s="74">
        <v>1</v>
      </c>
      <c r="I9" s="55" t="s">
        <v>93</v>
      </c>
      <c r="J9" s="70">
        <v>0</v>
      </c>
      <c r="K9" s="52" t="s">
        <v>50</v>
      </c>
    </row>
    <row r="10" spans="1:11" x14ac:dyDescent="0.2">
      <c r="A10" s="59" t="s">
        <v>47</v>
      </c>
      <c r="B10" s="59" t="s">
        <v>131</v>
      </c>
      <c r="C10" s="59" t="s">
        <v>47</v>
      </c>
      <c r="D10" s="56" t="s">
        <v>269</v>
      </c>
      <c r="E10" s="50" t="s">
        <v>49</v>
      </c>
      <c r="F10" s="71">
        <v>10</v>
      </c>
      <c r="G10" s="55" t="s">
        <v>92</v>
      </c>
      <c r="H10" s="74">
        <v>1</v>
      </c>
      <c r="I10" s="55" t="s">
        <v>93</v>
      </c>
      <c r="J10" s="70">
        <v>2</v>
      </c>
      <c r="K10" s="52" t="s">
        <v>50</v>
      </c>
    </row>
    <row r="11" spans="1:11" x14ac:dyDescent="0.2">
      <c r="A11" s="80" t="s">
        <v>47</v>
      </c>
      <c r="B11" s="81"/>
      <c r="C11" s="80" t="s">
        <v>47</v>
      </c>
      <c r="D11" s="82" t="s">
        <v>126</v>
      </c>
      <c r="E11" s="80" t="s">
        <v>49</v>
      </c>
      <c r="F11" s="83">
        <f>SUM(F3:F10)</f>
        <v>134</v>
      </c>
      <c r="G11" s="84" t="s">
        <v>92</v>
      </c>
      <c r="H11" s="85">
        <f>SUM(H3:H10)</f>
        <v>24</v>
      </c>
      <c r="I11" s="84" t="s">
        <v>93</v>
      </c>
      <c r="J11" s="86">
        <f>SUM(J3:J10)</f>
        <v>29</v>
      </c>
      <c r="K11" s="87" t="s">
        <v>50</v>
      </c>
    </row>
    <row r="14" spans="1:11" x14ac:dyDescent="0.25">
      <c r="B14" s="67" t="s">
        <v>133</v>
      </c>
    </row>
    <row r="15" spans="1:11" x14ac:dyDescent="0.2">
      <c r="A15" s="61" t="s">
        <v>47</v>
      </c>
      <c r="B15" s="61" t="s">
        <v>25</v>
      </c>
      <c r="C15" s="61" t="s">
        <v>47</v>
      </c>
      <c r="D15" s="60" t="s">
        <v>26</v>
      </c>
      <c r="E15" s="61" t="s">
        <v>47</v>
      </c>
      <c r="F15" s="54" t="s">
        <v>121</v>
      </c>
      <c r="G15" s="54" t="s">
        <v>47</v>
      </c>
      <c r="H15" s="54" t="s">
        <v>122</v>
      </c>
      <c r="I15" s="54" t="s">
        <v>47</v>
      </c>
      <c r="J15" s="54" t="s">
        <v>123</v>
      </c>
      <c r="K15" s="53" t="s">
        <v>47</v>
      </c>
    </row>
    <row r="16" spans="1:11" x14ac:dyDescent="0.2">
      <c r="A16" s="59" t="s">
        <v>47</v>
      </c>
      <c r="B16" s="58" t="s">
        <v>48</v>
      </c>
      <c r="C16" s="59" t="s">
        <v>47</v>
      </c>
      <c r="D16" s="57" t="s">
        <v>48</v>
      </c>
      <c r="E16" s="50" t="s">
        <v>49</v>
      </c>
      <c r="F16" s="51" t="s">
        <v>48</v>
      </c>
      <c r="G16" s="55" t="s">
        <v>92</v>
      </c>
      <c r="H16" s="51" t="s">
        <v>48</v>
      </c>
      <c r="I16" s="55" t="s">
        <v>93</v>
      </c>
      <c r="J16" s="51" t="s">
        <v>48</v>
      </c>
      <c r="K16" s="52" t="s">
        <v>50</v>
      </c>
    </row>
    <row r="17" spans="1:11" x14ac:dyDescent="0.2">
      <c r="A17" s="59" t="s">
        <v>47</v>
      </c>
      <c r="B17" s="59" t="s">
        <v>132</v>
      </c>
      <c r="C17" s="59" t="s">
        <v>47</v>
      </c>
      <c r="D17" s="56"/>
      <c r="E17" s="50" t="s">
        <v>49</v>
      </c>
      <c r="F17" s="71"/>
      <c r="G17" s="55" t="s">
        <v>92</v>
      </c>
      <c r="H17" s="74"/>
      <c r="I17" s="55" t="s">
        <v>93</v>
      </c>
      <c r="J17" s="70"/>
      <c r="K17" s="52" t="s">
        <v>50</v>
      </c>
    </row>
    <row r="18" spans="1:11" x14ac:dyDescent="0.2">
      <c r="A18" s="50" t="s">
        <v>47</v>
      </c>
      <c r="B18" s="75"/>
      <c r="C18" s="50" t="s">
        <v>47</v>
      </c>
      <c r="D18" s="66" t="s">
        <v>126</v>
      </c>
      <c r="E18" s="50" t="s">
        <v>49</v>
      </c>
      <c r="F18" s="68">
        <f>SUM(F17:F17)</f>
        <v>0</v>
      </c>
      <c r="G18" s="55" t="s">
        <v>92</v>
      </c>
      <c r="H18" s="72">
        <f>SUM(H17:H17)</f>
        <v>0</v>
      </c>
      <c r="I18" s="55" t="s">
        <v>93</v>
      </c>
      <c r="J18" s="70">
        <f>SUM(J17:J17)</f>
        <v>0</v>
      </c>
      <c r="K18" s="52" t="s">
        <v>50</v>
      </c>
    </row>
  </sheetData>
  <printOptions horizontalCentered="1" verticalCentered="1"/>
  <pageMargins left="0.7" right="0.7" top="0.75" bottom="0.75" header="0.3" footer="0.3"/>
  <pageSetup scale="62" orientation="portrait" r:id="rId1"/>
  <headerFooter>
    <oddHeader>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H9"/>
  <sheetViews>
    <sheetView workbookViewId="0">
      <selection activeCell="AH35" sqref="AH35"/>
    </sheetView>
  </sheetViews>
  <sheetFormatPr defaultColWidth="9.140625" defaultRowHeight="12.75" x14ac:dyDescent="0.25"/>
  <cols>
    <col min="1" max="1" width="1.85546875" style="67" bestFit="1" customWidth="1"/>
    <col min="2" max="2" width="15.28515625" style="67" customWidth="1"/>
    <col min="3" max="3" width="1.85546875" style="67" bestFit="1" customWidth="1"/>
    <col min="4" max="4" width="16.42578125" style="67" customWidth="1"/>
    <col min="5" max="5" width="1.85546875" style="67" bestFit="1" customWidth="1"/>
    <col min="6" max="6" width="10.85546875" style="67" customWidth="1"/>
    <col min="7" max="7" width="3" style="67" customWidth="1"/>
    <col min="8" max="8" width="18.140625" style="67" customWidth="1"/>
    <col min="9" max="9" width="4.42578125" style="67" customWidth="1"/>
    <col min="10" max="10" width="16.140625" style="67" customWidth="1"/>
    <col min="11" max="11" width="4" style="67" customWidth="1"/>
    <col min="12" max="12" width="21.85546875" style="67" customWidth="1"/>
    <col min="13" max="13" width="5.42578125" style="67" customWidth="1"/>
    <col min="14" max="14" width="15.7109375" style="67" customWidth="1"/>
    <col min="15" max="15" width="5.7109375" style="67" customWidth="1"/>
    <col min="16" max="16" width="19.5703125" style="67" bestFit="1" customWidth="1"/>
    <col min="17" max="17" width="6.42578125" style="67" customWidth="1"/>
    <col min="18" max="18" width="16" style="67" customWidth="1"/>
    <col min="19" max="19" width="5" style="67" customWidth="1"/>
    <col min="20" max="20" width="12" style="67" customWidth="1"/>
    <col min="21" max="21" width="3.28515625" style="67" customWidth="1"/>
    <col min="22" max="22" width="13.5703125" style="67" customWidth="1"/>
    <col min="23" max="23" width="3.28515625" style="67" customWidth="1"/>
    <col min="24" max="24" width="13.5703125" style="67" customWidth="1"/>
    <col min="25" max="25" width="2.7109375" style="67" customWidth="1"/>
    <col min="26" max="26" width="12.85546875" style="67" customWidth="1"/>
    <col min="27" max="27" width="3.5703125" style="67" customWidth="1"/>
    <col min="28" max="28" width="13" style="67" customWidth="1"/>
    <col min="29" max="29" width="3" style="67" customWidth="1"/>
    <col min="30" max="30" width="14.5703125" style="67" customWidth="1"/>
    <col min="31" max="31" width="3.85546875" style="67" customWidth="1"/>
    <col min="32" max="32" width="14" style="67" customWidth="1"/>
    <col min="33" max="33" width="4" style="67" customWidth="1"/>
    <col min="34" max="34" width="43.28515625" style="67" customWidth="1"/>
    <col min="35" max="16384" width="9.140625" style="67"/>
  </cols>
  <sheetData>
    <row r="2" spans="1:34" ht="51" x14ac:dyDescent="0.2">
      <c r="A2" s="69" t="s">
        <v>47</v>
      </c>
      <c r="B2" s="76" t="s">
        <v>129</v>
      </c>
      <c r="C2" s="76" t="s">
        <v>47</v>
      </c>
      <c r="D2" s="76" t="s">
        <v>1</v>
      </c>
      <c r="E2" s="69" t="s">
        <v>47</v>
      </c>
      <c r="F2" s="76" t="s">
        <v>3</v>
      </c>
      <c r="G2" s="69" t="s">
        <v>47</v>
      </c>
      <c r="H2" s="77" t="s">
        <v>248</v>
      </c>
      <c r="I2" s="69" t="s">
        <v>47</v>
      </c>
      <c r="J2" s="77" t="s">
        <v>251</v>
      </c>
      <c r="K2" s="69" t="s">
        <v>47</v>
      </c>
      <c r="L2" s="77" t="s">
        <v>249</v>
      </c>
      <c r="M2" s="69" t="s">
        <v>47</v>
      </c>
      <c r="N2" s="77" t="s">
        <v>281</v>
      </c>
      <c r="O2" s="69" t="s">
        <v>47</v>
      </c>
      <c r="P2" s="77" t="s">
        <v>130</v>
      </c>
      <c r="Q2" s="69" t="s">
        <v>47</v>
      </c>
      <c r="R2" s="77" t="s">
        <v>282</v>
      </c>
      <c r="S2" s="69" t="s">
        <v>47</v>
      </c>
      <c r="T2" s="77" t="s">
        <v>270</v>
      </c>
      <c r="U2" s="69" t="s">
        <v>47</v>
      </c>
      <c r="V2" s="77" t="s">
        <v>256</v>
      </c>
      <c r="W2" s="69" t="s">
        <v>47</v>
      </c>
      <c r="X2" s="77" t="s">
        <v>267</v>
      </c>
      <c r="Y2" s="69" t="s">
        <v>47</v>
      </c>
      <c r="Z2" s="77" t="s">
        <v>259</v>
      </c>
      <c r="AA2" s="69" t="s">
        <v>47</v>
      </c>
      <c r="AB2" s="77" t="s">
        <v>261</v>
      </c>
      <c r="AC2" s="69" t="s">
        <v>47</v>
      </c>
      <c r="AD2" s="77" t="s">
        <v>263</v>
      </c>
      <c r="AE2" s="69" t="s">
        <v>47</v>
      </c>
      <c r="AF2" s="77" t="s">
        <v>265</v>
      </c>
      <c r="AG2" s="69" t="s">
        <v>47</v>
      </c>
    </row>
    <row r="3" spans="1:34" x14ac:dyDescent="0.2">
      <c r="A3" s="69" t="s">
        <v>47</v>
      </c>
      <c r="B3" s="78" t="s">
        <v>48</v>
      </c>
      <c r="C3" s="76" t="s">
        <v>47</v>
      </c>
      <c r="D3" s="78" t="s">
        <v>48</v>
      </c>
      <c r="E3" s="69" t="s">
        <v>47</v>
      </c>
      <c r="F3" s="78" t="s">
        <v>48</v>
      </c>
      <c r="G3" s="69" t="s">
        <v>47</v>
      </c>
      <c r="H3" s="78" t="s">
        <v>48</v>
      </c>
      <c r="I3" s="69" t="s">
        <v>47</v>
      </c>
      <c r="J3" s="78" t="s">
        <v>48</v>
      </c>
      <c r="K3" s="69" t="s">
        <v>47</v>
      </c>
      <c r="L3" s="78" t="s">
        <v>48</v>
      </c>
      <c r="M3" s="69" t="s">
        <v>47</v>
      </c>
      <c r="N3" s="78" t="s">
        <v>48</v>
      </c>
      <c r="O3" s="69" t="s">
        <v>47</v>
      </c>
      <c r="P3" s="78" t="s">
        <v>48</v>
      </c>
      <c r="Q3" s="69" t="s">
        <v>47</v>
      </c>
      <c r="R3" s="78" t="s">
        <v>48</v>
      </c>
      <c r="S3" s="69" t="s">
        <v>47</v>
      </c>
      <c r="T3" s="78" t="s">
        <v>48</v>
      </c>
      <c r="U3" s="69" t="s">
        <v>47</v>
      </c>
      <c r="V3" s="78" t="s">
        <v>48</v>
      </c>
      <c r="W3" s="69" t="s">
        <v>47</v>
      </c>
      <c r="X3" s="78" t="s">
        <v>48</v>
      </c>
      <c r="Y3" s="69" t="s">
        <v>47</v>
      </c>
      <c r="Z3" s="78" t="s">
        <v>48</v>
      </c>
      <c r="AA3" s="69" t="s">
        <v>47</v>
      </c>
      <c r="AB3" s="78" t="s">
        <v>48</v>
      </c>
      <c r="AC3" s="69" t="s">
        <v>47</v>
      </c>
      <c r="AD3" s="78" t="s">
        <v>48</v>
      </c>
      <c r="AE3" s="69" t="s">
        <v>47</v>
      </c>
      <c r="AF3" s="78" t="s">
        <v>48</v>
      </c>
      <c r="AG3" s="69" t="s">
        <v>47</v>
      </c>
      <c r="AH3" s="73"/>
    </row>
    <row r="4" spans="1:34" ht="255.75" x14ac:dyDescent="0.25">
      <c r="A4" s="69" t="s">
        <v>47</v>
      </c>
      <c r="B4" s="76" t="s">
        <v>247</v>
      </c>
      <c r="C4" s="76" t="s">
        <v>47</v>
      </c>
      <c r="D4" s="76" t="s">
        <v>252</v>
      </c>
      <c r="E4" s="69" t="s">
        <v>47</v>
      </c>
      <c r="F4" s="76">
        <v>60</v>
      </c>
      <c r="G4" s="69" t="s">
        <v>49</v>
      </c>
      <c r="H4" s="14" t="s">
        <v>258</v>
      </c>
      <c r="I4" s="76" t="s">
        <v>51</v>
      </c>
      <c r="J4" s="89" t="s">
        <v>250</v>
      </c>
      <c r="K4" s="76" t="s">
        <v>51</v>
      </c>
      <c r="L4" s="89" t="s">
        <v>257</v>
      </c>
      <c r="M4" s="76" t="s">
        <v>51</v>
      </c>
      <c r="N4" s="89" t="s">
        <v>253</v>
      </c>
      <c r="O4" s="76" t="s">
        <v>93</v>
      </c>
      <c r="P4" s="32" t="s">
        <v>254</v>
      </c>
      <c r="Q4" s="76" t="s">
        <v>51</v>
      </c>
      <c r="R4" s="33" t="s">
        <v>271</v>
      </c>
      <c r="S4" s="76" t="s">
        <v>51</v>
      </c>
      <c r="T4" s="33" t="s">
        <v>272</v>
      </c>
      <c r="U4" s="76" t="s">
        <v>51</v>
      </c>
      <c r="V4" s="89" t="s">
        <v>255</v>
      </c>
      <c r="W4" s="76" t="s">
        <v>51</v>
      </c>
      <c r="X4" s="89" t="s">
        <v>268</v>
      </c>
      <c r="Y4" s="76" t="s">
        <v>51</v>
      </c>
      <c r="Z4" s="33" t="s">
        <v>260</v>
      </c>
      <c r="AA4" s="76" t="s">
        <v>93</v>
      </c>
      <c r="AB4" s="107" t="s">
        <v>262</v>
      </c>
      <c r="AC4" s="76" t="s">
        <v>51</v>
      </c>
      <c r="AD4" s="33" t="s">
        <v>264</v>
      </c>
      <c r="AE4" s="76" t="s">
        <v>92</v>
      </c>
      <c r="AF4" s="9" t="s">
        <v>266</v>
      </c>
      <c r="AG4" s="76" t="s">
        <v>50</v>
      </c>
    </row>
    <row r="5" spans="1:34" ht="15" x14ac:dyDescent="0.25">
      <c r="V5" s="46"/>
      <c r="X5" s="46"/>
    </row>
    <row r="9" spans="1:34" ht="15" x14ac:dyDescent="0.25">
      <c r="Q9" s="4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4"/>
  <sheetViews>
    <sheetView workbookViewId="0">
      <selection activeCell="A2" sqref="A2:M4"/>
    </sheetView>
  </sheetViews>
  <sheetFormatPr defaultRowHeight="15" x14ac:dyDescent="0.25"/>
  <sheetData>
    <row r="2" spans="1:13" ht="33.75" x14ac:dyDescent="0.2">
      <c r="A2" s="31" t="s">
        <v>47</v>
      </c>
      <c r="B2" s="41" t="s">
        <v>0</v>
      </c>
      <c r="C2" s="31" t="s">
        <v>47</v>
      </c>
      <c r="D2" s="41" t="s">
        <v>1</v>
      </c>
      <c r="E2" s="31" t="s">
        <v>47</v>
      </c>
      <c r="F2" s="41" t="s">
        <v>2</v>
      </c>
      <c r="G2" s="31" t="s">
        <v>47</v>
      </c>
      <c r="H2" s="41" t="s">
        <v>3</v>
      </c>
      <c r="I2" s="31" t="s">
        <v>47</v>
      </c>
      <c r="J2" s="39" t="s">
        <v>284</v>
      </c>
      <c r="K2" s="31" t="s">
        <v>47</v>
      </c>
      <c r="L2" s="39" t="s">
        <v>285</v>
      </c>
      <c r="M2" s="31" t="s">
        <v>47</v>
      </c>
    </row>
    <row r="3" spans="1:13" x14ac:dyDescent="0.25">
      <c r="A3" s="31" t="s">
        <v>47</v>
      </c>
      <c r="B3" s="28" t="s">
        <v>48</v>
      </c>
      <c r="C3" s="31" t="s">
        <v>47</v>
      </c>
      <c r="D3" s="28" t="s">
        <v>48</v>
      </c>
      <c r="E3" s="31" t="s">
        <v>47</v>
      </c>
      <c r="F3" s="28" t="s">
        <v>48</v>
      </c>
      <c r="G3" s="31" t="s">
        <v>47</v>
      </c>
      <c r="H3" s="28" t="s">
        <v>48</v>
      </c>
      <c r="I3" s="31" t="s">
        <v>47</v>
      </c>
      <c r="J3" s="28" t="s">
        <v>48</v>
      </c>
      <c r="K3" s="31" t="s">
        <v>47</v>
      </c>
      <c r="L3" s="28" t="s">
        <v>48</v>
      </c>
      <c r="M3" s="31" t="s">
        <v>47</v>
      </c>
    </row>
    <row r="4" spans="1:13" ht="75" x14ac:dyDescent="0.25">
      <c r="A4" s="31" t="s">
        <v>47</v>
      </c>
      <c r="B4" s="11" t="s">
        <v>286</v>
      </c>
      <c r="C4" s="31" t="s">
        <v>47</v>
      </c>
      <c r="D4" s="11" t="s">
        <v>283</v>
      </c>
      <c r="E4" s="31" t="s">
        <v>47</v>
      </c>
      <c r="F4" s="11">
        <v>2400</v>
      </c>
      <c r="G4" s="31" t="s">
        <v>47</v>
      </c>
      <c r="H4" s="11">
        <v>4260</v>
      </c>
      <c r="I4" s="105" t="s">
        <v>105</v>
      </c>
      <c r="J4" s="14" t="s">
        <v>288</v>
      </c>
      <c r="K4" s="31" t="s">
        <v>50</v>
      </c>
      <c r="L4" s="14" t="s">
        <v>287</v>
      </c>
      <c r="M4" s="31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4"/>
  <sheetViews>
    <sheetView workbookViewId="0">
      <selection activeCell="D4" sqref="D4"/>
    </sheetView>
  </sheetViews>
  <sheetFormatPr defaultColWidth="9.140625" defaultRowHeight="12.75" x14ac:dyDescent="0.25"/>
  <cols>
    <col min="1" max="1" width="1.85546875" style="67" bestFit="1" customWidth="1"/>
    <col min="2" max="2" width="24.140625" style="67" bestFit="1" customWidth="1"/>
    <col min="3" max="3" width="1.85546875" style="67" bestFit="1" customWidth="1"/>
    <col min="4" max="4" width="16.42578125" style="67" customWidth="1"/>
    <col min="5" max="5" width="1.85546875" style="67" bestFit="1" customWidth="1"/>
    <col min="6" max="6" width="22" style="67" bestFit="1" customWidth="1"/>
    <col min="7" max="7" width="20.7109375" style="67" bestFit="1" customWidth="1"/>
    <col min="8" max="8" width="27.42578125" style="67" bestFit="1" customWidth="1"/>
    <col min="9" max="9" width="14.5703125" style="67" bestFit="1" customWidth="1"/>
    <col min="10" max="10" width="30.42578125" style="67" bestFit="1" customWidth="1"/>
    <col min="11" max="11" width="14.5703125" style="67" bestFit="1" customWidth="1"/>
    <col min="12" max="12" width="19.5703125" style="67" bestFit="1" customWidth="1"/>
    <col min="13" max="13" width="14.5703125" style="67" bestFit="1" customWidth="1"/>
    <col min="14" max="16384" width="9.140625" style="67"/>
  </cols>
  <sheetData>
    <row r="2" spans="1:13" x14ac:dyDescent="0.2">
      <c r="A2" s="69" t="s">
        <v>47</v>
      </c>
      <c r="B2" s="76" t="s">
        <v>129</v>
      </c>
      <c r="C2" s="76" t="s">
        <v>47</v>
      </c>
      <c r="D2" s="76" t="s">
        <v>1</v>
      </c>
      <c r="E2" s="69" t="s">
        <v>47</v>
      </c>
      <c r="F2" s="76" t="s">
        <v>3</v>
      </c>
      <c r="G2" s="69" t="s">
        <v>47</v>
      </c>
      <c r="H2" s="77" t="s">
        <v>274</v>
      </c>
      <c r="I2" s="69" t="s">
        <v>47</v>
      </c>
      <c r="J2" s="77" t="s">
        <v>275</v>
      </c>
      <c r="K2" s="69" t="s">
        <v>47</v>
      </c>
      <c r="L2" s="77" t="s">
        <v>276</v>
      </c>
      <c r="M2" s="69" t="s">
        <v>47</v>
      </c>
    </row>
    <row r="3" spans="1:13" x14ac:dyDescent="0.2">
      <c r="A3" s="69" t="s">
        <v>47</v>
      </c>
      <c r="B3" s="78" t="s">
        <v>48</v>
      </c>
      <c r="C3" s="76" t="s">
        <v>47</v>
      </c>
      <c r="D3" s="78" t="s">
        <v>48</v>
      </c>
      <c r="E3" s="69" t="s">
        <v>47</v>
      </c>
      <c r="F3" s="78" t="s">
        <v>48</v>
      </c>
      <c r="G3" s="69" t="s">
        <v>47</v>
      </c>
      <c r="H3" s="78" t="s">
        <v>48</v>
      </c>
      <c r="I3" s="69" t="s">
        <v>47</v>
      </c>
      <c r="J3" s="78" t="s">
        <v>48</v>
      </c>
      <c r="K3" s="69" t="s">
        <v>47</v>
      </c>
      <c r="L3" s="78" t="s">
        <v>48</v>
      </c>
      <c r="M3" s="69" t="s">
        <v>47</v>
      </c>
    </row>
    <row r="4" spans="1:13" ht="77.25" x14ac:dyDescent="0.25">
      <c r="A4" s="69" t="s">
        <v>47</v>
      </c>
      <c r="B4" s="76" t="s">
        <v>273</v>
      </c>
      <c r="C4" s="76" t="s">
        <v>47</v>
      </c>
      <c r="D4" s="76" t="s">
        <v>279</v>
      </c>
      <c r="E4" s="69" t="s">
        <v>47</v>
      </c>
      <c r="F4" s="76">
        <v>60</v>
      </c>
      <c r="G4" s="69" t="s">
        <v>49</v>
      </c>
      <c r="H4" s="89" t="s">
        <v>277</v>
      </c>
      <c r="I4" s="76" t="s">
        <v>51</v>
      </c>
      <c r="J4" s="89" t="s">
        <v>278</v>
      </c>
      <c r="K4" s="76" t="s">
        <v>51</v>
      </c>
      <c r="L4" s="14" t="s">
        <v>277</v>
      </c>
      <c r="M4" s="76" t="s">
        <v>50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0"/>
  <sheetViews>
    <sheetView tabSelected="1" topLeftCell="A7" workbookViewId="0">
      <selection activeCell="A17" sqref="A17:S20"/>
    </sheetView>
  </sheetViews>
  <sheetFormatPr defaultRowHeight="15" x14ac:dyDescent="0.25"/>
  <cols>
    <col min="2" max="2" width="20.28515625" customWidth="1"/>
    <col min="8" max="8" width="12.7109375" customWidth="1"/>
    <col min="9" max="9" width="14.42578125" customWidth="1"/>
    <col min="10" max="10" width="11.28515625" bestFit="1" customWidth="1"/>
    <col min="11" max="11" width="16.28515625" customWidth="1"/>
    <col min="12" max="12" width="12" customWidth="1"/>
    <col min="13" max="13" width="13.28515625" customWidth="1"/>
    <col min="14" max="14" width="16" customWidth="1"/>
    <col min="15" max="15" width="14.7109375" customWidth="1"/>
    <col min="16" max="16" width="17" customWidth="1"/>
    <col min="17" max="17" width="15.42578125" customWidth="1"/>
    <col min="18" max="18" width="13.7109375" customWidth="1"/>
  </cols>
  <sheetData>
    <row r="1" spans="1:22" ht="33.75" x14ac:dyDescent="0.2">
      <c r="A1" s="41" t="s">
        <v>47</v>
      </c>
      <c r="B1" s="41" t="s">
        <v>238</v>
      </c>
      <c r="C1" s="41" t="s">
        <v>47</v>
      </c>
      <c r="D1" s="41" t="s">
        <v>1</v>
      </c>
      <c r="E1" s="41" t="s">
        <v>47</v>
      </c>
      <c r="F1" s="41" t="s">
        <v>2</v>
      </c>
      <c r="G1" s="41" t="s">
        <v>47</v>
      </c>
      <c r="H1" s="41" t="s">
        <v>3</v>
      </c>
      <c r="I1" s="41" t="s">
        <v>47</v>
      </c>
      <c r="J1" s="102" t="s">
        <v>223</v>
      </c>
      <c r="K1" s="39" t="s">
        <v>47</v>
      </c>
      <c r="L1" s="41" t="s">
        <v>224</v>
      </c>
      <c r="M1" s="39" t="s">
        <v>47</v>
      </c>
      <c r="N1" s="41" t="s">
        <v>225</v>
      </c>
      <c r="O1" s="39" t="s">
        <v>47</v>
      </c>
      <c r="P1" s="102" t="s">
        <v>226</v>
      </c>
      <c r="Q1" s="102" t="s">
        <v>47</v>
      </c>
      <c r="R1" s="102" t="s">
        <v>227</v>
      </c>
      <c r="S1" s="102" t="s">
        <v>47</v>
      </c>
      <c r="T1" s="102"/>
      <c r="U1" s="46"/>
      <c r="V1" s="102" t="s">
        <v>239</v>
      </c>
    </row>
    <row r="2" spans="1:22" ht="33.75" x14ac:dyDescent="0.25">
      <c r="A2" s="103" t="s">
        <v>47</v>
      </c>
      <c r="B2" s="104" t="s">
        <v>48</v>
      </c>
      <c r="C2" s="103" t="s">
        <v>47</v>
      </c>
      <c r="D2" s="104" t="s">
        <v>48</v>
      </c>
      <c r="E2" s="103" t="s">
        <v>47</v>
      </c>
      <c r="F2" s="104" t="s">
        <v>48</v>
      </c>
      <c r="G2" s="103" t="s">
        <v>47</v>
      </c>
      <c r="H2" s="104" t="s">
        <v>48</v>
      </c>
      <c r="I2" s="103" t="s">
        <v>47</v>
      </c>
      <c r="J2" s="104" t="s">
        <v>48</v>
      </c>
      <c r="K2" s="103" t="s">
        <v>47</v>
      </c>
      <c r="L2" s="104" t="s">
        <v>48</v>
      </c>
      <c r="M2" s="103" t="s">
        <v>47</v>
      </c>
      <c r="N2" s="104" t="s">
        <v>48</v>
      </c>
      <c r="O2" s="103" t="s">
        <v>47</v>
      </c>
      <c r="P2" s="104" t="s">
        <v>48</v>
      </c>
      <c r="Q2" s="103" t="s">
        <v>47</v>
      </c>
      <c r="R2" s="104" t="s">
        <v>48</v>
      </c>
      <c r="S2" s="103" t="s">
        <v>47</v>
      </c>
      <c r="T2" s="46"/>
      <c r="U2" s="1"/>
      <c r="V2" s="91" t="s">
        <v>240</v>
      </c>
    </row>
    <row r="3" spans="1:22" ht="56.25" x14ac:dyDescent="0.2">
      <c r="A3" s="41" t="s">
        <v>47</v>
      </c>
      <c r="B3" s="91" t="s">
        <v>187</v>
      </c>
      <c r="C3" s="41" t="s">
        <v>47</v>
      </c>
      <c r="D3" s="91" t="s">
        <v>188</v>
      </c>
      <c r="E3" s="41" t="s">
        <v>47</v>
      </c>
      <c r="F3" s="1">
        <v>30</v>
      </c>
      <c r="G3" s="41" t="s">
        <v>47</v>
      </c>
      <c r="H3" s="1">
        <v>1200</v>
      </c>
      <c r="I3" s="41" t="s">
        <v>49</v>
      </c>
      <c r="J3" s="92" t="s">
        <v>189</v>
      </c>
      <c r="K3" s="41" t="s">
        <v>190</v>
      </c>
      <c r="L3" s="93" t="s">
        <v>191</v>
      </c>
      <c r="M3" s="41" t="s">
        <v>190</v>
      </c>
      <c r="N3" s="93" t="s">
        <v>192</v>
      </c>
      <c r="O3" s="41" t="s">
        <v>190</v>
      </c>
      <c r="P3" s="93" t="s">
        <v>193</v>
      </c>
      <c r="Q3" s="41" t="s">
        <v>190</v>
      </c>
      <c r="R3" s="94" t="s">
        <v>193</v>
      </c>
      <c r="S3" s="41" t="s">
        <v>50</v>
      </c>
      <c r="T3" s="1"/>
      <c r="U3" s="1"/>
      <c r="V3" s="91" t="s">
        <v>194</v>
      </c>
    </row>
    <row r="4" spans="1:22" ht="68.25" x14ac:dyDescent="0.25">
      <c r="A4" s="41" t="s">
        <v>47</v>
      </c>
      <c r="B4" s="91" t="s">
        <v>195</v>
      </c>
      <c r="C4" s="41" t="s">
        <v>47</v>
      </c>
      <c r="D4" s="91" t="s">
        <v>196</v>
      </c>
      <c r="E4" s="41" t="s">
        <v>47</v>
      </c>
      <c r="F4" s="1">
        <v>30</v>
      </c>
      <c r="G4" s="41" t="s">
        <v>47</v>
      </c>
      <c r="H4" s="1">
        <v>1100</v>
      </c>
      <c r="I4" s="41" t="s">
        <v>49</v>
      </c>
      <c r="J4" s="95" t="s">
        <v>197</v>
      </c>
      <c r="K4" s="41" t="s">
        <v>190</v>
      </c>
      <c r="L4" s="96" t="s">
        <v>198</v>
      </c>
      <c r="M4" s="41" t="s">
        <v>190</v>
      </c>
      <c r="N4" s="97" t="s">
        <v>199</v>
      </c>
      <c r="O4" s="41" t="s">
        <v>190</v>
      </c>
      <c r="P4" s="90" t="s">
        <v>201</v>
      </c>
      <c r="Q4" s="41" t="s">
        <v>200</v>
      </c>
      <c r="R4" s="9" t="s">
        <v>201</v>
      </c>
      <c r="S4" s="41" t="s">
        <v>50</v>
      </c>
      <c r="T4" s="1"/>
      <c r="U4" s="1"/>
      <c r="V4" s="91" t="s">
        <v>202</v>
      </c>
    </row>
    <row r="5" spans="1:22" ht="68.25" x14ac:dyDescent="0.25">
      <c r="A5" s="41" t="s">
        <v>47</v>
      </c>
      <c r="B5" s="91" t="s">
        <v>203</v>
      </c>
      <c r="C5" s="41" t="s">
        <v>47</v>
      </c>
      <c r="D5" s="91" t="s">
        <v>204</v>
      </c>
      <c r="E5" s="41" t="s">
        <v>47</v>
      </c>
      <c r="F5" s="1">
        <v>30</v>
      </c>
      <c r="G5" s="41" t="s">
        <v>47</v>
      </c>
      <c r="H5" s="1">
        <v>2700</v>
      </c>
      <c r="I5" s="41" t="s">
        <v>49</v>
      </c>
      <c r="J5" s="95" t="s">
        <v>197</v>
      </c>
      <c r="K5" s="41" t="s">
        <v>190</v>
      </c>
      <c r="L5" s="93" t="s">
        <v>198</v>
      </c>
      <c r="M5" s="41" t="s">
        <v>190</v>
      </c>
      <c r="N5" s="97" t="s">
        <v>205</v>
      </c>
      <c r="O5" s="41" t="s">
        <v>190</v>
      </c>
      <c r="P5" s="14" t="s">
        <v>201</v>
      </c>
      <c r="Q5" s="41" t="s">
        <v>200</v>
      </c>
      <c r="R5" s="98" t="s">
        <v>201</v>
      </c>
      <c r="S5" s="41" t="s">
        <v>50</v>
      </c>
      <c r="T5" s="1"/>
      <c r="U5" s="1"/>
      <c r="V5" s="91" t="s">
        <v>206</v>
      </c>
    </row>
    <row r="6" spans="1:22" ht="75" x14ac:dyDescent="0.25">
      <c r="A6" s="41" t="s">
        <v>47</v>
      </c>
      <c r="B6" s="91" t="s">
        <v>207</v>
      </c>
      <c r="C6" s="41" t="s">
        <v>47</v>
      </c>
      <c r="D6" s="91" t="s">
        <v>208</v>
      </c>
      <c r="E6" s="41" t="s">
        <v>47</v>
      </c>
      <c r="F6" s="1">
        <v>30</v>
      </c>
      <c r="G6" s="41" t="s">
        <v>47</v>
      </c>
      <c r="H6" s="1">
        <v>1500</v>
      </c>
      <c r="I6" s="41" t="s">
        <v>49</v>
      </c>
      <c r="J6" s="99" t="s">
        <v>209</v>
      </c>
      <c r="K6" s="41" t="s">
        <v>190</v>
      </c>
      <c r="L6" s="97" t="s">
        <v>210</v>
      </c>
      <c r="M6" s="41" t="s">
        <v>190</v>
      </c>
      <c r="N6" s="97" t="s">
        <v>211</v>
      </c>
      <c r="O6" s="41" t="s">
        <v>190</v>
      </c>
      <c r="P6" s="14" t="s">
        <v>212</v>
      </c>
      <c r="Q6" s="41" t="s">
        <v>190</v>
      </c>
      <c r="R6" s="100" t="s">
        <v>213</v>
      </c>
      <c r="S6" s="41" t="s">
        <v>50</v>
      </c>
      <c r="T6" s="1"/>
      <c r="U6" s="1"/>
      <c r="V6" s="91" t="s">
        <v>214</v>
      </c>
    </row>
    <row r="7" spans="1:22" ht="75" x14ac:dyDescent="0.25">
      <c r="A7" s="41" t="s">
        <v>47</v>
      </c>
      <c r="B7" s="91" t="s">
        <v>215</v>
      </c>
      <c r="C7" s="41" t="s">
        <v>47</v>
      </c>
      <c r="D7" s="91" t="s">
        <v>216</v>
      </c>
      <c r="E7" s="41" t="s">
        <v>47</v>
      </c>
      <c r="F7" s="1">
        <v>30</v>
      </c>
      <c r="G7" s="41" t="s">
        <v>47</v>
      </c>
      <c r="H7" s="1">
        <v>1050</v>
      </c>
      <c r="I7" s="41" t="s">
        <v>49</v>
      </c>
      <c r="J7" s="101" t="s">
        <v>217</v>
      </c>
      <c r="K7" s="41" t="s">
        <v>190</v>
      </c>
      <c r="L7" s="97" t="s">
        <v>210</v>
      </c>
      <c r="M7" s="41" t="s">
        <v>190</v>
      </c>
      <c r="N7" s="97" t="s">
        <v>218</v>
      </c>
      <c r="O7" s="41" t="s">
        <v>190</v>
      </c>
      <c r="P7" s="14" t="s">
        <v>212</v>
      </c>
      <c r="Q7" s="41" t="s">
        <v>190</v>
      </c>
      <c r="R7" s="97" t="s">
        <v>219</v>
      </c>
      <c r="S7" s="41" t="s">
        <v>50</v>
      </c>
      <c r="T7" s="1"/>
      <c r="U7" s="1"/>
      <c r="V7" s="91" t="s">
        <v>220</v>
      </c>
    </row>
    <row r="8" spans="1:22" ht="45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1"/>
      <c r="U8" s="1"/>
      <c r="V8" s="91" t="s">
        <v>221</v>
      </c>
    </row>
    <row r="9" spans="1:22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1"/>
      <c r="U9" s="1"/>
      <c r="V9" s="1"/>
    </row>
    <row r="10" spans="1:22" x14ac:dyDescent="0.25">
      <c r="A10" s="46"/>
      <c r="B10" s="46" t="s">
        <v>222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1"/>
      <c r="U10" s="1"/>
      <c r="V10" s="1"/>
    </row>
    <row r="11" spans="1:22" ht="33.75" x14ac:dyDescent="0.2">
      <c r="A11" s="41" t="s">
        <v>47</v>
      </c>
      <c r="B11" s="41" t="s">
        <v>0</v>
      </c>
      <c r="C11" s="41" t="s">
        <v>47</v>
      </c>
      <c r="D11" s="41" t="s">
        <v>1</v>
      </c>
      <c r="E11" s="41" t="s">
        <v>47</v>
      </c>
      <c r="F11" s="41" t="s">
        <v>2</v>
      </c>
      <c r="G11" s="41" t="s">
        <v>47</v>
      </c>
      <c r="H11" s="41" t="s">
        <v>3</v>
      </c>
      <c r="I11" s="41" t="s">
        <v>47</v>
      </c>
      <c r="J11" s="102" t="s">
        <v>223</v>
      </c>
      <c r="K11" s="39" t="s">
        <v>47</v>
      </c>
      <c r="L11" s="41" t="s">
        <v>224</v>
      </c>
      <c r="M11" s="39" t="s">
        <v>47</v>
      </c>
      <c r="N11" s="41" t="s">
        <v>225</v>
      </c>
      <c r="O11" s="39" t="s">
        <v>47</v>
      </c>
      <c r="P11" s="102" t="s">
        <v>226</v>
      </c>
      <c r="Q11" s="102" t="s">
        <v>47</v>
      </c>
      <c r="R11" s="102" t="s">
        <v>227</v>
      </c>
      <c r="S11" s="102" t="s">
        <v>47</v>
      </c>
      <c r="T11" s="1"/>
      <c r="U11" s="1"/>
      <c r="V11" s="1"/>
    </row>
    <row r="12" spans="1:22" x14ac:dyDescent="0.25">
      <c r="A12" s="103" t="s">
        <v>47</v>
      </c>
      <c r="B12" s="104" t="s">
        <v>48</v>
      </c>
      <c r="C12" s="103" t="s">
        <v>47</v>
      </c>
      <c r="D12" s="104" t="s">
        <v>48</v>
      </c>
      <c r="E12" s="103" t="s">
        <v>47</v>
      </c>
      <c r="F12" s="104" t="s">
        <v>48</v>
      </c>
      <c r="G12" s="103" t="s">
        <v>47</v>
      </c>
      <c r="H12" s="104" t="s">
        <v>48</v>
      </c>
      <c r="I12" s="103" t="s">
        <v>47</v>
      </c>
      <c r="J12" s="104" t="s">
        <v>48</v>
      </c>
      <c r="K12" s="103" t="s">
        <v>47</v>
      </c>
      <c r="L12" s="104" t="s">
        <v>48</v>
      </c>
      <c r="M12" s="103" t="s">
        <v>47</v>
      </c>
      <c r="N12" s="104" t="s">
        <v>48</v>
      </c>
      <c r="O12" s="103" t="s">
        <v>47</v>
      </c>
      <c r="P12" s="104" t="s">
        <v>48</v>
      </c>
      <c r="Q12" s="103" t="s">
        <v>47</v>
      </c>
      <c r="R12" s="104" t="s">
        <v>48</v>
      </c>
      <c r="S12" s="103" t="s">
        <v>47</v>
      </c>
      <c r="T12" s="1"/>
      <c r="U12" s="1"/>
      <c r="V12" s="1"/>
    </row>
    <row r="13" spans="1:22" ht="68.25" x14ac:dyDescent="0.25">
      <c r="A13" s="41" t="s">
        <v>47</v>
      </c>
      <c r="B13" s="91" t="s">
        <v>228</v>
      </c>
      <c r="C13" s="1" t="s">
        <v>47</v>
      </c>
      <c r="D13" s="91" t="s">
        <v>229</v>
      </c>
      <c r="E13" s="41" t="s">
        <v>47</v>
      </c>
      <c r="F13" s="1">
        <v>30</v>
      </c>
      <c r="G13" s="41" t="s">
        <v>47</v>
      </c>
      <c r="H13" s="1">
        <v>1530</v>
      </c>
      <c r="I13" s="41" t="s">
        <v>49</v>
      </c>
      <c r="J13" s="97" t="s">
        <v>209</v>
      </c>
      <c r="K13" s="41" t="s">
        <v>190</v>
      </c>
      <c r="L13" s="97" t="s">
        <v>210</v>
      </c>
      <c r="M13" s="41" t="s">
        <v>190</v>
      </c>
      <c r="N13" s="97" t="s">
        <v>211</v>
      </c>
      <c r="O13" s="41" t="s">
        <v>190</v>
      </c>
      <c r="P13" s="14" t="s">
        <v>230</v>
      </c>
      <c r="Q13" s="41" t="s">
        <v>190</v>
      </c>
      <c r="R13" s="100" t="s">
        <v>231</v>
      </c>
      <c r="S13" s="41" t="s">
        <v>50</v>
      </c>
      <c r="T13" s="1"/>
      <c r="U13" s="1"/>
      <c r="V13" s="1"/>
    </row>
    <row r="14" spans="1:22" ht="45" x14ac:dyDescent="0.2">
      <c r="A14" s="41" t="s">
        <v>47</v>
      </c>
      <c r="B14" s="91" t="s">
        <v>232</v>
      </c>
      <c r="C14" s="41" t="s">
        <v>47</v>
      </c>
      <c r="D14" s="1"/>
      <c r="E14" s="41" t="s">
        <v>47</v>
      </c>
      <c r="F14" s="1">
        <v>1530</v>
      </c>
      <c r="G14" s="41" t="s">
        <v>47</v>
      </c>
      <c r="H14" s="1">
        <v>2430</v>
      </c>
      <c r="I14" s="41" t="s">
        <v>49</v>
      </c>
      <c r="J14" s="97" t="s">
        <v>233</v>
      </c>
      <c r="K14" s="41" t="s">
        <v>190</v>
      </c>
      <c r="L14" s="97" t="s">
        <v>234</v>
      </c>
      <c r="M14" s="41" t="s">
        <v>190</v>
      </c>
      <c r="N14" s="97" t="s">
        <v>235</v>
      </c>
      <c r="O14" s="41" t="s">
        <v>190</v>
      </c>
      <c r="P14" s="97" t="s">
        <v>236</v>
      </c>
      <c r="Q14" s="41" t="s">
        <v>190</v>
      </c>
      <c r="R14" s="97" t="s">
        <v>237</v>
      </c>
      <c r="S14" s="41" t="s">
        <v>50</v>
      </c>
      <c r="T14" s="1"/>
      <c r="U14" s="1"/>
      <c r="V14" s="1"/>
    </row>
    <row r="16" spans="1:22" x14ac:dyDescent="0.25">
      <c r="B16" t="s">
        <v>291</v>
      </c>
    </row>
    <row r="17" spans="1:19" ht="33.75" x14ac:dyDescent="0.2">
      <c r="A17" t="s">
        <v>47</v>
      </c>
      <c r="B17" s="41" t="s">
        <v>0</v>
      </c>
      <c r="C17" s="41" t="s">
        <v>47</v>
      </c>
      <c r="D17" s="41" t="s">
        <v>1</v>
      </c>
      <c r="E17" s="41" t="s">
        <v>47</v>
      </c>
      <c r="F17" s="41" t="s">
        <v>2</v>
      </c>
      <c r="G17" s="41" t="s">
        <v>47</v>
      </c>
      <c r="H17" s="41" t="s">
        <v>3</v>
      </c>
      <c r="I17" s="41" t="s">
        <v>47</v>
      </c>
      <c r="J17" s="102" t="s">
        <v>223</v>
      </c>
      <c r="K17" s="39" t="s">
        <v>47</v>
      </c>
      <c r="L17" s="41" t="s">
        <v>294</v>
      </c>
      <c r="M17" s="39" t="s">
        <v>47</v>
      </c>
      <c r="N17" s="41" t="s">
        <v>295</v>
      </c>
      <c r="O17" s="39" t="s">
        <v>47</v>
      </c>
      <c r="P17" s="102" t="s">
        <v>296</v>
      </c>
      <c r="Q17" s="102" t="s">
        <v>47</v>
      </c>
      <c r="R17" s="102" t="s">
        <v>297</v>
      </c>
      <c r="S17" s="102" t="s">
        <v>47</v>
      </c>
    </row>
    <row r="18" spans="1:19" x14ac:dyDescent="0.25">
      <c r="A18" t="s">
        <v>47</v>
      </c>
      <c r="B18" s="104" t="s">
        <v>48</v>
      </c>
      <c r="C18" s="103" t="s">
        <v>47</v>
      </c>
      <c r="D18" s="104" t="s">
        <v>48</v>
      </c>
      <c r="E18" s="103" t="s">
        <v>47</v>
      </c>
      <c r="F18" s="104" t="s">
        <v>48</v>
      </c>
      <c r="G18" s="103" t="s">
        <v>47</v>
      </c>
      <c r="H18" s="104" t="s">
        <v>48</v>
      </c>
      <c r="I18" s="103" t="s">
        <v>47</v>
      </c>
      <c r="J18" s="104" t="s">
        <v>48</v>
      </c>
      <c r="K18" s="103" t="s">
        <v>47</v>
      </c>
      <c r="L18" s="104" t="s">
        <v>48</v>
      </c>
      <c r="M18" s="103" t="s">
        <v>47</v>
      </c>
      <c r="N18" s="104" t="s">
        <v>48</v>
      </c>
      <c r="O18" s="103" t="s">
        <v>47</v>
      </c>
      <c r="P18" s="104" t="s">
        <v>48</v>
      </c>
      <c r="Q18" s="103" t="s">
        <v>47</v>
      </c>
      <c r="R18" s="104" t="s">
        <v>48</v>
      </c>
      <c r="S18" s="103" t="s">
        <v>47</v>
      </c>
    </row>
    <row r="19" spans="1:19" ht="68.25" x14ac:dyDescent="0.25">
      <c r="A19" t="s">
        <v>47</v>
      </c>
      <c r="B19" s="91" t="s">
        <v>290</v>
      </c>
      <c r="C19" s="1" t="s">
        <v>47</v>
      </c>
      <c r="D19" s="91" t="s">
        <v>208</v>
      </c>
      <c r="E19" s="41" t="s">
        <v>47</v>
      </c>
      <c r="F19" s="1">
        <v>30</v>
      </c>
      <c r="G19" s="41" t="s">
        <v>47</v>
      </c>
      <c r="H19" s="1">
        <v>1530</v>
      </c>
      <c r="I19" s="41" t="s">
        <v>49</v>
      </c>
      <c r="J19" s="97" t="s">
        <v>293</v>
      </c>
      <c r="K19" s="41" t="s">
        <v>190</v>
      </c>
      <c r="L19" s="97" t="s">
        <v>301</v>
      </c>
      <c r="M19" s="41" t="s">
        <v>190</v>
      </c>
      <c r="N19" s="97" t="s">
        <v>300</v>
      </c>
      <c r="O19" s="41" t="s">
        <v>190</v>
      </c>
      <c r="P19" s="14" t="s">
        <v>302</v>
      </c>
      <c r="Q19" s="41" t="s">
        <v>190</v>
      </c>
      <c r="R19" s="100" t="s">
        <v>303</v>
      </c>
      <c r="S19" s="41" t="s">
        <v>50</v>
      </c>
    </row>
    <row r="20" spans="1:19" ht="22.5" x14ac:dyDescent="0.2">
      <c r="A20" t="s">
        <v>47</v>
      </c>
      <c r="B20" s="91" t="s">
        <v>292</v>
      </c>
      <c r="C20" s="41" t="s">
        <v>47</v>
      </c>
      <c r="D20" s="1"/>
      <c r="E20" s="41" t="s">
        <v>47</v>
      </c>
      <c r="F20" s="1">
        <v>1530</v>
      </c>
      <c r="G20" s="41" t="s">
        <v>47</v>
      </c>
      <c r="H20" s="1">
        <v>2430</v>
      </c>
      <c r="I20" s="41" t="s">
        <v>49</v>
      </c>
      <c r="J20" s="97" t="s">
        <v>154</v>
      </c>
      <c r="K20" s="41" t="s">
        <v>190</v>
      </c>
      <c r="L20" s="97" t="s">
        <v>298</v>
      </c>
      <c r="M20" s="41" t="s">
        <v>190</v>
      </c>
      <c r="N20" s="97" t="s">
        <v>299</v>
      </c>
      <c r="O20" s="41" t="s">
        <v>190</v>
      </c>
      <c r="P20" s="97" t="s">
        <v>299</v>
      </c>
      <c r="Q20" s="41" t="s">
        <v>190</v>
      </c>
      <c r="R20" s="97" t="s">
        <v>299</v>
      </c>
      <c r="S20" s="4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sqref="A1:C5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</cols>
  <sheetData>
    <row r="1" spans="1:3" x14ac:dyDescent="0.25">
      <c r="A1" s="62" t="s">
        <v>47</v>
      </c>
      <c r="B1" s="64" t="s">
        <v>116</v>
      </c>
      <c r="C1" s="62" t="s">
        <v>47</v>
      </c>
    </row>
    <row r="2" spans="1:3" x14ac:dyDescent="0.25">
      <c r="A2" s="62" t="s">
        <v>47</v>
      </c>
      <c r="B2" s="63" t="s">
        <v>48</v>
      </c>
      <c r="C2" s="62" t="s">
        <v>47</v>
      </c>
    </row>
    <row r="3" spans="1:3" x14ac:dyDescent="0.25">
      <c r="A3" s="62" t="s">
        <v>49</v>
      </c>
      <c r="B3" s="14" t="s">
        <v>117</v>
      </c>
      <c r="C3" s="62" t="s">
        <v>50</v>
      </c>
    </row>
    <row r="4" spans="1:3" x14ac:dyDescent="0.25">
      <c r="A4" s="62" t="s">
        <v>118</v>
      </c>
      <c r="B4" s="79" t="s">
        <v>119</v>
      </c>
      <c r="C4" s="62" t="s">
        <v>50</v>
      </c>
    </row>
    <row r="5" spans="1:3" x14ac:dyDescent="0.25">
      <c r="A5" s="62" t="s">
        <v>114</v>
      </c>
      <c r="B5" s="16" t="s">
        <v>120</v>
      </c>
      <c r="C5" s="62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"/>
  <sheetViews>
    <sheetView topLeftCell="A11" workbookViewId="0">
      <selection activeCell="N13" sqref="N13"/>
    </sheetView>
  </sheetViews>
  <sheetFormatPr defaultColWidth="9.140625" defaultRowHeight="15" x14ac:dyDescent="0.25"/>
  <cols>
    <col min="1" max="1" width="1.7109375" style="47" bestFit="1" customWidth="1"/>
    <col min="2" max="2" width="35.42578125" style="47" bestFit="1" customWidth="1"/>
    <col min="3" max="3" width="1.7109375" style="47" bestFit="1" customWidth="1"/>
    <col min="4" max="4" width="30.7109375" style="47" bestFit="1" customWidth="1"/>
    <col min="5" max="5" width="1.7109375" style="47" bestFit="1" customWidth="1"/>
    <col min="6" max="6" width="14.140625" style="47" bestFit="1" customWidth="1"/>
    <col min="7" max="7" width="1.7109375" style="47" bestFit="1" customWidth="1"/>
    <col min="8" max="8" width="18.28515625" style="47" bestFit="1" customWidth="1"/>
    <col min="9" max="9" width="23" style="47" bestFit="1" customWidth="1"/>
    <col min="10" max="10" width="34.140625" style="47" customWidth="1"/>
    <col min="11" max="11" width="29.7109375" style="47" bestFit="1" customWidth="1"/>
    <col min="12" max="12" width="34.140625" style="47" customWidth="1"/>
    <col min="13" max="13" width="29.7109375" style="47" bestFit="1" customWidth="1"/>
    <col min="14" max="14" width="39.28515625" style="47" bestFit="1" customWidth="1"/>
    <col min="15" max="15" width="9" style="47" bestFit="1" customWidth="1"/>
    <col min="16" max="16384" width="9.140625" style="47"/>
  </cols>
  <sheetData>
    <row r="1" spans="1:15" x14ac:dyDescent="0.25">
      <c r="B1" s="47" t="s">
        <v>137</v>
      </c>
    </row>
    <row r="2" spans="1:15" x14ac:dyDescent="0.2">
      <c r="A2" s="41" t="s">
        <v>47</v>
      </c>
      <c r="B2" s="41" t="s">
        <v>0</v>
      </c>
      <c r="C2" s="41" t="s">
        <v>47</v>
      </c>
      <c r="D2" s="41" t="s">
        <v>1</v>
      </c>
      <c r="E2" s="41" t="s">
        <v>47</v>
      </c>
      <c r="F2" s="41" t="s">
        <v>2</v>
      </c>
      <c r="G2" s="41" t="s">
        <v>47</v>
      </c>
      <c r="H2" s="41" t="s">
        <v>3</v>
      </c>
      <c r="I2" s="41" t="s">
        <v>47</v>
      </c>
      <c r="J2" s="41" t="s">
        <v>168</v>
      </c>
      <c r="K2" s="39" t="s">
        <v>47</v>
      </c>
      <c r="L2" s="41" t="s">
        <v>169</v>
      </c>
      <c r="M2" s="39" t="s">
        <v>47</v>
      </c>
      <c r="N2" s="41" t="s">
        <v>162</v>
      </c>
      <c r="O2" s="39" t="s">
        <v>47</v>
      </c>
    </row>
    <row r="3" spans="1:15" x14ac:dyDescent="0.2">
      <c r="A3" s="41" t="s">
        <v>47</v>
      </c>
      <c r="B3" s="42" t="s">
        <v>48</v>
      </c>
      <c r="C3" s="41" t="s">
        <v>47</v>
      </c>
      <c r="D3" s="42" t="s">
        <v>48</v>
      </c>
      <c r="E3" s="41" t="s">
        <v>47</v>
      </c>
      <c r="F3" s="42" t="s">
        <v>48</v>
      </c>
      <c r="G3" s="41" t="s">
        <v>47</v>
      </c>
      <c r="H3" s="42" t="s">
        <v>48</v>
      </c>
      <c r="I3" s="41" t="s">
        <v>47</v>
      </c>
      <c r="J3" s="42" t="s">
        <v>48</v>
      </c>
      <c r="K3" s="39" t="s">
        <v>47</v>
      </c>
      <c r="L3" s="42" t="s">
        <v>48</v>
      </c>
      <c r="M3" s="39" t="s">
        <v>47</v>
      </c>
      <c r="N3" s="42" t="s">
        <v>48</v>
      </c>
      <c r="O3" s="39" t="s">
        <v>47</v>
      </c>
    </row>
    <row r="4" spans="1:15" ht="34.5" x14ac:dyDescent="0.25">
      <c r="A4" s="11" t="s">
        <v>47</v>
      </c>
      <c r="B4" s="11" t="s">
        <v>178</v>
      </c>
      <c r="C4" s="11" t="s">
        <v>47</v>
      </c>
      <c r="D4" s="11" t="s">
        <v>139</v>
      </c>
      <c r="E4" s="11" t="s">
        <v>47</v>
      </c>
      <c r="F4" s="11">
        <v>5</v>
      </c>
      <c r="G4" s="11" t="s">
        <v>47</v>
      </c>
      <c r="H4" s="11" t="s">
        <v>95</v>
      </c>
      <c r="I4" s="31" t="s">
        <v>49</v>
      </c>
      <c r="J4" s="14" t="s">
        <v>163</v>
      </c>
      <c r="K4" s="31" t="s">
        <v>51</v>
      </c>
      <c r="L4" s="14" t="s">
        <v>163</v>
      </c>
      <c r="M4" s="31" t="s">
        <v>51</v>
      </c>
      <c r="N4" s="14" t="s">
        <v>164</v>
      </c>
      <c r="O4" s="31" t="s">
        <v>50</v>
      </c>
    </row>
    <row r="5" spans="1:15" x14ac:dyDescent="0.25">
      <c r="A5" s="11" t="s">
        <v>47</v>
      </c>
      <c r="B5" s="11" t="s">
        <v>140</v>
      </c>
      <c r="C5" s="11" t="s">
        <v>47</v>
      </c>
      <c r="D5" s="11" t="s">
        <v>146</v>
      </c>
      <c r="E5" s="11" t="s">
        <v>47</v>
      </c>
      <c r="F5" s="11" t="s">
        <v>95</v>
      </c>
      <c r="G5" s="11" t="s">
        <v>47</v>
      </c>
      <c r="H5" s="11">
        <v>605</v>
      </c>
      <c r="I5" s="31" t="s">
        <v>49</v>
      </c>
      <c r="J5" s="14" t="s">
        <v>170</v>
      </c>
      <c r="K5" s="31" t="s">
        <v>51</v>
      </c>
      <c r="L5" s="14" t="s">
        <v>175</v>
      </c>
      <c r="M5" s="31" t="s">
        <v>92</v>
      </c>
      <c r="N5" s="9" t="s">
        <v>171</v>
      </c>
      <c r="O5" s="31" t="s">
        <v>50</v>
      </c>
    </row>
    <row r="6" spans="1:15" x14ac:dyDescent="0.25">
      <c r="A6" s="11" t="s">
        <v>47</v>
      </c>
      <c r="B6" s="11" t="s">
        <v>140</v>
      </c>
      <c r="C6" s="11" t="s">
        <v>47</v>
      </c>
      <c r="D6" s="11" t="s">
        <v>145</v>
      </c>
      <c r="E6" s="11" t="s">
        <v>47</v>
      </c>
      <c r="F6" s="11" t="s">
        <v>95</v>
      </c>
      <c r="G6" s="11" t="s">
        <v>47</v>
      </c>
      <c r="H6" s="11">
        <v>1805</v>
      </c>
      <c r="I6" s="31" t="s">
        <v>49</v>
      </c>
      <c r="J6" s="14" t="s">
        <v>170</v>
      </c>
      <c r="K6" s="31" t="s">
        <v>51</v>
      </c>
      <c r="L6" s="14" t="s">
        <v>175</v>
      </c>
      <c r="M6" s="31" t="s">
        <v>92</v>
      </c>
      <c r="N6" s="9" t="s">
        <v>172</v>
      </c>
      <c r="O6" s="31" t="s">
        <v>50</v>
      </c>
    </row>
    <row r="7" spans="1:15" x14ac:dyDescent="0.25">
      <c r="A7" s="11" t="s">
        <v>47</v>
      </c>
      <c r="B7" s="11" t="s">
        <v>140</v>
      </c>
      <c r="C7" s="11" t="s">
        <v>47</v>
      </c>
      <c r="D7" s="11" t="s">
        <v>144</v>
      </c>
      <c r="E7" s="11" t="s">
        <v>47</v>
      </c>
      <c r="F7" s="11" t="s">
        <v>95</v>
      </c>
      <c r="G7" s="11" t="s">
        <v>47</v>
      </c>
      <c r="H7" s="11">
        <v>3605</v>
      </c>
      <c r="I7" s="31" t="s">
        <v>49</v>
      </c>
      <c r="J7" s="14" t="s">
        <v>170</v>
      </c>
      <c r="K7" s="31" t="s">
        <v>51</v>
      </c>
      <c r="L7" s="14" t="s">
        <v>175</v>
      </c>
      <c r="M7" s="31" t="s">
        <v>92</v>
      </c>
      <c r="N7" s="9" t="s">
        <v>173</v>
      </c>
      <c r="O7" s="31" t="s">
        <v>50</v>
      </c>
    </row>
    <row r="8" spans="1:15" x14ac:dyDescent="0.25">
      <c r="A8" s="11" t="s">
        <v>47</v>
      </c>
      <c r="B8" s="11" t="s">
        <v>140</v>
      </c>
      <c r="C8" s="11" t="s">
        <v>47</v>
      </c>
      <c r="D8" s="11" t="s">
        <v>143</v>
      </c>
      <c r="E8" s="11" t="s">
        <v>47</v>
      </c>
      <c r="F8" s="11" t="s">
        <v>95</v>
      </c>
      <c r="G8" s="11" t="s">
        <v>47</v>
      </c>
      <c r="H8" s="11">
        <v>12005</v>
      </c>
      <c r="I8" s="31" t="s">
        <v>49</v>
      </c>
      <c r="J8" s="14" t="s">
        <v>170</v>
      </c>
      <c r="K8" s="31" t="s">
        <v>51</v>
      </c>
      <c r="L8" s="14" t="s">
        <v>175</v>
      </c>
      <c r="M8" s="31" t="s">
        <v>92</v>
      </c>
      <c r="N8" s="9" t="s">
        <v>174</v>
      </c>
      <c r="O8" s="31" t="s">
        <v>50</v>
      </c>
    </row>
    <row r="9" spans="1:15" x14ac:dyDescent="0.2">
      <c r="A9" s="4"/>
      <c r="B9" s="47" t="s">
        <v>138</v>
      </c>
      <c r="C9" s="4"/>
      <c r="D9" s="4"/>
      <c r="E9" s="4"/>
      <c r="F9" s="4"/>
      <c r="G9" s="4"/>
      <c r="H9" s="4"/>
      <c r="J9" s="88"/>
      <c r="L9" s="88"/>
      <c r="N9" s="88"/>
    </row>
    <row r="10" spans="1:15" x14ac:dyDescent="0.2">
      <c r="A10" s="41" t="s">
        <v>47</v>
      </c>
      <c r="B10" s="41" t="s">
        <v>0</v>
      </c>
      <c r="C10" s="41" t="s">
        <v>47</v>
      </c>
      <c r="D10" s="41" t="s">
        <v>1</v>
      </c>
      <c r="E10" s="41" t="s">
        <v>47</v>
      </c>
      <c r="F10" s="41" t="s">
        <v>2</v>
      </c>
      <c r="G10" s="41" t="s">
        <v>47</v>
      </c>
      <c r="H10" s="41" t="s">
        <v>3</v>
      </c>
      <c r="I10" s="41" t="s">
        <v>47</v>
      </c>
      <c r="J10" s="41" t="s">
        <v>168</v>
      </c>
      <c r="K10" s="39" t="s">
        <v>47</v>
      </c>
      <c r="L10" s="41" t="s">
        <v>169</v>
      </c>
      <c r="M10" s="39" t="s">
        <v>47</v>
      </c>
      <c r="N10" s="41" t="s">
        <v>162</v>
      </c>
      <c r="O10" s="39" t="s">
        <v>47</v>
      </c>
    </row>
    <row r="11" spans="1:15" x14ac:dyDescent="0.2">
      <c r="A11" s="41" t="s">
        <v>47</v>
      </c>
      <c r="B11" s="42" t="s">
        <v>48</v>
      </c>
      <c r="C11" s="41" t="s">
        <v>47</v>
      </c>
      <c r="D11" s="42" t="s">
        <v>48</v>
      </c>
      <c r="E11" s="41" t="s">
        <v>47</v>
      </c>
      <c r="F11" s="42" t="s">
        <v>48</v>
      </c>
      <c r="G11" s="41" t="s">
        <v>47</v>
      </c>
      <c r="H11" s="42" t="s">
        <v>48</v>
      </c>
      <c r="I11" s="41" t="s">
        <v>47</v>
      </c>
      <c r="J11" s="42" t="s">
        <v>48</v>
      </c>
      <c r="K11" s="39" t="s">
        <v>47</v>
      </c>
      <c r="L11" s="42" t="s">
        <v>48</v>
      </c>
      <c r="M11" s="39" t="s">
        <v>47</v>
      </c>
      <c r="N11" s="42" t="s">
        <v>48</v>
      </c>
      <c r="O11" s="39" t="s">
        <v>47</v>
      </c>
    </row>
    <row r="12" spans="1:15" ht="34.5" x14ac:dyDescent="0.25">
      <c r="A12" s="11" t="s">
        <v>47</v>
      </c>
      <c r="B12" s="11" t="s">
        <v>183</v>
      </c>
      <c r="C12" s="11" t="s">
        <v>47</v>
      </c>
      <c r="D12" s="11" t="s">
        <v>161</v>
      </c>
      <c r="E12" s="11" t="s">
        <v>47</v>
      </c>
      <c r="F12" s="11">
        <v>5</v>
      </c>
      <c r="G12" s="11" t="s">
        <v>47</v>
      </c>
      <c r="H12" s="11" t="s">
        <v>95</v>
      </c>
      <c r="I12" s="31" t="s">
        <v>49</v>
      </c>
      <c r="J12" s="14" t="s">
        <v>163</v>
      </c>
      <c r="K12" s="31" t="s">
        <v>51</v>
      </c>
      <c r="L12" s="14" t="s">
        <v>163</v>
      </c>
      <c r="M12" s="31" t="s">
        <v>51</v>
      </c>
      <c r="N12" s="14" t="s">
        <v>164</v>
      </c>
      <c r="O12" s="31" t="s">
        <v>50</v>
      </c>
    </row>
    <row r="13" spans="1:15" ht="30" x14ac:dyDescent="0.25">
      <c r="A13" s="11" t="s">
        <v>47</v>
      </c>
      <c r="B13" s="11" t="s">
        <v>140</v>
      </c>
      <c r="C13" s="11" t="s">
        <v>47</v>
      </c>
      <c r="D13" s="11" t="s">
        <v>144</v>
      </c>
      <c r="E13" s="11" t="s">
        <v>47</v>
      </c>
      <c r="F13" s="11" t="s">
        <v>95</v>
      </c>
      <c r="G13" s="11" t="s">
        <v>47</v>
      </c>
      <c r="H13" s="11">
        <v>3605</v>
      </c>
      <c r="I13" s="31" t="s">
        <v>49</v>
      </c>
      <c r="J13" s="14" t="s">
        <v>170</v>
      </c>
      <c r="K13" s="31" t="s">
        <v>51</v>
      </c>
      <c r="L13" s="14" t="s">
        <v>175</v>
      </c>
      <c r="M13" s="31" t="s">
        <v>51</v>
      </c>
      <c r="N13" s="14" t="s">
        <v>166</v>
      </c>
      <c r="O13" s="31" t="s">
        <v>50</v>
      </c>
    </row>
    <row r="14" spans="1:15" ht="23.25" x14ac:dyDescent="0.25">
      <c r="A14" s="11" t="s">
        <v>47</v>
      </c>
      <c r="B14" s="11" t="s">
        <v>140</v>
      </c>
      <c r="C14" s="11" t="s">
        <v>47</v>
      </c>
      <c r="D14" s="11" t="s">
        <v>148</v>
      </c>
      <c r="E14" s="11" t="s">
        <v>47</v>
      </c>
      <c r="F14" s="11" t="s">
        <v>95</v>
      </c>
      <c r="G14" s="11" t="s">
        <v>47</v>
      </c>
      <c r="H14" s="11">
        <v>7205</v>
      </c>
      <c r="I14" s="31" t="s">
        <v>49</v>
      </c>
      <c r="J14" s="14" t="s">
        <v>170</v>
      </c>
      <c r="K14" s="31" t="s">
        <v>51</v>
      </c>
      <c r="L14" s="14" t="s">
        <v>167</v>
      </c>
      <c r="M14" s="31" t="s">
        <v>51</v>
      </c>
      <c r="N14" s="14" t="s">
        <v>167</v>
      </c>
      <c r="O14" s="31" t="s">
        <v>50</v>
      </c>
    </row>
    <row r="16" spans="1:15" ht="67.5" x14ac:dyDescent="0.2">
      <c r="B16" s="21" t="s">
        <v>165</v>
      </c>
    </row>
    <row r="17" spans="1:15" x14ac:dyDescent="0.2">
      <c r="A17" s="4"/>
      <c r="B17" s="47" t="s">
        <v>141</v>
      </c>
      <c r="C17" s="4"/>
      <c r="D17" s="4"/>
      <c r="E17" s="4"/>
      <c r="F17" s="4"/>
      <c r="G17" s="4"/>
      <c r="H17" s="4"/>
      <c r="J17" s="88"/>
      <c r="L17" s="88"/>
      <c r="N17" s="88"/>
    </row>
    <row r="18" spans="1:15" x14ac:dyDescent="0.2">
      <c r="A18" s="41" t="s">
        <v>47</v>
      </c>
      <c r="B18" s="41" t="s">
        <v>0</v>
      </c>
      <c r="C18" s="41" t="s">
        <v>47</v>
      </c>
      <c r="D18" s="41" t="s">
        <v>1</v>
      </c>
      <c r="E18" s="41" t="s">
        <v>47</v>
      </c>
      <c r="F18" s="41" t="s">
        <v>2</v>
      </c>
      <c r="G18" s="41" t="s">
        <v>47</v>
      </c>
      <c r="H18" s="41" t="s">
        <v>3</v>
      </c>
      <c r="I18" s="41" t="s">
        <v>47</v>
      </c>
      <c r="J18" s="41" t="s">
        <v>168</v>
      </c>
      <c r="K18" s="39" t="s">
        <v>47</v>
      </c>
      <c r="L18" s="41" t="s">
        <v>169</v>
      </c>
      <c r="M18" s="39" t="s">
        <v>47</v>
      </c>
      <c r="N18" s="41" t="s">
        <v>162</v>
      </c>
      <c r="O18" s="39" t="s">
        <v>47</v>
      </c>
    </row>
    <row r="19" spans="1:15" x14ac:dyDescent="0.2">
      <c r="A19" s="41" t="s">
        <v>47</v>
      </c>
      <c r="B19" s="42" t="s">
        <v>48</v>
      </c>
      <c r="C19" s="41" t="s">
        <v>47</v>
      </c>
      <c r="D19" s="42" t="s">
        <v>48</v>
      </c>
      <c r="E19" s="41" t="s">
        <v>47</v>
      </c>
      <c r="F19" s="42" t="s">
        <v>48</v>
      </c>
      <c r="G19" s="41" t="s">
        <v>47</v>
      </c>
      <c r="H19" s="42" t="s">
        <v>48</v>
      </c>
      <c r="I19" s="41" t="s">
        <v>47</v>
      </c>
      <c r="J19" s="42" t="s">
        <v>48</v>
      </c>
      <c r="K19" s="39" t="s">
        <v>47</v>
      </c>
      <c r="L19" s="42" t="s">
        <v>48</v>
      </c>
      <c r="M19" s="39" t="s">
        <v>47</v>
      </c>
      <c r="N19" s="42" t="s">
        <v>48</v>
      </c>
      <c r="O19" s="39" t="s">
        <v>47</v>
      </c>
    </row>
    <row r="20" spans="1:15" ht="146.25" x14ac:dyDescent="0.2">
      <c r="A20" s="11" t="s">
        <v>47</v>
      </c>
      <c r="B20" s="11" t="s">
        <v>177</v>
      </c>
      <c r="C20" s="11" t="s">
        <v>47</v>
      </c>
      <c r="D20" s="11" t="s">
        <v>139</v>
      </c>
      <c r="E20" s="11" t="s">
        <v>47</v>
      </c>
      <c r="F20" s="11">
        <v>5</v>
      </c>
      <c r="G20" s="11" t="s">
        <v>47</v>
      </c>
      <c r="H20" s="11" t="s">
        <v>95</v>
      </c>
      <c r="I20" s="31" t="s">
        <v>49</v>
      </c>
      <c r="J20" s="31" t="s">
        <v>163</v>
      </c>
      <c r="K20" s="31" t="s">
        <v>51</v>
      </c>
      <c r="L20" s="31" t="s">
        <v>163</v>
      </c>
      <c r="M20" s="31" t="s">
        <v>51</v>
      </c>
      <c r="N20" s="31" t="s">
        <v>164</v>
      </c>
      <c r="O20" s="31" t="s">
        <v>50</v>
      </c>
    </row>
    <row r="21" spans="1:15" x14ac:dyDescent="0.25">
      <c r="A21" s="11" t="s">
        <v>47</v>
      </c>
      <c r="B21" s="11" t="s">
        <v>140</v>
      </c>
      <c r="C21" s="11" t="s">
        <v>47</v>
      </c>
      <c r="D21" s="11" t="s">
        <v>142</v>
      </c>
      <c r="E21" s="11" t="s">
        <v>47</v>
      </c>
      <c r="F21" s="11" t="s">
        <v>95</v>
      </c>
      <c r="G21" s="11" t="s">
        <v>47</v>
      </c>
      <c r="H21" s="11">
        <v>72005</v>
      </c>
      <c r="I21" s="31" t="s">
        <v>105</v>
      </c>
      <c r="J21" s="46" t="s">
        <v>170</v>
      </c>
      <c r="K21" s="31" t="s">
        <v>51</v>
      </c>
      <c r="L21" s="14" t="s">
        <v>175</v>
      </c>
      <c r="M21" s="31" t="s">
        <v>51</v>
      </c>
      <c r="N21" s="31" t="s">
        <v>147</v>
      </c>
      <c r="O21" s="31" t="s">
        <v>50</v>
      </c>
    </row>
    <row r="23" spans="1:15" x14ac:dyDescent="0.25">
      <c r="N23" s="49" t="s">
        <v>280</v>
      </c>
    </row>
    <row r="24" spans="1:15" x14ac:dyDescent="0.25">
      <c r="N24" s="47">
        <f>100 * (12/(850/5.6))</f>
        <v>7.905882352941175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"/>
  <sheetViews>
    <sheetView workbookViewId="0">
      <selection activeCell="J4" sqref="J4"/>
    </sheetView>
  </sheetViews>
  <sheetFormatPr defaultRowHeight="15" x14ac:dyDescent="0.25"/>
  <cols>
    <col min="1" max="1" width="1.7109375" bestFit="1" customWidth="1"/>
    <col min="2" max="2" width="13.28515625" customWidth="1"/>
    <col min="3" max="3" width="1.7109375" bestFit="1" customWidth="1"/>
    <col min="4" max="4" width="8.7109375" customWidth="1"/>
    <col min="5" max="5" width="1.7109375" bestFit="1" customWidth="1"/>
    <col min="6" max="6" width="8.42578125" customWidth="1"/>
    <col min="7" max="7" width="1.7109375" bestFit="1" customWidth="1"/>
    <col min="8" max="8" width="6.7109375" customWidth="1"/>
    <col min="9" max="10" width="22.42578125" bestFit="1" customWidth="1"/>
    <col min="11" max="11" width="29.7109375" bestFit="1" customWidth="1"/>
    <col min="12" max="12" width="16.5703125" bestFit="1" customWidth="1"/>
    <col min="13" max="13" width="29.7109375" bestFit="1" customWidth="1"/>
    <col min="14" max="14" width="23" bestFit="1" customWidth="1"/>
    <col min="15" max="15" width="29.7109375" bestFit="1" customWidth="1"/>
  </cols>
  <sheetData>
    <row r="2" spans="1:15" ht="33.75" x14ac:dyDescent="0.2">
      <c r="A2" s="41" t="s">
        <v>47</v>
      </c>
      <c r="B2" s="41" t="s">
        <v>0</v>
      </c>
      <c r="C2" s="41" t="s">
        <v>47</v>
      </c>
      <c r="D2" s="41" t="s">
        <v>1</v>
      </c>
      <c r="E2" s="41" t="s">
        <v>47</v>
      </c>
      <c r="F2" s="41" t="s">
        <v>2</v>
      </c>
      <c r="G2" s="41" t="s">
        <v>47</v>
      </c>
      <c r="H2" s="41" t="s">
        <v>3</v>
      </c>
      <c r="I2" s="41" t="s">
        <v>47</v>
      </c>
      <c r="J2" s="41" t="s">
        <v>153</v>
      </c>
      <c r="K2" s="39" t="s">
        <v>47</v>
      </c>
      <c r="L2" s="41" t="s">
        <v>155</v>
      </c>
      <c r="M2" s="39" t="s">
        <v>47</v>
      </c>
      <c r="N2" s="41" t="s">
        <v>156</v>
      </c>
      <c r="O2" s="39" t="s">
        <v>47</v>
      </c>
    </row>
    <row r="3" spans="1:15" x14ac:dyDescent="0.2">
      <c r="A3" s="41" t="s">
        <v>47</v>
      </c>
      <c r="B3" s="42" t="s">
        <v>48</v>
      </c>
      <c r="C3" s="41" t="s">
        <v>47</v>
      </c>
      <c r="D3" s="42" t="s">
        <v>48</v>
      </c>
      <c r="E3" s="41" t="s">
        <v>47</v>
      </c>
      <c r="F3" s="42" t="s">
        <v>48</v>
      </c>
      <c r="G3" s="41" t="s">
        <v>47</v>
      </c>
      <c r="H3" s="42" t="s">
        <v>48</v>
      </c>
      <c r="I3" s="41" t="s">
        <v>47</v>
      </c>
      <c r="J3" s="42" t="s">
        <v>48</v>
      </c>
      <c r="K3" s="39" t="s">
        <v>47</v>
      </c>
      <c r="L3" s="42" t="s">
        <v>48</v>
      </c>
      <c r="M3" s="39" t="s">
        <v>47</v>
      </c>
      <c r="N3" s="42" t="s">
        <v>48</v>
      </c>
      <c r="O3" s="39" t="s">
        <v>47</v>
      </c>
    </row>
    <row r="4" spans="1:15" ht="57" x14ac:dyDescent="0.25">
      <c r="A4" s="11" t="s">
        <v>47</v>
      </c>
      <c r="B4" s="11" t="s">
        <v>176</v>
      </c>
      <c r="C4" s="11" t="s">
        <v>47</v>
      </c>
      <c r="D4" s="11" t="s">
        <v>149</v>
      </c>
      <c r="E4" s="11" t="s">
        <v>47</v>
      </c>
      <c r="F4" s="11">
        <v>10</v>
      </c>
      <c r="G4" s="11" t="s">
        <v>47</v>
      </c>
      <c r="H4" s="11">
        <v>240</v>
      </c>
      <c r="I4" s="31" t="s">
        <v>49</v>
      </c>
      <c r="J4" s="8" t="s">
        <v>154</v>
      </c>
      <c r="K4" s="31" t="s">
        <v>51</v>
      </c>
      <c r="L4" s="14" t="s">
        <v>154</v>
      </c>
      <c r="M4" s="31" t="s">
        <v>51</v>
      </c>
      <c r="N4" s="14" t="s">
        <v>157</v>
      </c>
      <c r="O4" s="31" t="s">
        <v>50</v>
      </c>
    </row>
    <row r="5" spans="1:15" ht="79.5" x14ac:dyDescent="0.25">
      <c r="A5" s="11" t="s">
        <v>47</v>
      </c>
      <c r="B5" s="11" t="s">
        <v>150</v>
      </c>
      <c r="C5" s="11" t="s">
        <v>47</v>
      </c>
      <c r="D5" s="11" t="s">
        <v>151</v>
      </c>
      <c r="E5" s="11" t="s">
        <v>47</v>
      </c>
      <c r="F5" s="11" t="s">
        <v>152</v>
      </c>
      <c r="G5" s="11" t="s">
        <v>47</v>
      </c>
      <c r="H5" s="11">
        <v>310</v>
      </c>
      <c r="I5" s="31" t="s">
        <v>49</v>
      </c>
      <c r="J5" s="90" t="s">
        <v>158</v>
      </c>
      <c r="K5" s="31" t="s">
        <v>92</v>
      </c>
      <c r="L5" s="9" t="s">
        <v>159</v>
      </c>
      <c r="M5" s="31" t="s">
        <v>51</v>
      </c>
      <c r="N5" s="14" t="s">
        <v>160</v>
      </c>
      <c r="O5" s="3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AD14"/>
  <sheetViews>
    <sheetView workbookViewId="0">
      <selection activeCell="A2" sqref="A2:Y6"/>
    </sheetView>
  </sheetViews>
  <sheetFormatPr defaultColWidth="9.140625" defaultRowHeight="11.25" x14ac:dyDescent="0.2"/>
  <cols>
    <col min="1" max="1" width="1.7109375" style="5" bestFit="1" customWidth="1"/>
    <col min="2" max="2" width="13.28515625" style="5" customWidth="1"/>
    <col min="3" max="3" width="1.7109375" style="5" bestFit="1" customWidth="1"/>
    <col min="4" max="4" width="8.7109375" style="5" customWidth="1"/>
    <col min="5" max="5" width="1.7109375" style="5" bestFit="1" customWidth="1"/>
    <col min="6" max="6" width="8.42578125" style="5" customWidth="1"/>
    <col min="7" max="7" width="1.7109375" style="5" bestFit="1" customWidth="1"/>
    <col min="8" max="8" width="6.7109375" style="5" customWidth="1"/>
    <col min="9" max="10" width="22.42578125" style="5" bestFit="1" customWidth="1"/>
    <col min="11" max="11" width="29.7109375" style="5" bestFit="1" customWidth="1"/>
    <col min="12" max="12" width="16.5703125" style="5" bestFit="1" customWidth="1"/>
    <col min="13" max="13" width="29.7109375" style="5" bestFit="1" customWidth="1"/>
    <col min="14" max="14" width="23" style="5" bestFit="1" customWidth="1"/>
    <col min="15" max="15" width="29.7109375" style="5" bestFit="1" customWidth="1"/>
    <col min="16" max="16" width="16.5703125" style="5" bestFit="1" customWidth="1"/>
    <col min="17" max="17" width="29.7109375" style="5" bestFit="1" customWidth="1"/>
    <col min="18" max="18" width="18.140625" style="5" bestFit="1" customWidth="1"/>
    <col min="19" max="19" width="29.7109375" style="5" bestFit="1" customWidth="1"/>
    <col min="20" max="20" width="27.42578125" style="5" bestFit="1" customWidth="1"/>
    <col min="21" max="21" width="27.42578125" style="5" customWidth="1"/>
    <col min="22" max="22" width="24.28515625" style="5" bestFit="1" customWidth="1"/>
    <col min="23" max="23" width="29.7109375" style="5" bestFit="1" customWidth="1"/>
    <col min="24" max="24" width="27.28515625" style="5" bestFit="1" customWidth="1"/>
    <col min="25" max="25" width="9" style="5" bestFit="1" customWidth="1"/>
    <col min="26" max="16384" width="9.140625" style="5"/>
  </cols>
  <sheetData>
    <row r="2" spans="1:30" s="45" customFormat="1" ht="33.75" x14ac:dyDescent="0.2">
      <c r="A2" s="41" t="s">
        <v>47</v>
      </c>
      <c r="B2" s="41" t="s">
        <v>0</v>
      </c>
      <c r="C2" s="41" t="s">
        <v>47</v>
      </c>
      <c r="D2" s="41" t="s">
        <v>1</v>
      </c>
      <c r="E2" s="41" t="s">
        <v>47</v>
      </c>
      <c r="F2" s="41" t="s">
        <v>2</v>
      </c>
      <c r="G2" s="41" t="s">
        <v>47</v>
      </c>
      <c r="H2" s="41" t="s">
        <v>3</v>
      </c>
      <c r="I2" s="41" t="s">
        <v>47</v>
      </c>
      <c r="J2" s="41" t="s">
        <v>4</v>
      </c>
      <c r="K2" s="39" t="s">
        <v>47</v>
      </c>
      <c r="L2" s="41" t="s">
        <v>5</v>
      </c>
      <c r="M2" s="39" t="s">
        <v>47</v>
      </c>
      <c r="N2" s="41" t="s">
        <v>16</v>
      </c>
      <c r="O2" s="39" t="s">
        <v>47</v>
      </c>
      <c r="P2" s="41" t="s">
        <v>6</v>
      </c>
      <c r="Q2" s="39" t="s">
        <v>47</v>
      </c>
      <c r="R2" s="41" t="s">
        <v>7</v>
      </c>
      <c r="S2" s="39" t="s">
        <v>47</v>
      </c>
      <c r="T2" s="41" t="s">
        <v>8</v>
      </c>
      <c r="U2" s="39" t="s">
        <v>47</v>
      </c>
      <c r="V2" s="41" t="s">
        <v>9</v>
      </c>
      <c r="W2" s="39" t="s">
        <v>47</v>
      </c>
      <c r="X2" s="41" t="s">
        <v>11</v>
      </c>
      <c r="Y2" s="39" t="s">
        <v>47</v>
      </c>
    </row>
    <row r="3" spans="1:30" s="45" customFormat="1" x14ac:dyDescent="0.2">
      <c r="A3" s="41" t="s">
        <v>47</v>
      </c>
      <c r="B3" s="42" t="s">
        <v>48</v>
      </c>
      <c r="C3" s="41" t="s">
        <v>47</v>
      </c>
      <c r="D3" s="42" t="s">
        <v>48</v>
      </c>
      <c r="E3" s="41" t="s">
        <v>47</v>
      </c>
      <c r="F3" s="42" t="s">
        <v>48</v>
      </c>
      <c r="G3" s="41" t="s">
        <v>47</v>
      </c>
      <c r="H3" s="42" t="s">
        <v>48</v>
      </c>
      <c r="I3" s="41" t="s">
        <v>47</v>
      </c>
      <c r="J3" s="42" t="s">
        <v>48</v>
      </c>
      <c r="K3" s="39" t="s">
        <v>47</v>
      </c>
      <c r="L3" s="42" t="s">
        <v>48</v>
      </c>
      <c r="M3" s="39" t="s">
        <v>47</v>
      </c>
      <c r="N3" s="42" t="s">
        <v>48</v>
      </c>
      <c r="O3" s="39" t="s">
        <v>47</v>
      </c>
      <c r="P3" s="42" t="s">
        <v>48</v>
      </c>
      <c r="Q3" s="39" t="s">
        <v>47</v>
      </c>
      <c r="R3" s="42" t="s">
        <v>48</v>
      </c>
      <c r="S3" s="39" t="s">
        <v>47</v>
      </c>
      <c r="T3" s="42" t="s">
        <v>48</v>
      </c>
      <c r="U3" s="39" t="s">
        <v>47</v>
      </c>
      <c r="V3" s="42" t="s">
        <v>48</v>
      </c>
      <c r="W3" s="39" t="s">
        <v>47</v>
      </c>
      <c r="X3" s="42" t="s">
        <v>48</v>
      </c>
      <c r="Y3" s="39" t="s">
        <v>47</v>
      </c>
    </row>
    <row r="4" spans="1:30" ht="120.75" customHeight="1" x14ac:dyDescent="0.25">
      <c r="A4" s="11" t="s">
        <v>47</v>
      </c>
      <c r="B4" s="11" t="s">
        <v>31</v>
      </c>
      <c r="C4" s="11" t="s">
        <v>47</v>
      </c>
      <c r="D4" s="11" t="s">
        <v>17</v>
      </c>
      <c r="E4" s="11" t="s">
        <v>47</v>
      </c>
      <c r="F4" s="11">
        <v>50</v>
      </c>
      <c r="G4" s="11" t="s">
        <v>47</v>
      </c>
      <c r="H4" s="11">
        <v>3650</v>
      </c>
      <c r="I4" s="31" t="s">
        <v>49</v>
      </c>
      <c r="J4" s="8" t="s">
        <v>98</v>
      </c>
      <c r="K4" s="31" t="s">
        <v>51</v>
      </c>
      <c r="L4" s="14" t="s">
        <v>134</v>
      </c>
      <c r="M4" s="31" t="s">
        <v>51</v>
      </c>
      <c r="N4" s="8" t="s">
        <v>99</v>
      </c>
      <c r="O4" s="31" t="s">
        <v>93</v>
      </c>
      <c r="P4" s="16" t="s">
        <v>107</v>
      </c>
      <c r="Q4" s="31" t="s">
        <v>51</v>
      </c>
      <c r="R4" s="14" t="s">
        <v>62</v>
      </c>
      <c r="S4" s="31" t="s">
        <v>51</v>
      </c>
      <c r="T4" s="10" t="s">
        <v>96</v>
      </c>
      <c r="U4" s="31" t="s">
        <v>51</v>
      </c>
      <c r="V4" s="14" t="s">
        <v>96</v>
      </c>
      <c r="W4" s="31" t="s">
        <v>51</v>
      </c>
      <c r="X4" s="33" t="s">
        <v>97</v>
      </c>
      <c r="Y4" s="31" t="s">
        <v>50</v>
      </c>
      <c r="Z4" s="38"/>
      <c r="AA4" s="36"/>
      <c r="AB4" s="36"/>
      <c r="AC4" s="36"/>
      <c r="AD4" s="36"/>
    </row>
    <row r="5" spans="1:30" ht="45.75" x14ac:dyDescent="0.25">
      <c r="A5" s="11" t="s">
        <v>47</v>
      </c>
      <c r="B5" s="11" t="s">
        <v>18</v>
      </c>
      <c r="C5" s="11" t="s">
        <v>47</v>
      </c>
      <c r="D5" s="11"/>
      <c r="E5" s="11" t="s">
        <v>47</v>
      </c>
      <c r="F5" s="11">
        <v>3650</v>
      </c>
      <c r="G5" s="11" t="s">
        <v>47</v>
      </c>
      <c r="H5" s="11">
        <f>3650+600</f>
        <v>4250</v>
      </c>
      <c r="I5" s="31" t="s">
        <v>105</v>
      </c>
      <c r="J5" s="48" t="s">
        <v>100</v>
      </c>
      <c r="K5" s="31" t="s">
        <v>51</v>
      </c>
      <c r="L5" s="8" t="s">
        <v>135</v>
      </c>
      <c r="M5" s="31" t="s">
        <v>92</v>
      </c>
      <c r="N5" s="9" t="s">
        <v>101</v>
      </c>
      <c r="O5" s="31" t="s">
        <v>93</v>
      </c>
      <c r="P5" s="16" t="s">
        <v>103</v>
      </c>
      <c r="Q5" s="31" t="s">
        <v>93</v>
      </c>
      <c r="R5" s="16" t="s">
        <v>103</v>
      </c>
      <c r="S5" s="31" t="s">
        <v>51</v>
      </c>
      <c r="T5" s="14" t="s">
        <v>103</v>
      </c>
      <c r="U5" s="31" t="s">
        <v>51</v>
      </c>
      <c r="V5" s="89" t="s">
        <v>103</v>
      </c>
      <c r="W5" s="31" t="s">
        <v>51</v>
      </c>
      <c r="X5" s="33" t="s">
        <v>103</v>
      </c>
      <c r="Y5" s="31" t="s">
        <v>50</v>
      </c>
    </row>
    <row r="6" spans="1:30" ht="45" x14ac:dyDescent="0.25">
      <c r="A6" s="11" t="s">
        <v>47</v>
      </c>
      <c r="B6" s="11" t="s">
        <v>19</v>
      </c>
      <c r="C6" s="11" t="s">
        <v>47</v>
      </c>
      <c r="D6" s="11"/>
      <c r="E6" s="11" t="s">
        <v>47</v>
      </c>
      <c r="F6" s="11">
        <v>480</v>
      </c>
      <c r="G6" s="11" t="s">
        <v>47</v>
      </c>
      <c r="H6" s="11">
        <v>5450</v>
      </c>
      <c r="I6" s="31" t="s">
        <v>49</v>
      </c>
      <c r="J6" s="6" t="s">
        <v>102</v>
      </c>
      <c r="K6" s="31" t="s">
        <v>51</v>
      </c>
      <c r="L6" s="6" t="s">
        <v>135</v>
      </c>
      <c r="M6" s="31" t="s">
        <v>51</v>
      </c>
      <c r="N6" s="6" t="s">
        <v>106</v>
      </c>
      <c r="O6" s="31" t="s">
        <v>93</v>
      </c>
      <c r="P6" s="16" t="s">
        <v>103</v>
      </c>
      <c r="Q6" s="31" t="s">
        <v>93</v>
      </c>
      <c r="R6" s="16" t="s">
        <v>104</v>
      </c>
      <c r="S6" s="31" t="s">
        <v>51</v>
      </c>
      <c r="T6" s="14" t="s">
        <v>103</v>
      </c>
      <c r="U6" s="31" t="s">
        <v>51</v>
      </c>
      <c r="V6" s="89" t="s">
        <v>103</v>
      </c>
      <c r="W6" s="31" t="s">
        <v>51</v>
      </c>
      <c r="X6" s="33" t="s">
        <v>103</v>
      </c>
      <c r="Y6" s="31" t="s">
        <v>50</v>
      </c>
    </row>
    <row r="10" spans="1:30" x14ac:dyDescent="0.2">
      <c r="B10" s="17"/>
      <c r="C10" s="17"/>
    </row>
    <row r="11" spans="1:30" x14ac:dyDescent="0.2">
      <c r="B11" s="17"/>
      <c r="C11" s="17"/>
    </row>
    <row r="12" spans="1:30" x14ac:dyDescent="0.2">
      <c r="B12" s="17"/>
      <c r="C12" s="17"/>
    </row>
    <row r="13" spans="1:30" x14ac:dyDescent="0.2">
      <c r="B13" s="17"/>
      <c r="C13" s="17"/>
    </row>
    <row r="14" spans="1:30" x14ac:dyDescent="0.2">
      <c r="B14" s="17"/>
    </row>
  </sheetData>
  <printOptions horizontalCentered="1" verticalCentered="1"/>
  <pageMargins left="0.7" right="0.7" top="0.75" bottom="0.75" header="0.3" footer="0.3"/>
  <pageSetup orientation="landscape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X8"/>
  <sheetViews>
    <sheetView topLeftCell="O1" workbookViewId="0">
      <selection activeCell="A2" sqref="A2:U4"/>
    </sheetView>
  </sheetViews>
  <sheetFormatPr defaultColWidth="9.140625" defaultRowHeight="11.25" x14ac:dyDescent="0.2"/>
  <cols>
    <col min="1" max="1" width="1.7109375" style="5" bestFit="1" customWidth="1"/>
    <col min="2" max="2" width="19.140625" style="5" customWidth="1"/>
    <col min="3" max="3" width="1.7109375" style="5" bestFit="1" customWidth="1"/>
    <col min="4" max="4" width="16" style="5" customWidth="1"/>
    <col min="5" max="5" width="1.7109375" style="5" bestFit="1" customWidth="1"/>
    <col min="6" max="6" width="9" style="5" customWidth="1"/>
    <col min="7" max="7" width="1.7109375" style="5" bestFit="1" customWidth="1"/>
    <col min="8" max="8" width="8" style="5" customWidth="1"/>
    <col min="9" max="9" width="22" style="5" customWidth="1"/>
    <col min="10" max="10" width="21.42578125" style="5" bestFit="1" customWidth="1"/>
    <col min="11" max="11" width="29.7109375" style="5" bestFit="1" customWidth="1"/>
    <col min="12" max="12" width="39" style="5" bestFit="1" customWidth="1"/>
    <col min="13" max="13" width="29.7109375" style="5" bestFit="1" customWidth="1"/>
    <col min="14" max="14" width="22.28515625" style="5" bestFit="1" customWidth="1"/>
    <col min="15" max="15" width="29.7109375" style="5" bestFit="1" customWidth="1"/>
    <col min="16" max="16" width="29.42578125" style="5" bestFit="1" customWidth="1"/>
    <col min="17" max="17" width="29.7109375" style="5" bestFit="1" customWidth="1"/>
    <col min="18" max="18" width="22.7109375" style="5" bestFit="1" customWidth="1"/>
    <col min="19" max="19" width="29.7109375" style="5" bestFit="1" customWidth="1"/>
    <col min="20" max="20" width="36.5703125" style="5" bestFit="1" customWidth="1"/>
    <col min="21" max="21" width="9" style="5" bestFit="1" customWidth="1"/>
    <col min="22" max="16384" width="9.140625" style="5"/>
  </cols>
  <sheetData>
    <row r="2" spans="1:24" ht="33.75" x14ac:dyDescent="0.2">
      <c r="A2" s="11" t="s">
        <v>47</v>
      </c>
      <c r="B2" s="3" t="s">
        <v>0</v>
      </c>
      <c r="C2" s="11" t="s">
        <v>47</v>
      </c>
      <c r="D2" s="3" t="s">
        <v>1</v>
      </c>
      <c r="E2" s="11" t="s">
        <v>47</v>
      </c>
      <c r="F2" s="3" t="s">
        <v>2</v>
      </c>
      <c r="G2" s="11" t="s">
        <v>47</v>
      </c>
      <c r="H2" s="3" t="s">
        <v>3</v>
      </c>
      <c r="I2" s="11" t="s">
        <v>47</v>
      </c>
      <c r="J2" s="3" t="s">
        <v>6</v>
      </c>
      <c r="K2" s="11" t="s">
        <v>47</v>
      </c>
      <c r="L2" s="3" t="s">
        <v>20</v>
      </c>
      <c r="M2" s="11" t="s">
        <v>47</v>
      </c>
      <c r="N2" s="3" t="s">
        <v>13</v>
      </c>
      <c r="O2" s="11" t="s">
        <v>47</v>
      </c>
      <c r="P2" s="3" t="s">
        <v>115</v>
      </c>
      <c r="Q2" s="11" t="s">
        <v>47</v>
      </c>
      <c r="R2" s="3" t="s">
        <v>21</v>
      </c>
      <c r="S2" s="11" t="s">
        <v>47</v>
      </c>
      <c r="T2" s="3" t="s">
        <v>22</v>
      </c>
      <c r="U2" s="5" t="s">
        <v>47</v>
      </c>
    </row>
    <row r="3" spans="1:24" x14ac:dyDescent="0.2">
      <c r="A3" s="11" t="s">
        <v>47</v>
      </c>
      <c r="B3" s="37" t="s">
        <v>48</v>
      </c>
      <c r="C3" s="11" t="s">
        <v>47</v>
      </c>
      <c r="D3" s="37" t="s">
        <v>48</v>
      </c>
      <c r="E3" s="11" t="s">
        <v>47</v>
      </c>
      <c r="F3" s="37" t="s">
        <v>48</v>
      </c>
      <c r="G3" s="11" t="s">
        <v>47</v>
      </c>
      <c r="H3" s="37" t="s">
        <v>48</v>
      </c>
      <c r="I3" s="11" t="s">
        <v>47</v>
      </c>
      <c r="J3" s="37" t="s">
        <v>48</v>
      </c>
      <c r="K3" s="11" t="s">
        <v>47</v>
      </c>
      <c r="L3" s="37" t="s">
        <v>48</v>
      </c>
      <c r="M3" s="11" t="s">
        <v>47</v>
      </c>
      <c r="N3" s="37" t="s">
        <v>48</v>
      </c>
      <c r="O3" s="11" t="s">
        <v>47</v>
      </c>
      <c r="P3" s="37" t="s">
        <v>48</v>
      </c>
      <c r="Q3" s="11" t="s">
        <v>47</v>
      </c>
      <c r="R3" s="37" t="s">
        <v>48</v>
      </c>
      <c r="S3" s="11" t="s">
        <v>47</v>
      </c>
      <c r="T3" s="37" t="s">
        <v>48</v>
      </c>
      <c r="U3" s="5" t="s">
        <v>47</v>
      </c>
    </row>
    <row r="4" spans="1:24" ht="34.5" x14ac:dyDescent="0.25">
      <c r="A4" s="11" t="s">
        <v>47</v>
      </c>
      <c r="B4" s="3" t="s">
        <v>186</v>
      </c>
      <c r="C4" s="11" t="s">
        <v>47</v>
      </c>
      <c r="D4" s="3" t="s">
        <v>23</v>
      </c>
      <c r="E4" s="11" t="s">
        <v>47</v>
      </c>
      <c r="F4" s="3" t="s">
        <v>24</v>
      </c>
      <c r="G4" s="11" t="s">
        <v>47</v>
      </c>
      <c r="H4" s="3">
        <v>950</v>
      </c>
      <c r="I4" s="31" t="s">
        <v>49</v>
      </c>
      <c r="J4" s="109" t="s">
        <v>108</v>
      </c>
      <c r="K4" s="31" t="s">
        <v>51</v>
      </c>
      <c r="L4" s="14" t="s">
        <v>109</v>
      </c>
      <c r="M4" s="31" t="s">
        <v>105</v>
      </c>
      <c r="N4" s="108" t="s">
        <v>110</v>
      </c>
      <c r="O4" s="31" t="s">
        <v>92</v>
      </c>
      <c r="P4" s="9" t="s">
        <v>111</v>
      </c>
      <c r="Q4" s="31" t="s">
        <v>92</v>
      </c>
      <c r="R4" s="9" t="s">
        <v>112</v>
      </c>
      <c r="S4" s="31" t="s">
        <v>51</v>
      </c>
      <c r="T4" s="110" t="s">
        <v>113</v>
      </c>
      <c r="U4" s="31" t="s">
        <v>50</v>
      </c>
      <c r="V4" s="40"/>
      <c r="W4" s="38"/>
      <c r="X4" s="38"/>
    </row>
    <row r="5" spans="1:24" ht="15" x14ac:dyDescent="0.25">
      <c r="U5" s="43"/>
      <c r="V5" s="36"/>
      <c r="W5" s="36"/>
      <c r="X5" s="36"/>
    </row>
    <row r="6" spans="1:24" ht="15" x14ac:dyDescent="0.25">
      <c r="B6" s="17"/>
      <c r="C6" s="4"/>
      <c r="U6" s="43"/>
      <c r="V6" s="36"/>
      <c r="W6" s="36"/>
      <c r="X6" s="36"/>
    </row>
    <row r="7" spans="1:24" x14ac:dyDescent="0.2">
      <c r="B7" s="17"/>
    </row>
    <row r="8" spans="1:24" x14ac:dyDescent="0.2">
      <c r="B8" s="17"/>
    </row>
  </sheetData>
  <printOptions horizontalCentered="1" verticalCentered="1"/>
  <pageMargins left="0.7" right="0.7" top="0.75" bottom="0.75" header="0.3" footer="0.3"/>
  <pageSetup orientation="landscape" r:id="rId1"/>
  <headerFooter>
    <oddHeader>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32"/>
  <sheetViews>
    <sheetView topLeftCell="AB11" zoomScale="70" zoomScaleNormal="70" workbookViewId="0">
      <selection activeCell="A17" sqref="A17:AM20"/>
    </sheetView>
  </sheetViews>
  <sheetFormatPr defaultRowHeight="15" x14ac:dyDescent="0.25"/>
  <cols>
    <col min="1" max="1" width="1.85546875" style="7" bestFit="1" customWidth="1"/>
    <col min="2" max="2" width="10.28515625" customWidth="1"/>
    <col min="3" max="3" width="1.85546875" style="7" bestFit="1" customWidth="1"/>
    <col min="4" max="4" width="16.5703125" bestFit="1" customWidth="1"/>
    <col min="5" max="5" width="1.85546875" style="7" bestFit="1" customWidth="1"/>
    <col min="6" max="6" width="16.5703125" bestFit="1" customWidth="1"/>
    <col min="7" max="7" width="1.85546875" style="7" bestFit="1" customWidth="1"/>
    <col min="8" max="8" width="21.7109375" bestFit="1" customWidth="1"/>
    <col min="9" max="9" width="20.7109375" style="7" bestFit="1" customWidth="1"/>
    <col min="10" max="10" width="25.7109375" bestFit="1" customWidth="1"/>
    <col min="11" max="11" width="25.7109375" style="46" customWidth="1"/>
    <col min="12" max="12" width="27.42578125" bestFit="1" customWidth="1"/>
    <col min="13" max="13" width="27.42578125" style="46" customWidth="1"/>
    <col min="14" max="14" width="19.42578125" bestFit="1" customWidth="1"/>
    <col min="15" max="15" width="19.42578125" style="46" customWidth="1"/>
    <col min="16" max="16" width="21" bestFit="1" customWidth="1"/>
    <col min="17" max="17" width="21" style="46" customWidth="1"/>
    <col min="18" max="18" width="21.85546875" bestFit="1" customWidth="1"/>
    <col min="19" max="19" width="21.85546875" style="46" customWidth="1"/>
    <col min="20" max="20" width="26.42578125" bestFit="1" customWidth="1"/>
    <col min="21" max="21" width="26.42578125" style="46" customWidth="1"/>
    <col min="22" max="22" width="17" bestFit="1" customWidth="1"/>
    <col min="23" max="23" width="17" style="46" customWidth="1"/>
    <col min="24" max="24" width="19.28515625" bestFit="1" customWidth="1"/>
    <col min="25" max="25" width="19.28515625" style="46" customWidth="1"/>
    <col min="26" max="26" width="19.42578125" bestFit="1" customWidth="1"/>
    <col min="27" max="27" width="19.42578125" style="46" customWidth="1"/>
    <col min="28" max="28" width="36.140625" bestFit="1" customWidth="1"/>
    <col min="29" max="29" width="13.28515625" style="46" customWidth="1"/>
    <col min="30" max="30" width="25.85546875" bestFit="1" customWidth="1"/>
    <col min="31" max="31" width="25.85546875" style="46" customWidth="1"/>
    <col min="32" max="32" width="15.42578125" bestFit="1" customWidth="1"/>
    <col min="33" max="33" width="15.42578125" style="46" customWidth="1"/>
    <col min="34" max="34" width="34" bestFit="1" customWidth="1"/>
    <col min="35" max="35" width="34" style="46" customWidth="1"/>
    <col min="36" max="36" width="24.42578125" bestFit="1" customWidth="1"/>
    <col min="37" max="37" width="24.42578125" style="46" customWidth="1"/>
    <col min="38" max="38" width="26.7109375" bestFit="1" customWidth="1"/>
  </cols>
  <sheetData>
    <row r="1" spans="1:41" s="7" customFormat="1" x14ac:dyDescent="0.2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</row>
    <row r="2" spans="1:41" s="29" customFormat="1" ht="12.75" x14ac:dyDescent="0.2">
      <c r="A2" s="24" t="s">
        <v>47</v>
      </c>
      <c r="B2" s="28" t="s">
        <v>46</v>
      </c>
      <c r="C2" s="24" t="s">
        <v>47</v>
      </c>
      <c r="D2" s="23" t="s">
        <v>1</v>
      </c>
      <c r="E2" s="24" t="s">
        <v>47</v>
      </c>
      <c r="F2" s="23" t="s">
        <v>2</v>
      </c>
      <c r="G2" s="24" t="s">
        <v>47</v>
      </c>
      <c r="H2" s="23" t="s">
        <v>3</v>
      </c>
      <c r="I2" s="24" t="s">
        <v>47</v>
      </c>
      <c r="J2" s="23" t="s">
        <v>4</v>
      </c>
      <c r="K2" s="23" t="s">
        <v>47</v>
      </c>
      <c r="L2" s="23" t="s">
        <v>5</v>
      </c>
      <c r="M2" s="24" t="s">
        <v>47</v>
      </c>
      <c r="N2" s="23" t="s">
        <v>6</v>
      </c>
      <c r="O2" s="24" t="s">
        <v>47</v>
      </c>
      <c r="P2" s="23" t="s">
        <v>7</v>
      </c>
      <c r="Q2" s="24" t="s">
        <v>47</v>
      </c>
      <c r="R2" s="23" t="s">
        <v>8</v>
      </c>
      <c r="S2" s="24" t="s">
        <v>47</v>
      </c>
      <c r="T2" s="23" t="s">
        <v>9</v>
      </c>
      <c r="U2" s="24" t="s">
        <v>47</v>
      </c>
      <c r="V2" s="23" t="s">
        <v>10</v>
      </c>
      <c r="W2" s="24" t="s">
        <v>47</v>
      </c>
      <c r="X2" s="23" t="s">
        <v>11</v>
      </c>
      <c r="Y2" s="24" t="s">
        <v>47</v>
      </c>
      <c r="Z2" s="23" t="s">
        <v>12</v>
      </c>
      <c r="AA2" s="24" t="s">
        <v>47</v>
      </c>
      <c r="AB2" s="23" t="s">
        <v>36</v>
      </c>
      <c r="AC2" s="24" t="s">
        <v>47</v>
      </c>
      <c r="AD2" s="23" t="s">
        <v>13</v>
      </c>
      <c r="AE2" s="24" t="s">
        <v>47</v>
      </c>
      <c r="AF2" s="23" t="s">
        <v>14</v>
      </c>
      <c r="AG2" s="24" t="s">
        <v>47</v>
      </c>
      <c r="AH2" s="23" t="s">
        <v>179</v>
      </c>
      <c r="AI2" s="24" t="s">
        <v>47</v>
      </c>
      <c r="AJ2" s="23" t="s">
        <v>15</v>
      </c>
      <c r="AK2" s="24" t="s">
        <v>47</v>
      </c>
      <c r="AL2" s="23" t="s">
        <v>32</v>
      </c>
      <c r="AM2" s="24" t="s">
        <v>47</v>
      </c>
      <c r="AN2" s="25"/>
    </row>
    <row r="3" spans="1:41" s="29" customFormat="1" ht="12.75" x14ac:dyDescent="0.2">
      <c r="A3" s="24" t="s">
        <v>47</v>
      </c>
      <c r="B3" s="28" t="s">
        <v>48</v>
      </c>
      <c r="C3" s="24" t="s">
        <v>47</v>
      </c>
      <c r="D3" s="28" t="s">
        <v>48</v>
      </c>
      <c r="E3" s="24" t="s">
        <v>47</v>
      </c>
      <c r="F3" s="28" t="s">
        <v>48</v>
      </c>
      <c r="G3" s="24" t="s">
        <v>47</v>
      </c>
      <c r="H3" s="28" t="s">
        <v>48</v>
      </c>
      <c r="I3" s="24" t="s">
        <v>47</v>
      </c>
      <c r="J3" s="28" t="s">
        <v>48</v>
      </c>
      <c r="K3" s="23" t="s">
        <v>47</v>
      </c>
      <c r="L3" s="28" t="s">
        <v>48</v>
      </c>
      <c r="M3" s="24" t="s">
        <v>47</v>
      </c>
      <c r="N3" s="28" t="s">
        <v>48</v>
      </c>
      <c r="O3" s="24" t="s">
        <v>47</v>
      </c>
      <c r="P3" s="28" t="s">
        <v>48</v>
      </c>
      <c r="Q3" s="24" t="s">
        <v>47</v>
      </c>
      <c r="R3" s="28" t="s">
        <v>48</v>
      </c>
      <c r="S3" s="23" t="s">
        <v>47</v>
      </c>
      <c r="T3" s="28" t="s">
        <v>48</v>
      </c>
      <c r="U3" s="24" t="s">
        <v>47</v>
      </c>
      <c r="V3" s="28" t="s">
        <v>48</v>
      </c>
      <c r="W3" s="24" t="s">
        <v>47</v>
      </c>
      <c r="X3" s="28" t="s">
        <v>48</v>
      </c>
      <c r="Y3" s="24" t="s">
        <v>47</v>
      </c>
      <c r="Z3" s="28" t="s">
        <v>48</v>
      </c>
      <c r="AA3" s="23" t="s">
        <v>47</v>
      </c>
      <c r="AB3" s="28" t="s">
        <v>48</v>
      </c>
      <c r="AC3" s="24" t="s">
        <v>47</v>
      </c>
      <c r="AD3" s="28" t="s">
        <v>48</v>
      </c>
      <c r="AE3" s="24" t="s">
        <v>47</v>
      </c>
      <c r="AF3" s="28" t="s">
        <v>48</v>
      </c>
      <c r="AG3" s="24" t="s">
        <v>47</v>
      </c>
      <c r="AH3" s="28" t="s">
        <v>48</v>
      </c>
      <c r="AI3" s="23" t="s">
        <v>47</v>
      </c>
      <c r="AJ3" s="28" t="s">
        <v>48</v>
      </c>
      <c r="AK3" s="24" t="s">
        <v>47</v>
      </c>
      <c r="AL3" s="28" t="s">
        <v>48</v>
      </c>
      <c r="AM3" s="24" t="s">
        <v>47</v>
      </c>
      <c r="AN3" s="26"/>
      <c r="AO3" s="27"/>
    </row>
    <row r="4" spans="1:41" ht="60" x14ac:dyDescent="0.25">
      <c r="A4" s="24" t="s">
        <v>47</v>
      </c>
      <c r="B4" s="11" t="s">
        <v>33</v>
      </c>
      <c r="C4" s="24" t="s">
        <v>47</v>
      </c>
      <c r="D4" s="11" t="s">
        <v>39</v>
      </c>
      <c r="E4" s="24" t="s">
        <v>47</v>
      </c>
      <c r="F4" s="11">
        <v>30</v>
      </c>
      <c r="G4" s="24" t="s">
        <v>47</v>
      </c>
      <c r="H4" s="11">
        <v>389</v>
      </c>
      <c r="I4" s="24" t="s">
        <v>49</v>
      </c>
      <c r="J4" s="14" t="s">
        <v>85</v>
      </c>
      <c r="K4" s="11" t="s">
        <v>51</v>
      </c>
      <c r="L4" s="15" t="s">
        <v>52</v>
      </c>
      <c r="M4" s="11" t="s">
        <v>92</v>
      </c>
      <c r="N4" s="9" t="s">
        <v>53</v>
      </c>
      <c r="O4" s="11" t="s">
        <v>289</v>
      </c>
      <c r="P4" s="9" t="s">
        <v>57</v>
      </c>
      <c r="Q4" s="11" t="s">
        <v>92</v>
      </c>
      <c r="R4" s="9" t="s">
        <v>62</v>
      </c>
      <c r="S4" s="11" t="s">
        <v>51</v>
      </c>
      <c r="T4" s="14" t="s">
        <v>63</v>
      </c>
      <c r="U4" s="11" t="s">
        <v>93</v>
      </c>
      <c r="V4" s="16" t="s">
        <v>64</v>
      </c>
      <c r="W4" s="11" t="s">
        <v>93</v>
      </c>
      <c r="X4" s="16" t="s">
        <v>65</v>
      </c>
      <c r="Y4" s="11" t="s">
        <v>93</v>
      </c>
      <c r="Z4" s="16" t="s">
        <v>87</v>
      </c>
      <c r="AA4" s="11" t="s">
        <v>51</v>
      </c>
      <c r="AB4" s="14" t="s">
        <v>88</v>
      </c>
      <c r="AC4" s="11" t="s">
        <v>51</v>
      </c>
      <c r="AD4" s="14" t="s">
        <v>80</v>
      </c>
      <c r="AE4" s="11" t="s">
        <v>51</v>
      </c>
      <c r="AF4" s="14" t="s">
        <v>81</v>
      </c>
      <c r="AG4" s="11" t="s">
        <v>93</v>
      </c>
      <c r="AH4" s="32" t="s">
        <v>82</v>
      </c>
      <c r="AI4" s="11" t="s">
        <v>93</v>
      </c>
      <c r="AJ4" s="16" t="s">
        <v>66</v>
      </c>
      <c r="AK4" s="11" t="s">
        <v>51</v>
      </c>
      <c r="AL4" s="33" t="s">
        <v>79</v>
      </c>
      <c r="AM4" s="11" t="s">
        <v>50</v>
      </c>
      <c r="AN4" s="47"/>
    </row>
    <row r="5" spans="1:41" ht="60" x14ac:dyDescent="0.25">
      <c r="A5" s="24" t="s">
        <v>47</v>
      </c>
      <c r="B5" s="11" t="s">
        <v>34</v>
      </c>
      <c r="C5" s="24" t="s">
        <v>47</v>
      </c>
      <c r="D5" s="11" t="s">
        <v>41</v>
      </c>
      <c r="E5" s="24" t="s">
        <v>47</v>
      </c>
      <c r="F5" s="11">
        <v>390</v>
      </c>
      <c r="G5" s="24" t="s">
        <v>47</v>
      </c>
      <c r="H5" s="11">
        <v>509</v>
      </c>
      <c r="I5" s="24" t="s">
        <v>49</v>
      </c>
      <c r="J5" s="10" t="s">
        <v>86</v>
      </c>
      <c r="K5" s="11" t="s">
        <v>51</v>
      </c>
      <c r="L5" s="15" t="s">
        <v>52</v>
      </c>
      <c r="M5" s="11" t="s">
        <v>51</v>
      </c>
      <c r="N5" s="14" t="s">
        <v>136</v>
      </c>
      <c r="O5" s="11" t="s">
        <v>51</v>
      </c>
      <c r="P5" s="10" t="s">
        <v>58</v>
      </c>
      <c r="Q5" s="11" t="s">
        <v>51</v>
      </c>
      <c r="R5" s="14" t="s">
        <v>62</v>
      </c>
      <c r="S5" s="11" t="s">
        <v>51</v>
      </c>
      <c r="T5" s="10" t="s">
        <v>58</v>
      </c>
      <c r="U5" s="11" t="s">
        <v>51</v>
      </c>
      <c r="V5" s="10" t="s">
        <v>58</v>
      </c>
      <c r="W5" s="11" t="s">
        <v>51</v>
      </c>
      <c r="X5" s="10" t="s">
        <v>58</v>
      </c>
      <c r="Y5" s="11" t="s">
        <v>51</v>
      </c>
      <c r="Z5" s="10" t="s">
        <v>58</v>
      </c>
      <c r="AA5" s="11" t="s">
        <v>51</v>
      </c>
      <c r="AB5" s="10" t="s">
        <v>58</v>
      </c>
      <c r="AC5" s="11" t="s">
        <v>51</v>
      </c>
      <c r="AD5" s="10" t="s">
        <v>58</v>
      </c>
      <c r="AE5" s="11" t="s">
        <v>51</v>
      </c>
      <c r="AF5" s="10" t="s">
        <v>58</v>
      </c>
      <c r="AG5" s="11" t="s">
        <v>50</v>
      </c>
      <c r="AH5" s="2" t="s">
        <v>83</v>
      </c>
      <c r="AI5" s="11" t="s">
        <v>49</v>
      </c>
      <c r="AJ5" s="10" t="s">
        <v>58</v>
      </c>
      <c r="AK5" s="11" t="s">
        <v>50</v>
      </c>
      <c r="AL5" s="2" t="s">
        <v>83</v>
      </c>
      <c r="AM5" s="11" t="s">
        <v>47</v>
      </c>
      <c r="AN5" s="47"/>
    </row>
    <row r="6" spans="1:41" s="34" customFormat="1" x14ac:dyDescent="0.25">
      <c r="A6" s="22"/>
      <c r="B6" s="21"/>
      <c r="C6" s="21"/>
      <c r="D6" s="21"/>
      <c r="E6" s="21"/>
      <c r="F6" s="21"/>
      <c r="G6" s="21"/>
      <c r="H6" s="21"/>
      <c r="I6" s="21"/>
      <c r="J6" s="20"/>
      <c r="K6" s="21"/>
      <c r="L6" s="19"/>
      <c r="M6" s="21"/>
      <c r="N6" s="18"/>
      <c r="O6" s="21"/>
      <c r="P6" s="20"/>
      <c r="Q6" s="21"/>
      <c r="R6" s="18"/>
      <c r="S6" s="21"/>
      <c r="T6" s="18"/>
      <c r="U6" s="21"/>
      <c r="V6" s="18"/>
      <c r="W6" s="21"/>
      <c r="X6" s="18"/>
      <c r="Y6" s="21"/>
      <c r="Z6" s="18"/>
      <c r="AA6" s="21"/>
      <c r="AB6" s="18"/>
      <c r="AC6" s="21"/>
      <c r="AD6" s="18"/>
      <c r="AE6" s="21"/>
      <c r="AF6" s="18"/>
      <c r="AG6" s="21"/>
      <c r="AH6" s="12"/>
      <c r="AI6" s="21"/>
      <c r="AJ6" s="18"/>
      <c r="AK6" s="21"/>
      <c r="AL6" s="12"/>
      <c r="AM6" s="49"/>
      <c r="AN6" s="49"/>
    </row>
    <row r="7" spans="1:41" s="46" customFormat="1" ht="25.5" x14ac:dyDescent="0.2">
      <c r="A7" s="24" t="s">
        <v>47</v>
      </c>
      <c r="B7" s="28" t="s">
        <v>46</v>
      </c>
      <c r="C7" s="24" t="s">
        <v>47</v>
      </c>
      <c r="D7" s="23" t="s">
        <v>1</v>
      </c>
      <c r="E7" s="24" t="s">
        <v>47</v>
      </c>
      <c r="F7" s="23" t="s">
        <v>2</v>
      </c>
      <c r="G7" s="24" t="s">
        <v>47</v>
      </c>
      <c r="H7" s="23" t="s">
        <v>3</v>
      </c>
      <c r="I7" s="24" t="s">
        <v>47</v>
      </c>
      <c r="J7" s="23" t="s">
        <v>4</v>
      </c>
      <c r="K7" s="24" t="s">
        <v>47</v>
      </c>
      <c r="L7" s="23" t="s">
        <v>5</v>
      </c>
      <c r="M7" s="24" t="s">
        <v>47</v>
      </c>
      <c r="N7" s="23" t="s">
        <v>6</v>
      </c>
      <c r="O7" s="24" t="s">
        <v>47</v>
      </c>
      <c r="P7" s="23" t="s">
        <v>7</v>
      </c>
      <c r="Q7" s="24" t="s">
        <v>47</v>
      </c>
      <c r="R7" s="23" t="s">
        <v>8</v>
      </c>
      <c r="S7" s="24" t="s">
        <v>47</v>
      </c>
      <c r="T7" s="23" t="s">
        <v>9</v>
      </c>
      <c r="U7" s="24" t="s">
        <v>47</v>
      </c>
      <c r="V7" s="23" t="s">
        <v>10</v>
      </c>
      <c r="W7" s="24" t="s">
        <v>47</v>
      </c>
      <c r="X7" s="23" t="s">
        <v>11</v>
      </c>
      <c r="Y7" s="24" t="s">
        <v>47</v>
      </c>
      <c r="Z7" s="23" t="s">
        <v>12</v>
      </c>
      <c r="AA7" s="24" t="s">
        <v>47</v>
      </c>
      <c r="AB7" s="23" t="s">
        <v>36</v>
      </c>
      <c r="AC7" s="24" t="s">
        <v>47</v>
      </c>
      <c r="AD7" s="23" t="s">
        <v>13</v>
      </c>
      <c r="AE7" s="24" t="s">
        <v>47</v>
      </c>
      <c r="AF7" s="23" t="s">
        <v>14</v>
      </c>
      <c r="AG7" s="24" t="s">
        <v>47</v>
      </c>
      <c r="AH7" s="23" t="s">
        <v>180</v>
      </c>
      <c r="AI7" s="24" t="s">
        <v>47</v>
      </c>
      <c r="AJ7" s="23" t="s">
        <v>15</v>
      </c>
      <c r="AK7" s="24" t="s">
        <v>47</v>
      </c>
      <c r="AL7" s="23" t="s">
        <v>32</v>
      </c>
      <c r="AM7" s="24" t="s">
        <v>47</v>
      </c>
      <c r="AN7" s="47"/>
    </row>
    <row r="8" spans="1:41" s="34" customFormat="1" x14ac:dyDescent="0.2">
      <c r="A8" s="35" t="s">
        <v>47</v>
      </c>
      <c r="B8" s="30" t="s">
        <v>48</v>
      </c>
      <c r="C8" s="35" t="s">
        <v>47</v>
      </c>
      <c r="D8" s="30" t="s">
        <v>48</v>
      </c>
      <c r="E8" s="35" t="s">
        <v>47</v>
      </c>
      <c r="F8" s="30" t="s">
        <v>48</v>
      </c>
      <c r="G8" s="35" t="s">
        <v>47</v>
      </c>
      <c r="H8" s="30" t="s">
        <v>48</v>
      </c>
      <c r="I8" s="35" t="s">
        <v>47</v>
      </c>
      <c r="J8" s="28" t="s">
        <v>48</v>
      </c>
      <c r="K8" s="24" t="s">
        <v>47</v>
      </c>
      <c r="L8" s="28" t="s">
        <v>48</v>
      </c>
      <c r="M8" s="24" t="s">
        <v>47</v>
      </c>
      <c r="N8" s="28" t="s">
        <v>48</v>
      </c>
      <c r="O8" s="24" t="s">
        <v>47</v>
      </c>
      <c r="P8" s="28" t="s">
        <v>48</v>
      </c>
      <c r="Q8" s="24" t="s">
        <v>47</v>
      </c>
      <c r="R8" s="28" t="s">
        <v>48</v>
      </c>
      <c r="S8" s="23" t="s">
        <v>47</v>
      </c>
      <c r="T8" s="28" t="s">
        <v>48</v>
      </c>
      <c r="U8" s="24" t="s">
        <v>47</v>
      </c>
      <c r="V8" s="28" t="s">
        <v>48</v>
      </c>
      <c r="W8" s="24" t="s">
        <v>47</v>
      </c>
      <c r="X8" s="28" t="s">
        <v>48</v>
      </c>
      <c r="Y8" s="24" t="s">
        <v>47</v>
      </c>
      <c r="Z8" s="28" t="s">
        <v>48</v>
      </c>
      <c r="AA8" s="23" t="s">
        <v>47</v>
      </c>
      <c r="AB8" s="28" t="s">
        <v>48</v>
      </c>
      <c r="AC8" s="24" t="s">
        <v>47</v>
      </c>
      <c r="AD8" s="28" t="s">
        <v>48</v>
      </c>
      <c r="AE8" s="24" t="s">
        <v>47</v>
      </c>
      <c r="AF8" s="28" t="s">
        <v>48</v>
      </c>
      <c r="AG8" s="24" t="s">
        <v>47</v>
      </c>
      <c r="AH8" s="28" t="s">
        <v>48</v>
      </c>
      <c r="AI8" s="23" t="s">
        <v>47</v>
      </c>
      <c r="AJ8" s="28" t="s">
        <v>48</v>
      </c>
      <c r="AK8" s="24" t="s">
        <v>47</v>
      </c>
      <c r="AL8" s="28" t="s">
        <v>48</v>
      </c>
      <c r="AM8" s="24" t="s">
        <v>47</v>
      </c>
      <c r="AN8" s="49"/>
    </row>
    <row r="9" spans="1:41" ht="60" x14ac:dyDescent="0.25">
      <c r="A9" s="24" t="s">
        <v>47</v>
      </c>
      <c r="B9" s="11" t="s">
        <v>84</v>
      </c>
      <c r="C9" s="24" t="s">
        <v>47</v>
      </c>
      <c r="D9" s="11" t="s">
        <v>40</v>
      </c>
      <c r="E9" s="24" t="s">
        <v>47</v>
      </c>
      <c r="F9" s="11">
        <v>510</v>
      </c>
      <c r="G9" s="24" t="s">
        <v>47</v>
      </c>
      <c r="H9" s="11">
        <v>869</v>
      </c>
      <c r="I9" s="24" t="s">
        <v>49</v>
      </c>
      <c r="J9" s="14" t="s">
        <v>85</v>
      </c>
      <c r="K9" s="11" t="s">
        <v>51</v>
      </c>
      <c r="L9" s="15" t="s">
        <v>52</v>
      </c>
      <c r="M9" s="11" t="s">
        <v>92</v>
      </c>
      <c r="N9" s="9" t="s">
        <v>54</v>
      </c>
      <c r="O9" s="11" t="s">
        <v>92</v>
      </c>
      <c r="P9" s="9" t="s">
        <v>59</v>
      </c>
      <c r="Q9" s="11" t="s">
        <v>92</v>
      </c>
      <c r="R9" s="9" t="s">
        <v>62</v>
      </c>
      <c r="S9" s="11" t="s">
        <v>51</v>
      </c>
      <c r="T9" s="44" t="s">
        <v>67</v>
      </c>
      <c r="U9" s="11" t="s">
        <v>93</v>
      </c>
      <c r="V9" s="16" t="s">
        <v>68</v>
      </c>
      <c r="W9" s="11" t="s">
        <v>93</v>
      </c>
      <c r="X9" s="16" t="s">
        <v>69</v>
      </c>
      <c r="Y9" s="11" t="s">
        <v>93</v>
      </c>
      <c r="Z9" s="16" t="s">
        <v>87</v>
      </c>
      <c r="AA9" s="11" t="s">
        <v>51</v>
      </c>
      <c r="AB9" s="14" t="s">
        <v>88</v>
      </c>
      <c r="AC9" s="11" t="s">
        <v>51</v>
      </c>
      <c r="AD9" s="14" t="s">
        <v>80</v>
      </c>
      <c r="AE9" s="11" t="s">
        <v>51</v>
      </c>
      <c r="AF9" s="14" t="s">
        <v>81</v>
      </c>
      <c r="AG9" s="11" t="s">
        <v>93</v>
      </c>
      <c r="AH9" s="32" t="s">
        <v>82</v>
      </c>
      <c r="AI9" s="11" t="s">
        <v>93</v>
      </c>
      <c r="AJ9" s="16" t="s">
        <v>70</v>
      </c>
      <c r="AK9" s="11" t="s">
        <v>51</v>
      </c>
      <c r="AL9" s="33" t="s">
        <v>79</v>
      </c>
      <c r="AM9" s="11" t="s">
        <v>50</v>
      </c>
      <c r="AN9" s="47"/>
    </row>
    <row r="10" spans="1:41" ht="60" x14ac:dyDescent="0.25">
      <c r="A10" s="24" t="s">
        <v>47</v>
      </c>
      <c r="B10" s="11" t="s">
        <v>34</v>
      </c>
      <c r="C10" s="24" t="s">
        <v>47</v>
      </c>
      <c r="D10" s="11" t="s">
        <v>41</v>
      </c>
      <c r="E10" s="24" t="s">
        <v>47</v>
      </c>
      <c r="F10" s="11">
        <v>870</v>
      </c>
      <c r="G10" s="24" t="s">
        <v>47</v>
      </c>
      <c r="H10" s="11">
        <v>989</v>
      </c>
      <c r="I10" s="24" t="s">
        <v>49</v>
      </c>
      <c r="J10" s="10" t="s">
        <v>86</v>
      </c>
      <c r="K10" s="11" t="s">
        <v>51</v>
      </c>
      <c r="L10" s="15" t="s">
        <v>52</v>
      </c>
      <c r="M10" s="11" t="s">
        <v>51</v>
      </c>
      <c r="N10" s="14" t="s">
        <v>136</v>
      </c>
      <c r="O10" s="11" t="s">
        <v>51</v>
      </c>
      <c r="P10" s="10" t="s">
        <v>58</v>
      </c>
      <c r="Q10" s="11" t="s">
        <v>51</v>
      </c>
      <c r="R10" s="14" t="s">
        <v>62</v>
      </c>
      <c r="S10" s="11" t="s">
        <v>51</v>
      </c>
      <c r="T10" s="10" t="s">
        <v>58</v>
      </c>
      <c r="U10" s="11" t="s">
        <v>51</v>
      </c>
      <c r="V10" s="10" t="s">
        <v>58</v>
      </c>
      <c r="W10" s="11" t="s">
        <v>51</v>
      </c>
      <c r="X10" s="10" t="s">
        <v>58</v>
      </c>
      <c r="Y10" s="11" t="s">
        <v>51</v>
      </c>
      <c r="Z10" s="10" t="s">
        <v>58</v>
      </c>
      <c r="AA10" s="11" t="s">
        <v>51</v>
      </c>
      <c r="AB10" s="10" t="s">
        <v>58</v>
      </c>
      <c r="AC10" s="11" t="s">
        <v>51</v>
      </c>
      <c r="AD10" s="10" t="s">
        <v>58</v>
      </c>
      <c r="AE10" s="11" t="s">
        <v>51</v>
      </c>
      <c r="AF10" s="10" t="s">
        <v>58</v>
      </c>
      <c r="AG10" s="11" t="s">
        <v>50</v>
      </c>
      <c r="AH10" s="2" t="s">
        <v>83</v>
      </c>
      <c r="AI10" s="11" t="s">
        <v>49</v>
      </c>
      <c r="AJ10" s="10" t="s">
        <v>58</v>
      </c>
      <c r="AK10" s="11" t="s">
        <v>50</v>
      </c>
      <c r="AL10" s="2" t="s">
        <v>83</v>
      </c>
      <c r="AM10" s="11" t="s">
        <v>47</v>
      </c>
      <c r="AN10" s="47"/>
    </row>
    <row r="11" spans="1:41" s="34" customFormat="1" x14ac:dyDescent="0.25">
      <c r="A11" s="22"/>
      <c r="B11" s="21"/>
      <c r="C11" s="21"/>
      <c r="D11" s="21"/>
      <c r="E11" s="21"/>
      <c r="F11" s="21"/>
      <c r="G11" s="21"/>
      <c r="H11" s="21"/>
      <c r="I11" s="21"/>
      <c r="J11" s="20"/>
      <c r="K11" s="21"/>
      <c r="L11" s="19"/>
      <c r="M11" s="21"/>
      <c r="N11" s="18"/>
      <c r="O11" s="21"/>
      <c r="P11" s="20"/>
      <c r="Q11" s="21"/>
      <c r="R11" s="18"/>
      <c r="S11" s="21"/>
      <c r="T11" s="18"/>
      <c r="U11" s="21"/>
      <c r="V11" s="18"/>
      <c r="W11" s="21"/>
      <c r="X11" s="18"/>
      <c r="Y11" s="21"/>
      <c r="Z11" s="18"/>
      <c r="AA11" s="21"/>
      <c r="AB11" s="18"/>
      <c r="AC11" s="21"/>
      <c r="AD11" s="18"/>
      <c r="AE11" s="21"/>
      <c r="AF11" s="18"/>
      <c r="AG11" s="21"/>
      <c r="AH11" s="12"/>
      <c r="AI11" s="21"/>
      <c r="AJ11" s="18"/>
      <c r="AK11" s="21"/>
      <c r="AL11" s="12"/>
      <c r="AM11" s="49"/>
      <c r="AN11" s="49"/>
    </row>
    <row r="12" spans="1:41" s="46" customFormat="1" ht="25.5" x14ac:dyDescent="0.2">
      <c r="A12" s="24" t="s">
        <v>47</v>
      </c>
      <c r="B12" s="28" t="s">
        <v>46</v>
      </c>
      <c r="C12" s="24" t="s">
        <v>47</v>
      </c>
      <c r="D12" s="23" t="s">
        <v>1</v>
      </c>
      <c r="E12" s="24" t="s">
        <v>47</v>
      </c>
      <c r="F12" s="23" t="s">
        <v>2</v>
      </c>
      <c r="G12" s="24" t="s">
        <v>47</v>
      </c>
      <c r="H12" s="23" t="s">
        <v>3</v>
      </c>
      <c r="I12" s="24" t="s">
        <v>47</v>
      </c>
      <c r="J12" s="23" t="s">
        <v>4</v>
      </c>
      <c r="K12" s="24" t="s">
        <v>47</v>
      </c>
      <c r="L12" s="23" t="s">
        <v>5</v>
      </c>
      <c r="M12" s="24" t="s">
        <v>47</v>
      </c>
      <c r="N12" s="23" t="s">
        <v>6</v>
      </c>
      <c r="O12" s="24" t="s">
        <v>47</v>
      </c>
      <c r="P12" s="23" t="s">
        <v>7</v>
      </c>
      <c r="Q12" s="24" t="s">
        <v>47</v>
      </c>
      <c r="R12" s="23" t="s">
        <v>8</v>
      </c>
      <c r="S12" s="24" t="s">
        <v>47</v>
      </c>
      <c r="T12" s="23" t="s">
        <v>9</v>
      </c>
      <c r="U12" s="24" t="s">
        <v>47</v>
      </c>
      <c r="V12" s="23" t="s">
        <v>10</v>
      </c>
      <c r="W12" s="24" t="s">
        <v>47</v>
      </c>
      <c r="X12" s="23" t="s">
        <v>11</v>
      </c>
      <c r="Y12" s="24" t="s">
        <v>47</v>
      </c>
      <c r="Z12" s="23" t="s">
        <v>12</v>
      </c>
      <c r="AA12" s="24" t="s">
        <v>47</v>
      </c>
      <c r="AB12" s="23" t="s">
        <v>36</v>
      </c>
      <c r="AC12" s="24" t="s">
        <v>47</v>
      </c>
      <c r="AD12" s="23" t="s">
        <v>13</v>
      </c>
      <c r="AE12" s="24" t="s">
        <v>47</v>
      </c>
      <c r="AF12" s="23" t="s">
        <v>14</v>
      </c>
      <c r="AG12" s="24" t="s">
        <v>47</v>
      </c>
      <c r="AH12" s="23" t="s">
        <v>180</v>
      </c>
      <c r="AI12" s="24" t="s">
        <v>47</v>
      </c>
      <c r="AJ12" s="23" t="s">
        <v>15</v>
      </c>
      <c r="AK12" s="24" t="s">
        <v>47</v>
      </c>
      <c r="AL12" s="23" t="s">
        <v>32</v>
      </c>
      <c r="AM12" s="24" t="s">
        <v>47</v>
      </c>
      <c r="AN12" s="47"/>
    </row>
    <row r="13" spans="1:41" s="34" customFormat="1" x14ac:dyDescent="0.2">
      <c r="A13" s="35" t="s">
        <v>47</v>
      </c>
      <c r="B13" s="30" t="s">
        <v>48</v>
      </c>
      <c r="C13" s="35" t="s">
        <v>47</v>
      </c>
      <c r="D13" s="30" t="s">
        <v>48</v>
      </c>
      <c r="E13" s="35" t="s">
        <v>47</v>
      </c>
      <c r="F13" s="30" t="s">
        <v>48</v>
      </c>
      <c r="G13" s="35" t="s">
        <v>47</v>
      </c>
      <c r="H13" s="30" t="s">
        <v>48</v>
      </c>
      <c r="I13" s="35" t="s">
        <v>47</v>
      </c>
      <c r="J13" s="28" t="s">
        <v>48</v>
      </c>
      <c r="K13" s="24" t="s">
        <v>47</v>
      </c>
      <c r="L13" s="28" t="s">
        <v>48</v>
      </c>
      <c r="M13" s="24" t="s">
        <v>47</v>
      </c>
      <c r="N13" s="28" t="s">
        <v>48</v>
      </c>
      <c r="O13" s="24" t="s">
        <v>47</v>
      </c>
      <c r="P13" s="28" t="s">
        <v>48</v>
      </c>
      <c r="Q13" s="24" t="s">
        <v>47</v>
      </c>
      <c r="R13" s="28" t="s">
        <v>48</v>
      </c>
      <c r="S13" s="23" t="s">
        <v>47</v>
      </c>
      <c r="T13" s="28" t="s">
        <v>48</v>
      </c>
      <c r="U13" s="24" t="s">
        <v>47</v>
      </c>
      <c r="V13" s="28" t="s">
        <v>48</v>
      </c>
      <c r="W13" s="24" t="s">
        <v>47</v>
      </c>
      <c r="X13" s="28" t="s">
        <v>48</v>
      </c>
      <c r="Y13" s="24" t="s">
        <v>47</v>
      </c>
      <c r="Z13" s="28" t="s">
        <v>48</v>
      </c>
      <c r="AA13" s="23" t="s">
        <v>47</v>
      </c>
      <c r="AB13" s="28" t="s">
        <v>48</v>
      </c>
      <c r="AC13" s="24" t="s">
        <v>47</v>
      </c>
      <c r="AD13" s="28" t="s">
        <v>48</v>
      </c>
      <c r="AE13" s="24" t="s">
        <v>47</v>
      </c>
      <c r="AF13" s="28" t="s">
        <v>48</v>
      </c>
      <c r="AG13" s="24" t="s">
        <v>47</v>
      </c>
      <c r="AH13" s="28" t="s">
        <v>48</v>
      </c>
      <c r="AI13" s="23" t="s">
        <v>47</v>
      </c>
      <c r="AJ13" s="28" t="s">
        <v>48</v>
      </c>
      <c r="AK13" s="24" t="s">
        <v>47</v>
      </c>
      <c r="AL13" s="28" t="s">
        <v>48</v>
      </c>
      <c r="AM13" s="24" t="s">
        <v>47</v>
      </c>
      <c r="AN13" s="49"/>
    </row>
    <row r="14" spans="1:41" ht="60" x14ac:dyDescent="0.25">
      <c r="A14" s="24" t="s">
        <v>47</v>
      </c>
      <c r="B14" s="11" t="s">
        <v>43</v>
      </c>
      <c r="C14" s="24" t="s">
        <v>47</v>
      </c>
      <c r="D14" s="11" t="s">
        <v>44</v>
      </c>
      <c r="E14" s="24" t="s">
        <v>47</v>
      </c>
      <c r="F14" s="11">
        <v>990</v>
      </c>
      <c r="G14" s="24" t="s">
        <v>47</v>
      </c>
      <c r="H14" s="11">
        <v>1349</v>
      </c>
      <c r="I14" s="24" t="s">
        <v>49</v>
      </c>
      <c r="J14" s="14" t="s">
        <v>85</v>
      </c>
      <c r="K14" s="11" t="s">
        <v>51</v>
      </c>
      <c r="L14" s="15" t="s">
        <v>52</v>
      </c>
      <c r="M14" s="11" t="s">
        <v>51</v>
      </c>
      <c r="N14" s="14" t="s">
        <v>55</v>
      </c>
      <c r="O14" s="11" t="s">
        <v>92</v>
      </c>
      <c r="P14" s="9" t="s">
        <v>60</v>
      </c>
      <c r="Q14" s="11" t="s">
        <v>92</v>
      </c>
      <c r="R14" s="9" t="s">
        <v>62</v>
      </c>
      <c r="S14" s="11" t="s">
        <v>92</v>
      </c>
      <c r="T14" s="9" t="s">
        <v>71</v>
      </c>
      <c r="U14" s="11" t="s">
        <v>93</v>
      </c>
      <c r="V14" s="16" t="s">
        <v>72</v>
      </c>
      <c r="W14" s="11" t="s">
        <v>93</v>
      </c>
      <c r="X14" s="16" t="s">
        <v>73</v>
      </c>
      <c r="Y14" s="11" t="s">
        <v>93</v>
      </c>
      <c r="Z14" s="16" t="s">
        <v>89</v>
      </c>
      <c r="AA14" s="11" t="s">
        <v>51</v>
      </c>
      <c r="AB14" s="14" t="s">
        <v>88</v>
      </c>
      <c r="AC14" s="11" t="s">
        <v>51</v>
      </c>
      <c r="AD14" s="14" t="s">
        <v>80</v>
      </c>
      <c r="AE14" s="11" t="s">
        <v>51</v>
      </c>
      <c r="AF14" s="14" t="s">
        <v>81</v>
      </c>
      <c r="AG14" s="11" t="s">
        <v>93</v>
      </c>
      <c r="AH14" s="32" t="s">
        <v>82</v>
      </c>
      <c r="AI14" s="11" t="s">
        <v>93</v>
      </c>
      <c r="AJ14" s="16" t="s">
        <v>74</v>
      </c>
      <c r="AK14" s="11" t="s">
        <v>51</v>
      </c>
      <c r="AL14" s="33" t="s">
        <v>79</v>
      </c>
      <c r="AM14" s="11" t="s">
        <v>50</v>
      </c>
      <c r="AN14" s="47"/>
    </row>
    <row r="15" spans="1:41" ht="60" x14ac:dyDescent="0.25">
      <c r="A15" s="24" t="s">
        <v>47</v>
      </c>
      <c r="B15" s="11" t="s">
        <v>34</v>
      </c>
      <c r="C15" s="24" t="s">
        <v>47</v>
      </c>
      <c r="D15" s="11" t="s">
        <v>41</v>
      </c>
      <c r="E15" s="24" t="s">
        <v>47</v>
      </c>
      <c r="F15" s="11">
        <v>1350</v>
      </c>
      <c r="G15" s="24" t="s">
        <v>47</v>
      </c>
      <c r="H15" s="11">
        <v>1469</v>
      </c>
      <c r="I15" s="24" t="s">
        <v>49</v>
      </c>
      <c r="J15" s="10" t="s">
        <v>86</v>
      </c>
      <c r="K15" s="11" t="s">
        <v>51</v>
      </c>
      <c r="L15" s="15" t="s">
        <v>52</v>
      </c>
      <c r="M15" s="11" t="s">
        <v>51</v>
      </c>
      <c r="N15" s="14" t="s">
        <v>136</v>
      </c>
      <c r="O15" s="11" t="s">
        <v>51</v>
      </c>
      <c r="P15" s="10" t="s">
        <v>58</v>
      </c>
      <c r="Q15" s="11" t="s">
        <v>51</v>
      </c>
      <c r="R15" s="14" t="s">
        <v>62</v>
      </c>
      <c r="S15" s="11" t="s">
        <v>51</v>
      </c>
      <c r="T15" s="10" t="s">
        <v>58</v>
      </c>
      <c r="U15" s="11" t="s">
        <v>51</v>
      </c>
      <c r="V15" s="10" t="s">
        <v>58</v>
      </c>
      <c r="W15" s="11" t="s">
        <v>51</v>
      </c>
      <c r="X15" s="10" t="s">
        <v>58</v>
      </c>
      <c r="Y15" s="11" t="s">
        <v>51</v>
      </c>
      <c r="Z15" s="10" t="s">
        <v>58</v>
      </c>
      <c r="AA15" s="11" t="s">
        <v>51</v>
      </c>
      <c r="AB15" s="10" t="s">
        <v>58</v>
      </c>
      <c r="AC15" s="11" t="s">
        <v>51</v>
      </c>
      <c r="AD15" s="10" t="s">
        <v>58</v>
      </c>
      <c r="AE15" s="11" t="s">
        <v>51</v>
      </c>
      <c r="AF15" s="10" t="s">
        <v>58</v>
      </c>
      <c r="AG15" s="11" t="s">
        <v>50</v>
      </c>
      <c r="AH15" s="2" t="s">
        <v>83</v>
      </c>
      <c r="AI15" s="11" t="s">
        <v>49</v>
      </c>
      <c r="AJ15" s="10" t="s">
        <v>58</v>
      </c>
      <c r="AK15" s="11" t="s">
        <v>50</v>
      </c>
      <c r="AL15" s="2" t="s">
        <v>83</v>
      </c>
      <c r="AM15" s="11" t="s">
        <v>47</v>
      </c>
      <c r="AN15" s="47"/>
    </row>
    <row r="16" spans="1:41" s="34" customFormat="1" x14ac:dyDescent="0.25">
      <c r="A16" s="22"/>
      <c r="B16" s="21"/>
      <c r="C16" s="21"/>
      <c r="D16" s="21"/>
      <c r="E16" s="21"/>
      <c r="F16" s="21"/>
      <c r="G16" s="21"/>
      <c r="H16" s="21"/>
      <c r="I16" s="21"/>
      <c r="J16" s="20"/>
      <c r="K16" s="21"/>
      <c r="L16" s="19"/>
      <c r="M16" s="21"/>
      <c r="N16" s="18"/>
      <c r="O16" s="21"/>
      <c r="P16" s="20"/>
      <c r="Q16" s="21"/>
      <c r="R16" s="18"/>
      <c r="S16" s="21"/>
      <c r="T16" s="18"/>
      <c r="U16" s="21"/>
      <c r="V16" s="18"/>
      <c r="W16" s="21"/>
      <c r="X16" s="18"/>
      <c r="Y16" s="21"/>
      <c r="Z16" s="18"/>
      <c r="AA16" s="21"/>
      <c r="AB16" s="18"/>
      <c r="AC16" s="21"/>
      <c r="AD16" s="18"/>
      <c r="AE16" s="21"/>
      <c r="AF16" s="18"/>
      <c r="AG16" s="21"/>
      <c r="AH16" s="12"/>
      <c r="AI16" s="21"/>
      <c r="AJ16" s="18"/>
      <c r="AK16" s="21"/>
      <c r="AL16" s="12"/>
      <c r="AM16" s="49"/>
      <c r="AN16" s="49"/>
    </row>
    <row r="17" spans="1:40" s="46" customFormat="1" ht="25.5" x14ac:dyDescent="0.2">
      <c r="A17" s="24" t="s">
        <v>47</v>
      </c>
      <c r="B17" s="28" t="s">
        <v>46</v>
      </c>
      <c r="C17" s="24" t="s">
        <v>47</v>
      </c>
      <c r="D17" s="23" t="s">
        <v>1</v>
      </c>
      <c r="E17" s="24" t="s">
        <v>47</v>
      </c>
      <c r="F17" s="23" t="s">
        <v>2</v>
      </c>
      <c r="G17" s="24" t="s">
        <v>47</v>
      </c>
      <c r="H17" s="23" t="s">
        <v>3</v>
      </c>
      <c r="I17" s="24" t="s">
        <v>47</v>
      </c>
      <c r="J17" s="23" t="s">
        <v>4</v>
      </c>
      <c r="K17" s="24" t="s">
        <v>47</v>
      </c>
      <c r="L17" s="23" t="s">
        <v>5</v>
      </c>
      <c r="M17" s="24" t="s">
        <v>47</v>
      </c>
      <c r="N17" s="23" t="s">
        <v>6</v>
      </c>
      <c r="O17" s="24" t="s">
        <v>47</v>
      </c>
      <c r="P17" s="23" t="s">
        <v>7</v>
      </c>
      <c r="Q17" s="24" t="s">
        <v>47</v>
      </c>
      <c r="R17" s="23" t="s">
        <v>8</v>
      </c>
      <c r="S17" s="24" t="s">
        <v>47</v>
      </c>
      <c r="T17" s="23" t="s">
        <v>9</v>
      </c>
      <c r="U17" s="24" t="s">
        <v>47</v>
      </c>
      <c r="V17" s="23" t="s">
        <v>10</v>
      </c>
      <c r="W17" s="24" t="s">
        <v>47</v>
      </c>
      <c r="X17" s="23" t="s">
        <v>11</v>
      </c>
      <c r="Y17" s="24" t="s">
        <v>47</v>
      </c>
      <c r="Z17" s="23" t="s">
        <v>12</v>
      </c>
      <c r="AA17" s="24" t="s">
        <v>47</v>
      </c>
      <c r="AB17" s="23" t="s">
        <v>36</v>
      </c>
      <c r="AC17" s="24" t="s">
        <v>47</v>
      </c>
      <c r="AD17" s="23" t="s">
        <v>13</v>
      </c>
      <c r="AE17" s="24" t="s">
        <v>47</v>
      </c>
      <c r="AF17" s="23" t="s">
        <v>14</v>
      </c>
      <c r="AG17" s="24" t="s">
        <v>47</v>
      </c>
      <c r="AH17" s="23" t="s">
        <v>180</v>
      </c>
      <c r="AI17" s="24" t="s">
        <v>47</v>
      </c>
      <c r="AJ17" s="23" t="s">
        <v>15</v>
      </c>
      <c r="AK17" s="24" t="s">
        <v>47</v>
      </c>
      <c r="AL17" s="23" t="s">
        <v>32</v>
      </c>
      <c r="AM17" s="24" t="s">
        <v>47</v>
      </c>
      <c r="AN17" s="47"/>
    </row>
    <row r="18" spans="1:40" s="34" customFormat="1" x14ac:dyDescent="0.2">
      <c r="A18" s="35" t="s">
        <v>47</v>
      </c>
      <c r="B18" s="30" t="s">
        <v>48</v>
      </c>
      <c r="C18" s="35" t="s">
        <v>47</v>
      </c>
      <c r="D18" s="30" t="s">
        <v>48</v>
      </c>
      <c r="E18" s="35" t="s">
        <v>47</v>
      </c>
      <c r="F18" s="30" t="s">
        <v>48</v>
      </c>
      <c r="G18" s="35" t="s">
        <v>47</v>
      </c>
      <c r="H18" s="30" t="s">
        <v>48</v>
      </c>
      <c r="I18" s="35" t="s">
        <v>47</v>
      </c>
      <c r="J18" s="28" t="s">
        <v>48</v>
      </c>
      <c r="K18" s="24" t="s">
        <v>47</v>
      </c>
      <c r="L18" s="28" t="s">
        <v>48</v>
      </c>
      <c r="M18" s="24" t="s">
        <v>47</v>
      </c>
      <c r="N18" s="28" t="s">
        <v>48</v>
      </c>
      <c r="O18" s="24" t="s">
        <v>47</v>
      </c>
      <c r="P18" s="28" t="s">
        <v>48</v>
      </c>
      <c r="Q18" s="24" t="s">
        <v>47</v>
      </c>
      <c r="R18" s="28" t="s">
        <v>48</v>
      </c>
      <c r="S18" s="23" t="s">
        <v>47</v>
      </c>
      <c r="T18" s="28" t="s">
        <v>48</v>
      </c>
      <c r="U18" s="24" t="s">
        <v>47</v>
      </c>
      <c r="V18" s="28" t="s">
        <v>48</v>
      </c>
      <c r="W18" s="24" t="s">
        <v>47</v>
      </c>
      <c r="X18" s="28" t="s">
        <v>48</v>
      </c>
      <c r="Y18" s="24" t="s">
        <v>47</v>
      </c>
      <c r="Z18" s="28" t="s">
        <v>48</v>
      </c>
      <c r="AA18" s="23" t="s">
        <v>47</v>
      </c>
      <c r="AB18" s="28" t="s">
        <v>48</v>
      </c>
      <c r="AC18" s="24" t="s">
        <v>47</v>
      </c>
      <c r="AD18" s="28" t="s">
        <v>48</v>
      </c>
      <c r="AE18" s="24" t="s">
        <v>47</v>
      </c>
      <c r="AF18" s="28" t="s">
        <v>48</v>
      </c>
      <c r="AG18" s="24" t="s">
        <v>47</v>
      </c>
      <c r="AH18" s="28" t="s">
        <v>48</v>
      </c>
      <c r="AI18" s="23" t="s">
        <v>47</v>
      </c>
      <c r="AJ18" s="28" t="s">
        <v>48</v>
      </c>
      <c r="AK18" s="24" t="s">
        <v>47</v>
      </c>
      <c r="AL18" s="28" t="s">
        <v>48</v>
      </c>
      <c r="AM18" s="24" t="s">
        <v>47</v>
      </c>
      <c r="AN18" s="49"/>
    </row>
    <row r="19" spans="1:40" ht="60" x14ac:dyDescent="0.25">
      <c r="A19" s="24" t="s">
        <v>47</v>
      </c>
      <c r="B19" s="11" t="s">
        <v>35</v>
      </c>
      <c r="C19" s="24" t="s">
        <v>47</v>
      </c>
      <c r="D19" s="11" t="s">
        <v>42</v>
      </c>
      <c r="E19" s="24" t="s">
        <v>47</v>
      </c>
      <c r="F19" s="11">
        <v>1470</v>
      </c>
      <c r="G19" s="24" t="s">
        <v>47</v>
      </c>
      <c r="H19" s="11">
        <v>1829</v>
      </c>
      <c r="I19" s="24" t="s">
        <v>49</v>
      </c>
      <c r="J19" s="14" t="s">
        <v>85</v>
      </c>
      <c r="K19" s="11" t="s">
        <v>51</v>
      </c>
      <c r="L19" s="15" t="s">
        <v>52</v>
      </c>
      <c r="M19" s="11" t="s">
        <v>51</v>
      </c>
      <c r="N19" s="33" t="s">
        <v>56</v>
      </c>
      <c r="O19" s="11" t="s">
        <v>92</v>
      </c>
      <c r="P19" s="9" t="s">
        <v>61</v>
      </c>
      <c r="Q19" s="11" t="s">
        <v>92</v>
      </c>
      <c r="R19" s="9" t="s">
        <v>62</v>
      </c>
      <c r="S19" s="11" t="s">
        <v>92</v>
      </c>
      <c r="T19" s="9" t="s">
        <v>75</v>
      </c>
      <c r="U19" s="11" t="s">
        <v>93</v>
      </c>
      <c r="V19" s="16" t="s">
        <v>76</v>
      </c>
      <c r="W19" s="11" t="s">
        <v>93</v>
      </c>
      <c r="X19" s="16" t="s">
        <v>77</v>
      </c>
      <c r="Y19" s="11" t="s">
        <v>93</v>
      </c>
      <c r="Z19" s="16" t="s">
        <v>89</v>
      </c>
      <c r="AA19" s="11" t="s">
        <v>51</v>
      </c>
      <c r="AB19" s="14" t="s">
        <v>88</v>
      </c>
      <c r="AC19" s="11" t="s">
        <v>93</v>
      </c>
      <c r="AD19" s="16" t="s">
        <v>90</v>
      </c>
      <c r="AE19" s="11" t="s">
        <v>93</v>
      </c>
      <c r="AF19" s="32" t="s">
        <v>91</v>
      </c>
      <c r="AG19" s="11" t="s">
        <v>93</v>
      </c>
      <c r="AH19" s="16" t="s">
        <v>82</v>
      </c>
      <c r="AI19" s="11" t="s">
        <v>93</v>
      </c>
      <c r="AJ19" s="16" t="s">
        <v>78</v>
      </c>
      <c r="AK19" s="11" t="s">
        <v>51</v>
      </c>
      <c r="AL19" s="33" t="s">
        <v>79</v>
      </c>
      <c r="AM19" s="11" t="s">
        <v>50</v>
      </c>
      <c r="AN19" s="47"/>
    </row>
    <row r="20" spans="1:40" ht="60" x14ac:dyDescent="0.25">
      <c r="A20" s="24" t="s">
        <v>47</v>
      </c>
      <c r="B20" s="11" t="s">
        <v>34</v>
      </c>
      <c r="C20" s="24" t="s">
        <v>47</v>
      </c>
      <c r="D20" s="11" t="s">
        <v>41</v>
      </c>
      <c r="E20" s="24" t="s">
        <v>47</v>
      </c>
      <c r="F20" s="11">
        <v>1830</v>
      </c>
      <c r="G20" s="24" t="s">
        <v>47</v>
      </c>
      <c r="H20" s="11">
        <v>1950</v>
      </c>
      <c r="I20" s="24" t="s">
        <v>49</v>
      </c>
      <c r="J20" s="10" t="s">
        <v>86</v>
      </c>
      <c r="K20" s="11" t="s">
        <v>51</v>
      </c>
      <c r="L20" s="15" t="s">
        <v>52</v>
      </c>
      <c r="M20" s="11" t="s">
        <v>51</v>
      </c>
      <c r="N20" s="14" t="s">
        <v>136</v>
      </c>
      <c r="O20" s="11" t="s">
        <v>51</v>
      </c>
      <c r="P20" s="10" t="s">
        <v>58</v>
      </c>
      <c r="Q20" s="11" t="s">
        <v>51</v>
      </c>
      <c r="R20" s="14" t="s">
        <v>62</v>
      </c>
      <c r="S20" s="11" t="s">
        <v>51</v>
      </c>
      <c r="T20" s="10" t="s">
        <v>58</v>
      </c>
      <c r="U20" s="11" t="s">
        <v>51</v>
      </c>
      <c r="V20" s="10" t="s">
        <v>58</v>
      </c>
      <c r="W20" s="11" t="s">
        <v>51</v>
      </c>
      <c r="X20" s="10" t="s">
        <v>58</v>
      </c>
      <c r="Y20" s="11" t="s">
        <v>51</v>
      </c>
      <c r="Z20" s="10" t="s">
        <v>58</v>
      </c>
      <c r="AA20" s="11" t="s">
        <v>51</v>
      </c>
      <c r="AB20" s="10" t="s">
        <v>58</v>
      </c>
      <c r="AC20" s="11" t="s">
        <v>51</v>
      </c>
      <c r="AD20" s="10" t="s">
        <v>58</v>
      </c>
      <c r="AE20" s="11" t="s">
        <v>51</v>
      </c>
      <c r="AF20" s="10" t="s">
        <v>58</v>
      </c>
      <c r="AG20" s="11" t="s">
        <v>50</v>
      </c>
      <c r="AH20" s="2" t="s">
        <v>83</v>
      </c>
      <c r="AI20" s="11" t="s">
        <v>49</v>
      </c>
      <c r="AJ20" s="10" t="s">
        <v>58</v>
      </c>
      <c r="AK20" s="11" t="s">
        <v>50</v>
      </c>
      <c r="AL20" s="2" t="s">
        <v>83</v>
      </c>
      <c r="AM20" s="11" t="s">
        <v>47</v>
      </c>
      <c r="AN20" s="47"/>
    </row>
    <row r="21" spans="1:40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x14ac:dyDescent="0.2">
      <c r="A22" s="47"/>
      <c r="B22" s="13" t="s">
        <v>45</v>
      </c>
      <c r="C22" s="13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4" spans="1:40" x14ac:dyDescent="0.2">
      <c r="B24" s="17"/>
      <c r="C24" s="17"/>
    </row>
    <row r="25" spans="1:40" x14ac:dyDescent="0.2">
      <c r="B25" s="17"/>
      <c r="C25" s="17"/>
    </row>
    <row r="26" spans="1:40" x14ac:dyDescent="0.2">
      <c r="B26" s="17"/>
      <c r="C26" s="17"/>
    </row>
    <row r="27" spans="1:40" x14ac:dyDescent="0.2">
      <c r="B27" s="17"/>
      <c r="C27" s="17"/>
    </row>
    <row r="28" spans="1:40" x14ac:dyDescent="0.2">
      <c r="B28" s="17"/>
      <c r="C28" s="17"/>
    </row>
    <row r="29" spans="1:40" x14ac:dyDescent="0.25">
      <c r="B29" s="1"/>
      <c r="C29" s="1"/>
    </row>
    <row r="30" spans="1:40" x14ac:dyDescent="0.25">
      <c r="B30" s="1"/>
      <c r="C30" s="1"/>
    </row>
    <row r="31" spans="1:40" x14ac:dyDescent="0.25">
      <c r="B31" s="12"/>
      <c r="C31" s="12"/>
    </row>
    <row r="32" spans="1:40" x14ac:dyDescent="0.25">
      <c r="B32" s="1"/>
      <c r="C3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>
      <selection activeCell="H15" sqref="H15"/>
    </sheetView>
  </sheetViews>
  <sheetFormatPr defaultRowHeight="15" x14ac:dyDescent="0.25"/>
  <cols>
    <col min="1" max="1" width="2" style="46" bestFit="1" customWidth="1"/>
    <col min="3" max="3" width="2" style="46" bestFit="1" customWidth="1"/>
    <col min="5" max="5" width="2" style="46" bestFit="1" customWidth="1"/>
    <col min="6" max="6" width="14.140625" bestFit="1" customWidth="1"/>
    <col min="7" max="7" width="22.42578125" style="46" bestFit="1" customWidth="1"/>
    <col min="8" max="8" width="32.5703125" bestFit="1" customWidth="1"/>
  </cols>
  <sheetData>
    <row r="1" spans="1:9" s="46" customFormat="1" x14ac:dyDescent="0.25"/>
    <row r="2" spans="1:9" x14ac:dyDescent="0.2">
      <c r="A2" s="31" t="s">
        <v>47</v>
      </c>
      <c r="B2" s="41" t="s">
        <v>46</v>
      </c>
      <c r="C2" s="31" t="s">
        <v>47</v>
      </c>
      <c r="D2" s="41" t="s">
        <v>1</v>
      </c>
      <c r="E2" s="31" t="s">
        <v>47</v>
      </c>
      <c r="F2" s="41" t="s">
        <v>2</v>
      </c>
      <c r="G2" s="31" t="s">
        <v>47</v>
      </c>
      <c r="H2" s="39" t="s">
        <v>37</v>
      </c>
      <c r="I2" s="31" t="s">
        <v>47</v>
      </c>
    </row>
    <row r="3" spans="1:9" s="46" customFormat="1" x14ac:dyDescent="0.25">
      <c r="A3" s="31" t="s">
        <v>47</v>
      </c>
      <c r="B3" s="28" t="s">
        <v>48</v>
      </c>
      <c r="C3" s="31" t="s">
        <v>47</v>
      </c>
      <c r="D3" s="28" t="s">
        <v>48</v>
      </c>
      <c r="E3" s="31" t="s">
        <v>47</v>
      </c>
      <c r="F3" s="28" t="s">
        <v>48</v>
      </c>
      <c r="G3" s="31" t="s">
        <v>47</v>
      </c>
      <c r="H3" s="28" t="s">
        <v>48</v>
      </c>
      <c r="I3" s="31" t="s">
        <v>47</v>
      </c>
    </row>
    <row r="4" spans="1:9" ht="68.25" x14ac:dyDescent="0.25">
      <c r="A4" s="31" t="s">
        <v>47</v>
      </c>
      <c r="B4" s="11" t="s">
        <v>35</v>
      </c>
      <c r="C4" s="31" t="s">
        <v>47</v>
      </c>
      <c r="D4" s="11" t="s">
        <v>38</v>
      </c>
      <c r="E4" s="31" t="s">
        <v>47</v>
      </c>
      <c r="F4" s="11" t="s">
        <v>95</v>
      </c>
      <c r="G4" s="31" t="s">
        <v>49</v>
      </c>
      <c r="H4" s="14" t="s">
        <v>94</v>
      </c>
      <c r="I4" s="31" t="s">
        <v>50</v>
      </c>
    </row>
    <row r="7" spans="1:9" x14ac:dyDescent="0.25">
      <c r="B7" s="1"/>
      <c r="C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4"/>
  <sheetViews>
    <sheetView workbookViewId="0">
      <selection activeCell="E14" sqref="E14"/>
    </sheetView>
  </sheetViews>
  <sheetFormatPr defaultRowHeight="15" x14ac:dyDescent="0.25"/>
  <cols>
    <col min="7" max="7" width="7" customWidth="1"/>
    <col min="8" max="8" width="13" customWidth="1"/>
    <col min="9" max="9" width="10.7109375" customWidth="1"/>
  </cols>
  <sheetData>
    <row r="2" spans="1:11" ht="22.5" x14ac:dyDescent="0.2">
      <c r="A2" s="31" t="s">
        <v>47</v>
      </c>
      <c r="B2" s="41" t="s">
        <v>0</v>
      </c>
      <c r="C2" s="31" t="s">
        <v>47</v>
      </c>
      <c r="D2" s="41" t="s">
        <v>1</v>
      </c>
      <c r="E2" s="31" t="s">
        <v>47</v>
      </c>
      <c r="F2" s="41" t="s">
        <v>2</v>
      </c>
      <c r="G2" s="31" t="s">
        <v>47</v>
      </c>
      <c r="H2" s="41" t="s">
        <v>3</v>
      </c>
      <c r="I2" s="31" t="s">
        <v>47</v>
      </c>
      <c r="J2" s="39" t="s">
        <v>242</v>
      </c>
      <c r="K2" s="31" t="s">
        <v>47</v>
      </c>
    </row>
    <row r="3" spans="1:11" x14ac:dyDescent="0.25">
      <c r="A3" s="31" t="s">
        <v>47</v>
      </c>
      <c r="B3" s="28" t="s">
        <v>48</v>
      </c>
      <c r="C3" s="31" t="s">
        <v>47</v>
      </c>
      <c r="D3" s="28" t="s">
        <v>48</v>
      </c>
      <c r="E3" s="31" t="s">
        <v>47</v>
      </c>
      <c r="F3" s="28" t="s">
        <v>48</v>
      </c>
      <c r="G3" s="31" t="s">
        <v>47</v>
      </c>
      <c r="H3" s="28" t="s">
        <v>48</v>
      </c>
      <c r="I3" s="31" t="s">
        <v>47</v>
      </c>
      <c r="J3" s="28" t="s">
        <v>48</v>
      </c>
      <c r="K3" s="31" t="s">
        <v>47</v>
      </c>
    </row>
    <row r="4" spans="1:11" ht="75" x14ac:dyDescent="0.25">
      <c r="A4" s="31" t="s">
        <v>47</v>
      </c>
      <c r="B4" s="11" t="s">
        <v>241</v>
      </c>
      <c r="C4" s="31" t="s">
        <v>47</v>
      </c>
      <c r="D4" s="11" t="s">
        <v>244</v>
      </c>
      <c r="E4" s="31" t="s">
        <v>47</v>
      </c>
      <c r="F4" s="11">
        <v>30</v>
      </c>
      <c r="G4" s="31" t="s">
        <v>47</v>
      </c>
      <c r="H4" s="11">
        <v>3630</v>
      </c>
      <c r="I4" s="105" t="s">
        <v>105</v>
      </c>
      <c r="J4" s="9" t="s">
        <v>243</v>
      </c>
      <c r="K4" s="3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Key</vt:lpstr>
      <vt:lpstr>CarbonMonoxide</vt:lpstr>
      <vt:lpstr>ForestFireFighter</vt:lpstr>
      <vt:lpstr>ColdWaterSubmersion</vt:lpstr>
      <vt:lpstr>HighAltitude</vt:lpstr>
      <vt:lpstr>ExerciseStages</vt:lpstr>
      <vt:lpstr>ExerciseVO2max</vt:lpstr>
      <vt:lpstr>ExerciseSustained</vt:lpstr>
      <vt:lpstr>Starvation</vt:lpstr>
      <vt:lpstr>ExerciseTemperatureTest</vt:lpstr>
      <vt:lpstr>Dehydration</vt:lpstr>
      <vt:lpstr>SarinNerveAgent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Thames ARA/SED</dc:creator>
  <cp:lastModifiedBy>Austin Baird</cp:lastModifiedBy>
  <cp:lastPrinted>2015-10-10T16:48:57Z</cp:lastPrinted>
  <dcterms:created xsi:type="dcterms:W3CDTF">2015-07-23T13:20:08Z</dcterms:created>
  <dcterms:modified xsi:type="dcterms:W3CDTF">2021-06-03T20:58:12Z</dcterms:modified>
</cp:coreProperties>
</file>