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clabau/git/sheepdog_testing_suite/tiny/validation/validationUtil/soft_validation/"/>
    </mc:Choice>
  </mc:AlternateContent>
  <xr:revisionPtr revIDLastSave="0" documentId="13_ncr:1_{5443977B-9F52-F844-9CF7-4E99B5026BA9}" xr6:coauthVersionLast="43" xr6:coauthVersionMax="43" xr10:uidLastSave="{00000000-0000-0000-0000-000000000000}"/>
  <bookViews>
    <workbookView xWindow="1120" yWindow="800" windowWidth="26440" windowHeight="15440" xr2:uid="{00000000-000D-0000-FFFF-FFFF00000000}"/>
  </bookViews>
  <sheets>
    <sheet name="03_SeqFileValidator_validation" sheetId="1" r:id="rId1"/>
  </sheets>
  <calcPr calcId="191029"/>
</workbook>
</file>

<file path=xl/calcChain.xml><?xml version="1.0" encoding="utf-8"?>
<calcChain xmlns="http://schemas.openxmlformats.org/spreadsheetml/2006/main">
  <c r="H22" i="1" l="1"/>
  <c r="I22" i="1" s="1"/>
  <c r="J22" i="1" s="1"/>
  <c r="K22" i="1" s="1"/>
  <c r="H21" i="1"/>
  <c r="I21" i="1" s="1"/>
  <c r="J21" i="1" s="1"/>
  <c r="K21" i="1" s="1"/>
  <c r="H20" i="1"/>
  <c r="I20" i="1" s="1"/>
  <c r="J20" i="1" s="1"/>
  <c r="K20" i="1" s="1"/>
  <c r="H19" i="1"/>
  <c r="I19" i="1" s="1"/>
  <c r="J19" i="1" s="1"/>
  <c r="K19" i="1" s="1"/>
  <c r="H18" i="1"/>
  <c r="I18" i="1" s="1"/>
  <c r="J18" i="1" s="1"/>
  <c r="K18" i="1" s="1"/>
  <c r="H17" i="1"/>
  <c r="I17" i="1" s="1"/>
  <c r="J17" i="1" s="1"/>
  <c r="K17" i="1" s="1"/>
  <c r="H16" i="1"/>
  <c r="I16" i="1" s="1"/>
  <c r="J16" i="1" s="1"/>
  <c r="K16" i="1" s="1"/>
  <c r="H15" i="1"/>
  <c r="I15" i="1" s="1"/>
  <c r="J15" i="1" s="1"/>
  <c r="K15" i="1" s="1"/>
  <c r="H14" i="1"/>
  <c r="I14" i="1" s="1"/>
  <c r="J14" i="1" s="1"/>
  <c r="K14" i="1" s="1"/>
  <c r="H13" i="1"/>
  <c r="I13" i="1" s="1"/>
  <c r="J13" i="1" s="1"/>
  <c r="K13" i="1" s="1"/>
  <c r="H12" i="1"/>
  <c r="I12" i="1" s="1"/>
  <c r="J12" i="1" s="1"/>
  <c r="K12" i="1" s="1"/>
  <c r="H11" i="1"/>
  <c r="I11" i="1" s="1"/>
  <c r="J11" i="1" s="1"/>
  <c r="K11" i="1" s="1"/>
  <c r="H10" i="1"/>
  <c r="I10" i="1" s="1"/>
  <c r="J10" i="1" s="1"/>
  <c r="K10" i="1" s="1"/>
  <c r="H9" i="1"/>
  <c r="I9" i="1" s="1"/>
  <c r="J9" i="1" s="1"/>
  <c r="K9" i="1" s="1"/>
  <c r="H8" i="1"/>
  <c r="I8" i="1" s="1"/>
  <c r="J8" i="1" s="1"/>
  <c r="K8" i="1" s="1"/>
  <c r="H7" i="1"/>
  <c r="I7" i="1" s="1"/>
  <c r="J7" i="1" s="1"/>
  <c r="K7" i="1" s="1"/>
  <c r="H6" i="1"/>
  <c r="I6" i="1" s="1"/>
  <c r="J6" i="1" s="1"/>
  <c r="K6" i="1" s="1"/>
  <c r="H5" i="1"/>
  <c r="I5" i="1" s="1"/>
  <c r="J5" i="1" s="1"/>
  <c r="K5" i="1" s="1"/>
  <c r="H4" i="1"/>
  <c r="I4" i="1" s="1"/>
  <c r="J4" i="1" s="1"/>
  <c r="K4" i="1" s="1"/>
  <c r="H3" i="1"/>
  <c r="I3" i="1" s="1"/>
  <c r="J3" i="1" s="1"/>
  <c r="K3" i="1" s="1"/>
  <c r="H2" i="1"/>
  <c r="I2" i="1" s="1"/>
  <c r="J2" i="1" s="1"/>
  <c r="K2" i="1" s="1"/>
  <c r="L10" i="1" l="1"/>
  <c r="M10" i="1" s="1"/>
  <c r="L11" i="1"/>
  <c r="M11" i="1" s="1"/>
  <c r="L14" i="1"/>
  <c r="M14" i="1" s="1"/>
  <c r="L16" i="1"/>
  <c r="M16" i="1" s="1"/>
  <c r="L17" i="1"/>
  <c r="M17" i="1" s="1"/>
  <c r="L7" i="1"/>
  <c r="M7" i="1" s="1"/>
  <c r="L18" i="1"/>
  <c r="M18" i="1" s="1"/>
  <c r="L12" i="1"/>
  <c r="M12" i="1" s="1"/>
  <c r="L3" i="1"/>
  <c r="M3" i="1" s="1"/>
  <c r="L5" i="1"/>
  <c r="M5" i="1" s="1"/>
  <c r="L8" i="1"/>
  <c r="M8" i="1" s="1"/>
  <c r="L19" i="1"/>
  <c r="M19" i="1" s="1"/>
  <c r="L20" i="1"/>
  <c r="M20" i="1" s="1"/>
  <c r="L13" i="1"/>
  <c r="M13" i="1" s="1"/>
  <c r="L4" i="1"/>
  <c r="M4" i="1" s="1"/>
  <c r="L6" i="1"/>
  <c r="M6" i="1" s="1"/>
  <c r="L21" i="1"/>
  <c r="M21" i="1" s="1"/>
  <c r="L2" i="1"/>
  <c r="M2" i="1" s="1"/>
  <c r="L15" i="1"/>
  <c r="M15" i="1" s="1"/>
  <c r="L9" i="1"/>
  <c r="M9" i="1" s="1"/>
  <c r="L22" i="1"/>
  <c r="M22" i="1" s="1"/>
</calcChain>
</file>

<file path=xl/sharedStrings.xml><?xml version="1.0" encoding="utf-8"?>
<sst xmlns="http://schemas.openxmlformats.org/spreadsheetml/2006/main" count="72" uniqueCount="52">
  <si>
    <t>name</t>
  </si>
  <si>
    <t>size</t>
  </si>
  <si>
    <t>md5</t>
  </si>
  <si>
    <t>MATCHED_EXPECTATION</t>
  </si>
  <si>
    <t>214.fastq</t>
  </si>
  <si>
    <t>c589d9ebd457f620f60bdedc603c375c</t>
  </si>
  <si>
    <t>REPORT</t>
  </si>
  <si>
    <t>248.fastq</t>
  </si>
  <si>
    <t>7235feb73e68fe50d3c5f646cbe2811a</t>
  </si>
  <si>
    <t>257.fastq</t>
  </si>
  <si>
    <t>8ed1ee6a26f2f8e7862821e1697d14ad</t>
  </si>
  <si>
    <t>testMetadata.tsv</t>
  </si>
  <si>
    <t>30b1bc7f82c4fcd3af6e0c51e477611b</t>
  </si>
  <si>
    <t>236.fastq</t>
  </si>
  <si>
    <t>8e9a4a15fc1fe81f900c76a3caa1a5cb</t>
  </si>
  <si>
    <t>215.fastq</t>
  </si>
  <si>
    <t>500045dccf0c3836bf50be15a91ea744</t>
  </si>
  <si>
    <t>252.fastq</t>
  </si>
  <si>
    <t>b728893bb008315d8f5efd07286d76ef</t>
  </si>
  <si>
    <t>217.fastq</t>
  </si>
  <si>
    <t>9e3254b35fe6fb9e3fbb93c51662fee0</t>
  </si>
  <si>
    <t>237.fastq</t>
  </si>
  <si>
    <t>cb58bf9d9701524ec24446264337eaa0</t>
  </si>
  <si>
    <t>211.fastq</t>
  </si>
  <si>
    <t>70f843a44e9cd8685568d17541c90f41</t>
  </si>
  <si>
    <t>220.fastq</t>
  </si>
  <si>
    <t>67e118ad0f01caddfb51eaae73871f2e</t>
  </si>
  <si>
    <t>241.fastq</t>
  </si>
  <si>
    <t>3bf15ff0e125c01a1a8060eb3710d5a5</t>
  </si>
  <si>
    <t>222.fastq</t>
  </si>
  <si>
    <t>7c527338bf0e59cbbd140f73a101313e</t>
  </si>
  <si>
    <t>247.fastq</t>
  </si>
  <si>
    <t>41d68375fe30f6f802076699134020ca</t>
  </si>
  <si>
    <t>245.fastq</t>
  </si>
  <si>
    <t>e3a55840cfa368a152820d80c1b6894f</t>
  </si>
  <si>
    <t>224.fastq</t>
  </si>
  <si>
    <t>c0743975d824dc81a9c1e1f432bf2f72</t>
  </si>
  <si>
    <t>242.fastq</t>
  </si>
  <si>
    <t>aa23ab4ac82ca53e8cca3ad9704ab8ac</t>
  </si>
  <si>
    <t>223.fastq</t>
  </si>
  <si>
    <t>c3740dd6707210575cc7dcd0860bdafc</t>
  </si>
  <si>
    <t>238.fastq</t>
  </si>
  <si>
    <t>e0ab86f2fbde0128a56352fd8b6f6a55</t>
  </si>
  <si>
    <t>225.fastq</t>
  </si>
  <si>
    <t>32a011b7e5bb65da805508c65e6fccf3</t>
  </si>
  <si>
    <t>218.fastq</t>
  </si>
  <si>
    <t>14fc564467cd3652ed8641ddd3cee397</t>
  </si>
  <si>
    <t>allowed:</t>
  </si>
  <si>
    <t>PASS</t>
  </si>
  <si>
    <t>FAIL</t>
  </si>
  <si>
    <t>paste values into MATCHED_EXPECTATION column</t>
  </si>
  <si>
    <t>paste values into size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</si>
</sst>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F25" sqref="F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J1" t="s">
        <v>51</v>
      </c>
      <c r="M1" t="s">
        <v>50</v>
      </c>
    </row>
    <row r="2" spans="1:13" x14ac:dyDescent="0.2">
      <c r="A2" t="s">
        <v>4</v>
      </c>
      <c r="B2">
        <v>6726</v>
      </c>
      <c r="C2" t="s">
        <v>5</v>
      </c>
      <c r="D2" t="s">
        <v>6</v>
      </c>
      <c r="G2">
        <v>0.01</v>
      </c>
      <c r="H2">
        <f>B2*G2/100</f>
        <v>0.67260000000000009</v>
      </c>
      <c r="I2">
        <f>B2+H2</f>
        <v>6726.6725999999999</v>
      </c>
      <c r="J2">
        <f>ROUND(I2,0)</f>
        <v>6727</v>
      </c>
      <c r="K2">
        <f>(B2-J2)*100/J2</f>
        <v>-1.4865467518953471E-2</v>
      </c>
      <c r="L2" t="str">
        <f t="shared" ref="L2:L22" si="0">IF(ABS(K2)&gt;$L$26,$L$28,$L$27)</f>
        <v>PASS</v>
      </c>
      <c r="M2" t="str">
        <f>_xlfn.CONCAT(L2, " - Real value is ", K2, "% different from expectation size.")</f>
        <v>PASS - Real value is -0.0148654675189535% different from expectation size.</v>
      </c>
    </row>
    <row r="3" spans="1:13" x14ac:dyDescent="0.2">
      <c r="A3" t="s">
        <v>7</v>
      </c>
      <c r="B3">
        <v>3922</v>
      </c>
      <c r="C3" t="s">
        <v>8</v>
      </c>
      <c r="D3" t="s">
        <v>6</v>
      </c>
      <c r="G3">
        <v>0.1</v>
      </c>
      <c r="H3">
        <f>B3*G3/100</f>
        <v>3.9220000000000006</v>
      </c>
      <c r="I3">
        <f>B3+H3</f>
        <v>3925.922</v>
      </c>
      <c r="J3">
        <f t="shared" ref="J3:J22" si="1">ROUND(I3,0)</f>
        <v>3926</v>
      </c>
      <c r="K3">
        <f>(B3-J3)*100/J3</f>
        <v>-0.10188487009679063</v>
      </c>
      <c r="L3" t="str">
        <f t="shared" si="0"/>
        <v>PASS</v>
      </c>
      <c r="M3" t="str">
        <f t="shared" ref="M3:M22" si="2">_xlfn.CONCAT(L3, " - Real value is ", K3, "% different from expectation size.")</f>
        <v>PASS - Real value is -0.101884870096791% different from expectation size.</v>
      </c>
    </row>
    <row r="4" spans="1:13" x14ac:dyDescent="0.2">
      <c r="A4" t="s">
        <v>9</v>
      </c>
      <c r="B4">
        <v>7847</v>
      </c>
      <c r="C4" t="s">
        <v>10</v>
      </c>
      <c r="D4" t="s">
        <v>6</v>
      </c>
      <c r="G4">
        <v>0.5</v>
      </c>
      <c r="H4">
        <f>B4*G4/100</f>
        <v>39.234999999999999</v>
      </c>
      <c r="I4">
        <f>B4+H4</f>
        <v>7886.2349999999997</v>
      </c>
      <c r="J4">
        <f t="shared" si="1"/>
        <v>7886</v>
      </c>
      <c r="K4">
        <f>(B4-J4)*100/J4</f>
        <v>-0.49454729901090538</v>
      </c>
      <c r="L4" t="str">
        <f t="shared" si="0"/>
        <v>PASS</v>
      </c>
      <c r="M4" t="str">
        <f t="shared" si="2"/>
        <v>PASS - Real value is -0.494547299010905% different from expectation size.</v>
      </c>
    </row>
    <row r="5" spans="1:13" x14ac:dyDescent="0.2">
      <c r="A5" t="s">
        <v>11</v>
      </c>
      <c r="B5">
        <v>831</v>
      </c>
      <c r="C5" t="s">
        <v>12</v>
      </c>
      <c r="D5" t="s">
        <v>6</v>
      </c>
      <c r="G5">
        <v>0.5</v>
      </c>
      <c r="H5">
        <f>B5*G5/100</f>
        <v>4.1550000000000002</v>
      </c>
      <c r="I5">
        <f>B5+H5</f>
        <v>835.15499999999997</v>
      </c>
      <c r="J5">
        <f t="shared" si="1"/>
        <v>835</v>
      </c>
      <c r="K5">
        <f>(B5-J5)*100/J5</f>
        <v>-0.47904191616766467</v>
      </c>
      <c r="L5" t="str">
        <f t="shared" si="0"/>
        <v>PASS</v>
      </c>
      <c r="M5" t="str">
        <f t="shared" si="2"/>
        <v>PASS - Real value is -0.479041916167665% different from expectation size.</v>
      </c>
    </row>
    <row r="6" spans="1:13" x14ac:dyDescent="0.2">
      <c r="A6" t="s">
        <v>13</v>
      </c>
      <c r="B6">
        <v>5046</v>
      </c>
      <c r="C6" t="s">
        <v>14</v>
      </c>
      <c r="D6" t="s">
        <v>6</v>
      </c>
      <c r="G6">
        <v>2</v>
      </c>
      <c r="H6">
        <f>B6*G6/100</f>
        <v>100.92</v>
      </c>
      <c r="I6">
        <f>B6+H6</f>
        <v>5146.92</v>
      </c>
      <c r="J6">
        <f t="shared" si="1"/>
        <v>5147</v>
      </c>
      <c r="K6">
        <f>(B6-J6)*100/J6</f>
        <v>-1.9623081406644647</v>
      </c>
      <c r="L6" t="str">
        <f t="shared" si="0"/>
        <v>PASS</v>
      </c>
      <c r="M6" t="str">
        <f t="shared" si="2"/>
        <v>PASS - Real value is -1.96230814066446% different from expectation size.</v>
      </c>
    </row>
    <row r="7" spans="1:13" x14ac:dyDescent="0.2">
      <c r="A7" t="s">
        <v>15</v>
      </c>
      <c r="B7">
        <v>4482</v>
      </c>
      <c r="C7" t="s">
        <v>16</v>
      </c>
      <c r="D7" t="s">
        <v>6</v>
      </c>
      <c r="G7">
        <v>2</v>
      </c>
      <c r="H7">
        <f>B7*G7/100</f>
        <v>89.64</v>
      </c>
      <c r="I7">
        <f>B7+H7</f>
        <v>4571.6400000000003</v>
      </c>
      <c r="J7">
        <f t="shared" si="1"/>
        <v>4572</v>
      </c>
      <c r="K7">
        <f>(B7-J7)*100/J7</f>
        <v>-1.9685039370078741</v>
      </c>
      <c r="L7" t="str">
        <f t="shared" si="0"/>
        <v>PASS</v>
      </c>
      <c r="M7" t="str">
        <f t="shared" si="2"/>
        <v>PASS - Real value is -1.96850393700787% different from expectation size.</v>
      </c>
    </row>
    <row r="8" spans="1:13" x14ac:dyDescent="0.2">
      <c r="A8" t="s">
        <v>17</v>
      </c>
      <c r="B8">
        <v>2803</v>
      </c>
      <c r="C8" t="s">
        <v>18</v>
      </c>
      <c r="D8" t="s">
        <v>6</v>
      </c>
      <c r="G8">
        <v>2</v>
      </c>
      <c r="H8">
        <f>B8*G8/100</f>
        <v>56.06</v>
      </c>
      <c r="I8">
        <f>B8+H8</f>
        <v>2859.06</v>
      </c>
      <c r="J8">
        <f t="shared" si="1"/>
        <v>2859</v>
      </c>
      <c r="K8">
        <f>(B8-J8)*100/J8</f>
        <v>-1.9587268275620846</v>
      </c>
      <c r="L8" t="str">
        <f t="shared" si="0"/>
        <v>PASS</v>
      </c>
      <c r="M8" t="str">
        <f t="shared" si="2"/>
        <v>PASS - Real value is -1.95872682756208% different from expectation size.</v>
      </c>
    </row>
    <row r="9" spans="1:13" x14ac:dyDescent="0.2">
      <c r="A9" t="s">
        <v>19</v>
      </c>
      <c r="B9">
        <v>2801</v>
      </c>
      <c r="C9" s="1" t="s">
        <v>20</v>
      </c>
      <c r="D9" t="s">
        <v>6</v>
      </c>
      <c r="G9">
        <v>5</v>
      </c>
      <c r="H9">
        <f>B9*G9/100</f>
        <v>140.05000000000001</v>
      </c>
      <c r="I9">
        <f>B9+H9</f>
        <v>2941.05</v>
      </c>
      <c r="J9">
        <f t="shared" si="1"/>
        <v>2941</v>
      </c>
      <c r="K9">
        <f>(B9-J9)*100/J9</f>
        <v>-4.7602856171370282</v>
      </c>
      <c r="L9" t="str">
        <f t="shared" si="0"/>
        <v>PASS</v>
      </c>
      <c r="M9" t="str">
        <f t="shared" si="2"/>
        <v>PASS - Real value is -4.76028561713703% different from expectation size.</v>
      </c>
    </row>
    <row r="10" spans="1:13" x14ac:dyDescent="0.2">
      <c r="A10" t="s">
        <v>21</v>
      </c>
      <c r="B10">
        <v>2802</v>
      </c>
      <c r="C10" t="s">
        <v>22</v>
      </c>
      <c r="D10" t="s">
        <v>6</v>
      </c>
      <c r="G10">
        <v>5</v>
      </c>
      <c r="H10">
        <f>B10*G10/100</f>
        <v>140.1</v>
      </c>
      <c r="I10">
        <f>B10+H10</f>
        <v>2942.1</v>
      </c>
      <c r="J10">
        <f t="shared" si="1"/>
        <v>2942</v>
      </c>
      <c r="K10">
        <f>(B10-J10)*100/J10</f>
        <v>-4.7586675730795376</v>
      </c>
      <c r="L10" t="str">
        <f t="shared" si="0"/>
        <v>PASS</v>
      </c>
      <c r="M10" t="str">
        <f t="shared" si="2"/>
        <v>PASS - Real value is -4.75866757307954% different from expectation size.</v>
      </c>
    </row>
    <row r="11" spans="1:13" x14ac:dyDescent="0.2">
      <c r="A11" t="s">
        <v>23</v>
      </c>
      <c r="B11">
        <v>4484</v>
      </c>
      <c r="C11" t="s">
        <v>24</v>
      </c>
      <c r="D11" t="s">
        <v>6</v>
      </c>
      <c r="G11">
        <v>12</v>
      </c>
      <c r="H11">
        <f>B11*G11/100</f>
        <v>538.08000000000004</v>
      </c>
      <c r="I11">
        <f>B11+H11</f>
        <v>5022.08</v>
      </c>
      <c r="J11">
        <f t="shared" si="1"/>
        <v>5022</v>
      </c>
      <c r="K11">
        <f>(B11-J11)*100/J11</f>
        <v>-10.712863401035444</v>
      </c>
      <c r="L11" t="str">
        <f t="shared" si="0"/>
        <v>FAIL</v>
      </c>
      <c r="M11" t="str">
        <f t="shared" si="2"/>
        <v>FAIL - Real value is -10.7128634010354% different from expectation size.</v>
      </c>
    </row>
    <row r="12" spans="1:13" x14ac:dyDescent="0.2">
      <c r="A12" t="s">
        <v>25</v>
      </c>
      <c r="B12">
        <v>1120</v>
      </c>
      <c r="C12" t="s">
        <v>26</v>
      </c>
      <c r="D12" t="s">
        <v>6</v>
      </c>
      <c r="G12">
        <v>20</v>
      </c>
      <c r="H12">
        <f>B12*G12/100</f>
        <v>224</v>
      </c>
      <c r="I12">
        <f>B12+H12</f>
        <v>1344</v>
      </c>
      <c r="J12">
        <f t="shared" si="1"/>
        <v>1344</v>
      </c>
      <c r="K12">
        <f>(B12-J12)*100/J12</f>
        <v>-16.666666666666668</v>
      </c>
      <c r="L12" t="str">
        <f t="shared" si="0"/>
        <v>FAIL</v>
      </c>
      <c r="M12" t="str">
        <f t="shared" si="2"/>
        <v>FAIL - Real value is -16.6666666666667% different from expectation size.</v>
      </c>
    </row>
    <row r="13" spans="1:13" x14ac:dyDescent="0.2">
      <c r="A13" t="s">
        <v>27</v>
      </c>
      <c r="B13">
        <v>4485</v>
      </c>
      <c r="C13" t="s">
        <v>28</v>
      </c>
      <c r="D13" t="s">
        <v>6</v>
      </c>
      <c r="G13">
        <v>0</v>
      </c>
      <c r="H13">
        <f>B13*G13/100</f>
        <v>0</v>
      </c>
      <c r="I13">
        <f>B13+H13</f>
        <v>4485</v>
      </c>
      <c r="J13">
        <f t="shared" si="1"/>
        <v>4485</v>
      </c>
      <c r="K13">
        <f>(B13-J13)*100/J13</f>
        <v>0</v>
      </c>
      <c r="L13" t="str">
        <f t="shared" si="0"/>
        <v>PASS</v>
      </c>
      <c r="M13" t="str">
        <f t="shared" si="2"/>
        <v>PASS - Real value is 0% different from expectation size.</v>
      </c>
    </row>
    <row r="14" spans="1:13" x14ac:dyDescent="0.2">
      <c r="A14" t="s">
        <v>29</v>
      </c>
      <c r="B14">
        <v>1122</v>
      </c>
      <c r="C14" t="s">
        <v>30</v>
      </c>
      <c r="D14" t="s">
        <v>6</v>
      </c>
      <c r="G14">
        <v>0</v>
      </c>
      <c r="H14">
        <f>B14*G14/100</f>
        <v>0</v>
      </c>
      <c r="I14">
        <f>B14+H14</f>
        <v>1122</v>
      </c>
      <c r="J14">
        <f t="shared" si="1"/>
        <v>1122</v>
      </c>
      <c r="K14">
        <f>(B14-J14)*100/J14</f>
        <v>0</v>
      </c>
      <c r="L14" t="str">
        <f t="shared" si="0"/>
        <v>PASS</v>
      </c>
      <c r="M14" t="str">
        <f t="shared" si="2"/>
        <v>PASS - Real value is 0% different from expectation size.</v>
      </c>
    </row>
    <row r="15" spans="1:13" x14ac:dyDescent="0.2">
      <c r="A15" t="s">
        <v>31</v>
      </c>
      <c r="B15">
        <v>4487</v>
      </c>
      <c r="C15" t="s">
        <v>32</v>
      </c>
      <c r="D15" t="s">
        <v>6</v>
      </c>
      <c r="G15">
        <v>-0.05</v>
      </c>
      <c r="H15">
        <f>B15*G15/100</f>
        <v>-2.2435</v>
      </c>
      <c r="I15">
        <f>B15+H15</f>
        <v>4484.7565000000004</v>
      </c>
      <c r="J15">
        <f t="shared" si="1"/>
        <v>4485</v>
      </c>
      <c r="K15">
        <f>(B15-J15)*100/J15</f>
        <v>4.4593088071348944E-2</v>
      </c>
      <c r="L15" t="str">
        <f t="shared" si="0"/>
        <v>PASS</v>
      </c>
      <c r="M15" t="str">
        <f t="shared" si="2"/>
        <v>PASS - Real value is 0.0445930880713489% different from expectation size.</v>
      </c>
    </row>
    <row r="16" spans="1:13" x14ac:dyDescent="0.2">
      <c r="A16" t="s">
        <v>33</v>
      </c>
      <c r="B16">
        <v>3362</v>
      </c>
      <c r="C16" t="s">
        <v>34</v>
      </c>
      <c r="D16" t="s">
        <v>6</v>
      </c>
      <c r="G16">
        <v>-0.5</v>
      </c>
      <c r="H16">
        <f>B16*G16/100</f>
        <v>-16.809999999999999</v>
      </c>
      <c r="I16">
        <f>B16+H16</f>
        <v>3345.19</v>
      </c>
      <c r="J16">
        <f t="shared" si="1"/>
        <v>3345</v>
      </c>
      <c r="K16">
        <f>(B16-J16)*100/J16</f>
        <v>0.50822122571001493</v>
      </c>
      <c r="L16" t="str">
        <f t="shared" si="0"/>
        <v>PASS</v>
      </c>
      <c r="M16" t="str">
        <f t="shared" si="2"/>
        <v>PASS - Real value is 0.508221225710015% different from expectation size.</v>
      </c>
    </row>
    <row r="17" spans="1:13" x14ac:dyDescent="0.2">
      <c r="A17" t="s">
        <v>35</v>
      </c>
      <c r="B17">
        <v>1683</v>
      </c>
      <c r="C17" t="s">
        <v>36</v>
      </c>
      <c r="D17" t="s">
        <v>6</v>
      </c>
      <c r="G17">
        <v>-2</v>
      </c>
      <c r="H17">
        <f>B17*G17/100</f>
        <v>-33.659999999999997</v>
      </c>
      <c r="I17">
        <f>B17+H17</f>
        <v>1649.34</v>
      </c>
      <c r="J17">
        <f t="shared" si="1"/>
        <v>1649</v>
      </c>
      <c r="K17">
        <f>(B17-J17)*100/J17</f>
        <v>2.0618556701030926</v>
      </c>
      <c r="L17" t="str">
        <f t="shared" si="0"/>
        <v>PASS</v>
      </c>
      <c r="M17" t="str">
        <f t="shared" si="2"/>
        <v>PASS - Real value is 2.06185567010309% different from expectation size.</v>
      </c>
    </row>
    <row r="18" spans="1:13" x14ac:dyDescent="0.2">
      <c r="A18" t="s">
        <v>37</v>
      </c>
      <c r="B18">
        <v>5600</v>
      </c>
      <c r="C18" t="s">
        <v>38</v>
      </c>
      <c r="D18" t="s">
        <v>6</v>
      </c>
      <c r="G18">
        <v>-2</v>
      </c>
      <c r="H18">
        <f>B18*G18/100</f>
        <v>-112</v>
      </c>
      <c r="I18">
        <f>B18+H18</f>
        <v>5488</v>
      </c>
      <c r="J18">
        <f t="shared" si="1"/>
        <v>5488</v>
      </c>
      <c r="K18">
        <f>(B18-J18)*100/J18</f>
        <v>2.0408163265306123</v>
      </c>
      <c r="L18" t="str">
        <f t="shared" si="0"/>
        <v>PASS</v>
      </c>
      <c r="M18" t="str">
        <f t="shared" si="2"/>
        <v>PASS - Real value is 2.04081632653061% different from expectation size.</v>
      </c>
    </row>
    <row r="19" spans="1:13" x14ac:dyDescent="0.2">
      <c r="A19" t="s">
        <v>39</v>
      </c>
      <c r="B19">
        <v>5607</v>
      </c>
      <c r="C19" t="s">
        <v>40</v>
      </c>
      <c r="D19" t="s">
        <v>6</v>
      </c>
      <c r="G19">
        <v>-2</v>
      </c>
      <c r="H19">
        <f>B19*G19/100</f>
        <v>-112.14</v>
      </c>
      <c r="I19">
        <f>B19+H19</f>
        <v>5494.86</v>
      </c>
      <c r="J19">
        <f t="shared" si="1"/>
        <v>5495</v>
      </c>
      <c r="K19">
        <f>(B19-J19)*100/J19</f>
        <v>2.0382165605095541</v>
      </c>
      <c r="L19" t="str">
        <f t="shared" si="0"/>
        <v>PASS</v>
      </c>
      <c r="M19" t="str">
        <f t="shared" si="2"/>
        <v>PASS - Real value is 2.03821656050955% different from expectation size.</v>
      </c>
    </row>
    <row r="20" spans="1:13" x14ac:dyDescent="0.2">
      <c r="A20" t="s">
        <v>41</v>
      </c>
      <c r="B20">
        <v>7849</v>
      </c>
      <c r="C20" t="s">
        <v>42</v>
      </c>
      <c r="D20" t="s">
        <v>6</v>
      </c>
      <c r="G20">
        <v>-5</v>
      </c>
      <c r="H20">
        <f>B20*G20/100</f>
        <v>-392.45</v>
      </c>
      <c r="I20">
        <f>B20+H20</f>
        <v>7456.55</v>
      </c>
      <c r="J20">
        <f t="shared" si="1"/>
        <v>7457</v>
      </c>
      <c r="K20">
        <f>(B20-J20)*100/J20</f>
        <v>5.2568056859326804</v>
      </c>
      <c r="L20" t="str">
        <f t="shared" si="0"/>
        <v>FAIL</v>
      </c>
      <c r="M20" t="str">
        <f t="shared" si="2"/>
        <v>FAIL - Real value is 5.25680568593268% different from expectation size.</v>
      </c>
    </row>
    <row r="21" spans="1:13" x14ac:dyDescent="0.2">
      <c r="A21" t="s">
        <v>43</v>
      </c>
      <c r="B21">
        <v>6724</v>
      </c>
      <c r="C21" t="s">
        <v>44</v>
      </c>
      <c r="D21" t="s">
        <v>6</v>
      </c>
      <c r="G21">
        <v>-5</v>
      </c>
      <c r="H21">
        <f>B21*G21/100</f>
        <v>-336.2</v>
      </c>
      <c r="I21">
        <f>B21+H21</f>
        <v>6387.8</v>
      </c>
      <c r="J21">
        <f t="shared" si="1"/>
        <v>6388</v>
      </c>
      <c r="K21">
        <f>(B21-J21)*100/J21</f>
        <v>5.2598622417031935</v>
      </c>
      <c r="L21" t="str">
        <f t="shared" si="0"/>
        <v>FAIL</v>
      </c>
      <c r="M21" t="str">
        <f t="shared" si="2"/>
        <v>FAIL - Real value is 5.25986224170319% different from expectation size.</v>
      </c>
    </row>
    <row r="22" spans="1:13" x14ac:dyDescent="0.2">
      <c r="A22" t="s">
        <v>45</v>
      </c>
      <c r="B22">
        <v>4484</v>
      </c>
      <c r="C22" t="s">
        <v>46</v>
      </c>
      <c r="D22" t="s">
        <v>6</v>
      </c>
      <c r="G22">
        <v>-12</v>
      </c>
      <c r="H22">
        <f>B22*G22/100</f>
        <v>-538.08000000000004</v>
      </c>
      <c r="I22">
        <f>B22+H22</f>
        <v>3945.92</v>
      </c>
      <c r="J22">
        <f t="shared" si="1"/>
        <v>3946</v>
      </c>
      <c r="K22">
        <f>(B22-J22)*100/J22</f>
        <v>13.634059807399899</v>
      </c>
      <c r="L22" t="str">
        <f t="shared" si="0"/>
        <v>FAIL</v>
      </c>
      <c r="M22" t="str">
        <f t="shared" si="2"/>
        <v>FAIL - Real value is 13.6340598073999% different from expectation size.</v>
      </c>
    </row>
    <row r="26" spans="1:13" x14ac:dyDescent="0.2">
      <c r="K26" s="2" t="s">
        <v>47</v>
      </c>
      <c r="L26" s="3">
        <v>5</v>
      </c>
    </row>
    <row r="27" spans="1:13" x14ac:dyDescent="0.2">
      <c r="K27" s="2"/>
      <c r="L27" t="s">
        <v>48</v>
      </c>
    </row>
    <row r="28" spans="1:13" x14ac:dyDescent="0.2">
      <c r="L28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03_SeqFileValidator_validation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2019-06-13T20:08:32Z</dcterms:created>
  <dcterms:modified xsi:type="dcterms:W3CDTF">2019-06-19T14:51:08Z</dcterms:modified>
</cp:coreProperties>
</file>