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parameter_distributions\"/>
    </mc:Choice>
  </mc:AlternateContent>
  <xr:revisionPtr revIDLastSave="0" documentId="13_ncr:1_{6F4A1A78-400A-412C-A07B-F71D26579C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8" i="1"/>
  <c r="E18" i="1"/>
  <c r="I18" i="1" s="1"/>
  <c r="E17" i="1"/>
  <c r="G17" i="1" s="1"/>
  <c r="H27" i="1"/>
  <c r="G27" i="1"/>
  <c r="E25" i="1"/>
  <c r="E24" i="1"/>
  <c r="I23" i="1"/>
  <c r="E23" i="1" s="1"/>
  <c r="I22" i="1"/>
  <c r="G22" i="1"/>
  <c r="E22" i="1"/>
  <c r="E21" i="1"/>
  <c r="I20" i="1"/>
  <c r="H20" i="1"/>
  <c r="G20" i="1"/>
  <c r="I17" i="1" l="1"/>
  <c r="H18" i="1"/>
  <c r="H17" i="1"/>
</calcChain>
</file>

<file path=xl/sharedStrings.xml><?xml version="1.0" encoding="utf-8"?>
<sst xmlns="http://schemas.openxmlformats.org/spreadsheetml/2006/main" count="179" uniqueCount="91">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</sst>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90" zoomScaleNormal="90" workbookViewId="0">
      <selection activeCell="G4" sqref="G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68</v>
      </c>
      <c r="K1" s="2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4" t="s">
        <v>83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84</v>
      </c>
    </row>
    <row r="17" spans="1:14" x14ac:dyDescent="0.3">
      <c r="A17" s="6" t="s">
        <v>29</v>
      </c>
      <c r="B17" s="3" t="s">
        <v>13</v>
      </c>
      <c r="C17" s="3" t="s">
        <v>44</v>
      </c>
      <c r="D17" s="3" t="s">
        <v>16</v>
      </c>
      <c r="E17" s="6">
        <f>(0.345+0.357)/2</f>
        <v>0.35099999999999998</v>
      </c>
      <c r="F17" s="6" t="s">
        <v>90</v>
      </c>
      <c r="G17" s="6">
        <f>0.8*E17</f>
        <v>0.28079999999999999</v>
      </c>
      <c r="H17" s="6">
        <f>E17</f>
        <v>0.35099999999999998</v>
      </c>
      <c r="I17" s="6">
        <f>1.2*E17</f>
        <v>0.42119999999999996</v>
      </c>
      <c r="J17" s="3"/>
      <c r="K17" s="3" t="s">
        <v>82</v>
      </c>
    </row>
    <row r="18" spans="1:14" ht="16.2" x14ac:dyDescent="0.3">
      <c r="A18" s="6" t="s">
        <v>30</v>
      </c>
      <c r="B18" s="3" t="s">
        <v>13</v>
      </c>
      <c r="C18" s="3" t="s">
        <v>44</v>
      </c>
      <c r="D18" s="3" t="s">
        <v>67</v>
      </c>
      <c r="E18" s="6">
        <f>(45.97+47.63)/2</f>
        <v>46.8</v>
      </c>
      <c r="F18" s="6" t="s">
        <v>90</v>
      </c>
      <c r="G18" s="6">
        <f>0.8*E18</f>
        <v>37.44</v>
      </c>
      <c r="H18" s="6">
        <f>E18</f>
        <v>46.8</v>
      </c>
      <c r="I18" s="6">
        <f>1.2*E18</f>
        <v>56.16</v>
      </c>
      <c r="J18" s="3"/>
      <c r="K18" s="3" t="s">
        <v>56</v>
      </c>
      <c r="N18" s="5"/>
    </row>
    <row r="19" spans="1:14" x14ac:dyDescent="0.3">
      <c r="A19" s="6" t="s">
        <v>31</v>
      </c>
      <c r="B19" s="3" t="s">
        <v>13</v>
      </c>
      <c r="C19" s="3" t="s">
        <v>44</v>
      </c>
      <c r="D19" s="3" t="s">
        <v>47</v>
      </c>
      <c r="E19" s="7">
        <f>(0.661+0.968)/2</f>
        <v>0.8145</v>
      </c>
      <c r="F19" s="6" t="s">
        <v>38</v>
      </c>
      <c r="G19" s="6">
        <v>0.66100000000000003</v>
      </c>
      <c r="H19" s="6"/>
      <c r="I19" s="6">
        <v>0.96799999999999997</v>
      </c>
      <c r="J19" s="3"/>
      <c r="K19" s="3" t="s">
        <v>57</v>
      </c>
    </row>
    <row r="20" spans="1:14" x14ac:dyDescent="0.3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90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58</v>
      </c>
    </row>
    <row r="21" spans="1:14" x14ac:dyDescent="0.3">
      <c r="A21" s="4" t="s">
        <v>85</v>
      </c>
      <c r="B21" s="3" t="s">
        <v>13</v>
      </c>
      <c r="C21" s="3" t="s">
        <v>44</v>
      </c>
      <c r="D21" s="3" t="s">
        <v>86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87</v>
      </c>
    </row>
    <row r="22" spans="1:14" x14ac:dyDescent="0.3">
      <c r="A22" s="4" t="s">
        <v>73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77</v>
      </c>
    </row>
    <row r="23" spans="1:14" x14ac:dyDescent="0.3">
      <c r="A23" s="4" t="s">
        <v>74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78</v>
      </c>
    </row>
    <row r="24" spans="1:14" x14ac:dyDescent="0.3">
      <c r="A24" s="4" t="s">
        <v>75</v>
      </c>
      <c r="B24" s="3" t="s">
        <v>13</v>
      </c>
      <c r="C24" s="3" t="s">
        <v>44</v>
      </c>
      <c r="D24" s="3" t="s">
        <v>76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79</v>
      </c>
    </row>
    <row r="25" spans="1:14" x14ac:dyDescent="0.3">
      <c r="A25" s="4" t="s">
        <v>88</v>
      </c>
      <c r="B25" s="3" t="s">
        <v>13</v>
      </c>
      <c r="C25" s="3" t="s">
        <v>44</v>
      </c>
      <c r="D25" s="3" t="s">
        <v>76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89</v>
      </c>
    </row>
    <row r="26" spans="1:14" x14ac:dyDescent="0.3">
      <c r="A26" s="3" t="s">
        <v>34</v>
      </c>
      <c r="B26" s="3" t="s">
        <v>18</v>
      </c>
      <c r="C26" s="3" t="s">
        <v>44</v>
      </c>
      <c r="D26" s="3" t="s">
        <v>17</v>
      </c>
      <c r="E26" s="3">
        <v>1</v>
      </c>
      <c r="F26" s="3" t="s">
        <v>90</v>
      </c>
      <c r="G26" s="3">
        <v>0.8</v>
      </c>
      <c r="H26" s="3">
        <v>1</v>
      </c>
      <c r="I26" s="3">
        <v>1.2</v>
      </c>
      <c r="J26" s="3"/>
      <c r="K26" s="3" t="s">
        <v>59</v>
      </c>
    </row>
    <row r="27" spans="1:14" x14ac:dyDescent="0.3">
      <c r="A27" s="3" t="s">
        <v>35</v>
      </c>
      <c r="B27" s="3" t="s">
        <v>18</v>
      </c>
      <c r="C27" s="3" t="s">
        <v>44</v>
      </c>
      <c r="D27" s="3" t="s">
        <v>17</v>
      </c>
      <c r="E27" s="3">
        <v>0.85</v>
      </c>
      <c r="F27" s="3" t="s">
        <v>90</v>
      </c>
      <c r="G27" s="3">
        <f>0.8*E27</f>
        <v>0.68</v>
      </c>
      <c r="H27" s="3">
        <f>E27</f>
        <v>0.85</v>
      </c>
      <c r="I27" s="3">
        <v>1</v>
      </c>
      <c r="J27" s="3"/>
      <c r="K27" s="3" t="s">
        <v>60</v>
      </c>
    </row>
    <row r="28" spans="1:14" x14ac:dyDescent="0.3">
      <c r="A28" s="3" t="s">
        <v>36</v>
      </c>
      <c r="B28" s="3" t="s">
        <v>19</v>
      </c>
      <c r="C28" s="3" t="s">
        <v>44</v>
      </c>
      <c r="D28" s="3" t="s">
        <v>20</v>
      </c>
      <c r="E28" s="3">
        <v>168</v>
      </c>
      <c r="F28" s="3" t="s">
        <v>90</v>
      </c>
      <c r="G28" s="3">
        <v>134.4</v>
      </c>
      <c r="H28" s="3">
        <v>168</v>
      </c>
      <c r="I28" s="3">
        <v>201.6</v>
      </c>
      <c r="J28" s="3"/>
      <c r="K28" s="3" t="s">
        <v>61</v>
      </c>
    </row>
    <row r="29" spans="1:14" x14ac:dyDescent="0.3">
      <c r="A29" s="3" t="s">
        <v>41</v>
      </c>
      <c r="B29" s="3" t="s">
        <v>40</v>
      </c>
      <c r="C29" s="3" t="s">
        <v>44</v>
      </c>
      <c r="D29" s="3" t="s">
        <v>8</v>
      </c>
      <c r="E29" s="3">
        <v>0.8</v>
      </c>
      <c r="F29" s="3" t="s">
        <v>38</v>
      </c>
      <c r="G29" s="3">
        <v>0.72000000000000008</v>
      </c>
      <c r="H29" s="3"/>
      <c r="I29" s="3">
        <v>0.88000000000000012</v>
      </c>
      <c r="J29" s="3"/>
      <c r="K29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2023-02-09T21:17:50Z</dcterms:modified>
</cp:coreProperties>
</file>