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CEB0AC5A-98F9-4AA3-8507-387861992B06}" xr6:coauthVersionLast="47" xr6:coauthVersionMax="47" xr10:uidLastSave="{00000000-0000-0000-0000-000000000000}"/>
  <bookViews>
    <workbookView xWindow="3000" yWindow="300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H4" i="1" l="1"/>
  <c r="Q4" i="1" s="1"/>
  <c r="I3" i="1" l="1"/>
  <c r="H3" i="1"/>
  <c r="G3" i="1"/>
  <c r="G28" i="1" l="1"/>
  <c r="I28" i="1"/>
  <c r="Q28" i="1"/>
  <c r="E20" i="1"/>
  <c r="G20" i="1"/>
  <c r="H20" i="1"/>
  <c r="I20" i="1"/>
  <c r="Q19" i="1" l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32" i="1"/>
  <c r="Q13" i="1" l="1"/>
  <c r="Q3" i="1" l="1"/>
  <c r="I25" i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<sst xmlns="http://schemas.openxmlformats.org/spreadsheetml/2006/main" count="215" uniqueCount="103">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</sst>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J12" sqref="J12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330</v>
      </c>
      <c r="F3" s="4" t="s">
        <v>41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0.13900000000000001</v>
      </c>
      <c r="F4" s="4" t="s">
        <v>41</v>
      </c>
      <c r="G4" s="4">
        <v>0.127</v>
      </c>
      <c r="H4" s="4">
        <f>E4</f>
        <v>0.13900000000000001</v>
      </c>
      <c r="I4" s="4">
        <v>0.15</v>
      </c>
      <c r="J4" s="4"/>
      <c r="K4" s="4" t="s">
        <v>31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1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1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1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1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2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1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1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1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32</v>
      </c>
      <c r="Q17">
        <f t="shared" si="1"/>
        <v>1</v>
      </c>
    </row>
    <row r="18" spans="1:17" s="5" customFormat="1" x14ac:dyDescent="0.35">
      <c r="A18" s="4" t="s">
        <v>72</v>
      </c>
      <c r="B18" s="4" t="s">
        <v>43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88</v>
      </c>
      <c r="Q18" s="5">
        <f t="shared" ref="Q18:Q19" si="3">IF(E18=H18, 1, IF(F18=$F$2, 1, 0))</f>
        <v>1</v>
      </c>
    </row>
    <row r="19" spans="1:17" s="5" customFormat="1" x14ac:dyDescent="0.35">
      <c r="A19" s="4" t="s">
        <v>73</v>
      </c>
      <c r="B19" s="4" t="s">
        <v>43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87</v>
      </c>
      <c r="Q19" s="5">
        <f t="shared" si="3"/>
        <v>1</v>
      </c>
    </row>
    <row r="20" spans="1:17" s="5" customFormat="1" x14ac:dyDescent="0.35">
      <c r="A20" s="4" t="s">
        <v>98</v>
      </c>
      <c r="B20" s="4" t="s">
        <v>43</v>
      </c>
      <c r="C20" s="4" t="s">
        <v>27</v>
      </c>
      <c r="D20" s="4" t="s">
        <v>99</v>
      </c>
      <c r="E20" s="4">
        <f>0.2425/2</f>
        <v>0.12125</v>
      </c>
      <c r="F20" s="4" t="s">
        <v>41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100</v>
      </c>
      <c r="Q20" s="5">
        <f t="shared" si="1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4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1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1"/>
        <v>1</v>
      </c>
    </row>
    <row r="24" spans="1:17" s="5" customFormat="1" x14ac:dyDescent="0.35">
      <c r="A24" s="4" t="s">
        <v>39</v>
      </c>
      <c r="B24" s="4" t="s">
        <v>43</v>
      </c>
      <c r="C24" s="4" t="s">
        <v>27</v>
      </c>
      <c r="D24" s="4" t="s">
        <v>101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40</v>
      </c>
      <c r="Q24" s="5">
        <f t="shared" si="1"/>
        <v>1</v>
      </c>
    </row>
    <row r="25" spans="1:17" s="5" customFormat="1" x14ac:dyDescent="0.35">
      <c r="A25" s="4" t="s">
        <v>75</v>
      </c>
      <c r="B25" s="4" t="s">
        <v>43</v>
      </c>
      <c r="C25" s="4" t="s">
        <v>27</v>
      </c>
      <c r="D25" s="4" t="s">
        <v>20</v>
      </c>
      <c r="E25" s="4">
        <v>0.73</v>
      </c>
      <c r="F25" s="4" t="s">
        <v>22</v>
      </c>
      <c r="G25" s="4">
        <f>0.8*E25</f>
        <v>0.58399999999999996</v>
      </c>
      <c r="H25" s="4"/>
      <c r="I25" s="4">
        <f>1.2*E25</f>
        <v>0.876</v>
      </c>
      <c r="J25" s="4"/>
      <c r="K25" s="4" t="s">
        <v>54</v>
      </c>
      <c r="Q25" s="5">
        <f t="shared" si="1"/>
        <v>1</v>
      </c>
    </row>
    <row r="26" spans="1:17" s="5" customFormat="1" x14ac:dyDescent="0.35">
      <c r="A26" s="4" t="s">
        <v>76</v>
      </c>
      <c r="B26" s="4" t="s">
        <v>43</v>
      </c>
      <c r="C26" s="4" t="s">
        <v>27</v>
      </c>
      <c r="D26" s="4" t="s">
        <v>12</v>
      </c>
      <c r="E26" s="4">
        <v>62.5</v>
      </c>
      <c r="F26" s="4" t="s">
        <v>22</v>
      </c>
      <c r="G26" s="4">
        <f>E26*0.8</f>
        <v>50</v>
      </c>
      <c r="H26" s="4"/>
      <c r="I26" s="4">
        <f>E26*1.2</f>
        <v>75</v>
      </c>
      <c r="J26" s="4"/>
      <c r="K26" s="4" t="s">
        <v>34</v>
      </c>
      <c r="Q26" s="5">
        <f t="shared" si="1"/>
        <v>1</v>
      </c>
    </row>
    <row r="27" spans="1:17" s="5" customFormat="1" x14ac:dyDescent="0.35">
      <c r="A27" s="4" t="s">
        <v>77</v>
      </c>
      <c r="B27" s="4" t="s">
        <v>43</v>
      </c>
      <c r="C27" s="4" t="s">
        <v>27</v>
      </c>
      <c r="D27" s="4" t="s">
        <v>29</v>
      </c>
      <c r="E27" s="6">
        <v>0.32550000000000001</v>
      </c>
      <c r="F27" s="4" t="s">
        <v>22</v>
      </c>
      <c r="G27" s="4">
        <f>E27*0.8</f>
        <v>0.26040000000000002</v>
      </c>
      <c r="H27" s="4"/>
      <c r="I27" s="4">
        <f>E27*1.2</f>
        <v>0.3906</v>
      </c>
      <c r="J27" s="4"/>
      <c r="K27" s="4" t="s">
        <v>35</v>
      </c>
      <c r="Q27" s="5">
        <f t="shared" si="1"/>
        <v>1</v>
      </c>
    </row>
    <row r="28" spans="1:17" s="5" customFormat="1" x14ac:dyDescent="0.35">
      <c r="A28" s="4" t="s">
        <v>78</v>
      </c>
      <c r="B28" s="4" t="s">
        <v>43</v>
      </c>
      <c r="C28" s="4" t="s">
        <v>27</v>
      </c>
      <c r="D28" s="4" t="s">
        <v>20</v>
      </c>
      <c r="E28" s="4">
        <v>0.245</v>
      </c>
      <c r="F28" s="4" t="s">
        <v>22</v>
      </c>
      <c r="G28" s="4">
        <f>E28*0.8</f>
        <v>0.19600000000000001</v>
      </c>
      <c r="H28" s="4"/>
      <c r="I28" s="4">
        <f>E28*1.2</f>
        <v>0.29399999999999998</v>
      </c>
      <c r="J28" s="4"/>
      <c r="K28" s="4" t="s">
        <v>97</v>
      </c>
      <c r="Q28" s="5">
        <f t="shared" si="1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5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5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5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6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6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2024-11-01T03:42:17Z</dcterms:modified>
</cp:coreProperties>
</file>