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2C30E483-8072-491D-8819-6952390181ED}" xr6:coauthVersionLast="46" xr6:coauthVersionMax="46" xr10:uidLastSave="{00000000-0000-0000-0000-000000000000}"/>
  <bookViews>
    <workbookView xWindow="6084" yWindow="2004" windowWidth="19308" windowHeight="12360" firstSheet="2" activeTab="3" xr2:uid="{00000000-000D-0000-FFFF-FFFF00000000}"/>
  </bookViews>
  <sheets>
    <sheet name="Heat utility" sheetId="1" r:id="rId1"/>
    <sheet name="Power utility" sheetId="2" r:id="rId2"/>
    <sheet name="Installed capital" sheetId="3" r:id="rId3"/>
    <sheet name="Material cost" sheetId="4" r:id="rId4"/>
    <sheet name="MPS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2" i="4"/>
  <c r="C12" i="4"/>
  <c r="E4" i="3"/>
  <c r="E5" i="3"/>
  <c r="E6" i="3"/>
  <c r="E7" i="3"/>
  <c r="E8" i="3"/>
  <c r="E9" i="3"/>
  <c r="E10" i="3"/>
  <c r="E3" i="3"/>
  <c r="B12" i="3"/>
</calcChain>
</file>

<file path=xl/sharedStrings.xml><?xml version="1.0" encoding="utf-8"?>
<sst xmlns="http://schemas.openxmlformats.org/spreadsheetml/2006/main" count="37" uniqueCount="10">
  <si>
    <t>feedstock_group</t>
  </si>
  <si>
    <t>pretreatment_group</t>
  </si>
  <si>
    <t>conversion_group</t>
  </si>
  <si>
    <t>separation_group</t>
  </si>
  <si>
    <t>WWT_group</t>
  </si>
  <si>
    <t>HXN_group</t>
  </si>
  <si>
    <t>BT_group</t>
  </si>
  <si>
    <t>CT_group</t>
  </si>
  <si>
    <t>facilities_no_hu_group</t>
  </si>
  <si>
    <t>MPSP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</si>
</sst>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7" sqref="B17"/>
    </sheetView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0</v>
      </c>
      <c r="B2">
        <v>0</v>
      </c>
      <c r="C2">
        <v>0</v>
      </c>
    </row>
    <row r="3" spans="1:3" x14ac:dyDescent="0.3">
      <c r="A3" s="1" t="s">
        <v>1</v>
      </c>
      <c r="B3">
        <v>10.715290463217571</v>
      </c>
      <c r="C3">
        <v>10.715290503860411</v>
      </c>
    </row>
    <row r="4" spans="1:3" x14ac:dyDescent="0.3">
      <c r="A4" s="1" t="s">
        <v>2</v>
      </c>
      <c r="B4">
        <v>5.8425772771309923</v>
      </c>
      <c r="C4">
        <v>5.8425788916907653</v>
      </c>
    </row>
    <row r="5" spans="1:3" x14ac:dyDescent="0.3">
      <c r="A5" s="1" t="s">
        <v>3</v>
      </c>
      <c r="B5">
        <v>33.352207504782363</v>
      </c>
      <c r="C5">
        <v>33.352199281903943</v>
      </c>
    </row>
    <row r="6" spans="1:3" x14ac:dyDescent="0.3">
      <c r="A6" s="1" t="s">
        <v>4</v>
      </c>
      <c r="B6">
        <v>0</v>
      </c>
      <c r="C6">
        <v>0</v>
      </c>
    </row>
    <row r="7" spans="1:3" x14ac:dyDescent="0.3">
      <c r="A7" s="1" t="s">
        <v>5</v>
      </c>
      <c r="B7">
        <v>-20.829638072336319</v>
      </c>
      <c r="C7">
        <v>-20.82951441310912</v>
      </c>
    </row>
    <row r="8" spans="1:3" x14ac:dyDescent="0.3">
      <c r="A8" s="1" t="s">
        <v>6</v>
      </c>
      <c r="B8">
        <v>-29.0804371727946</v>
      </c>
      <c r="C8">
        <v>-29.080554264345999</v>
      </c>
    </row>
    <row r="9" spans="1:3" x14ac:dyDescent="0.3">
      <c r="A9" s="1" t="s">
        <v>7</v>
      </c>
      <c r="B9">
        <v>0</v>
      </c>
      <c r="C9">
        <v>0</v>
      </c>
    </row>
    <row r="10" spans="1:3" x14ac:dyDescent="0.3">
      <c r="A10" s="1" t="s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G9" sqref="G9"/>
    </sheetView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0</v>
      </c>
      <c r="B2">
        <v>0</v>
      </c>
      <c r="C2">
        <v>0</v>
      </c>
    </row>
    <row r="3" spans="1:3" x14ac:dyDescent="0.3">
      <c r="A3" s="1" t="s">
        <v>1</v>
      </c>
      <c r="B3">
        <v>3.6069159932029679E-4</v>
      </c>
      <c r="C3">
        <v>3.6069160081242748E-4</v>
      </c>
    </row>
    <row r="4" spans="1:3" x14ac:dyDescent="0.3">
      <c r="A4" s="1" t="s">
        <v>2</v>
      </c>
      <c r="B4">
        <v>2.9950182263235311E-4</v>
      </c>
      <c r="C4">
        <v>2.9950182344869099E-4</v>
      </c>
    </row>
    <row r="5" spans="1:3" x14ac:dyDescent="0.3">
      <c r="A5" s="1" t="s">
        <v>3</v>
      </c>
      <c r="B5">
        <v>7.3515269643103544E-5</v>
      </c>
      <c r="C5">
        <v>7.3515279323359029E-5</v>
      </c>
    </row>
    <row r="6" spans="1:3" x14ac:dyDescent="0.3">
      <c r="A6" s="1" t="s">
        <v>4</v>
      </c>
      <c r="B6">
        <v>4.2966807879859202E-4</v>
      </c>
      <c r="C6">
        <v>4.2966814903201272E-4</v>
      </c>
    </row>
    <row r="7" spans="1:3" x14ac:dyDescent="0.3">
      <c r="A7" s="1" t="s">
        <v>5</v>
      </c>
      <c r="B7">
        <v>0</v>
      </c>
      <c r="C7">
        <v>0</v>
      </c>
    </row>
    <row r="8" spans="1:3" x14ac:dyDescent="0.3">
      <c r="A8" s="1" t="s">
        <v>6</v>
      </c>
      <c r="B8">
        <v>9.4864820384515087E-5</v>
      </c>
      <c r="C8">
        <v>9.4865151862856756E-5</v>
      </c>
    </row>
    <row r="9" spans="1:3" x14ac:dyDescent="0.3">
      <c r="A9" s="1" t="s">
        <v>7</v>
      </c>
      <c r="B9">
        <v>9.9393759850184457E-5</v>
      </c>
      <c r="C9">
        <v>9.9393390684046016E-5</v>
      </c>
    </row>
    <row r="10" spans="1:3" x14ac:dyDescent="0.3">
      <c r="A10" s="1" t="s">
        <v>8</v>
      </c>
      <c r="B10">
        <v>1.7859768133933521E-5</v>
      </c>
      <c r="C10">
        <v>1.785976765607575E-5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E4" sqref="E4"/>
    </sheetView>
  </sheetViews>
  <sheetFormatPr defaultRowHeight="14.4" x14ac:dyDescent="0.3"/>
  <cols>
    <col min="1" max="1" width="29.554687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</v>
      </c>
      <c r="C2">
        <v>0</v>
      </c>
    </row>
    <row r="3" spans="1:5" x14ac:dyDescent="0.3">
      <c r="A3" s="1" t="s">
        <v>1</v>
      </c>
      <c r="B3">
        <v>2.019223917749309E-3</v>
      </c>
      <c r="C3">
        <v>2.019223925471944E-3</v>
      </c>
      <c r="E3">
        <f>B3/$B$12</f>
        <v>0.11667083047916117</v>
      </c>
    </row>
    <row r="4" spans="1:5" x14ac:dyDescent="0.3">
      <c r="A4" s="1" t="s">
        <v>2</v>
      </c>
      <c r="B4">
        <v>5.6499872862414459E-3</v>
      </c>
      <c r="C4">
        <v>5.6499873137869378E-3</v>
      </c>
      <c r="E4">
        <f t="shared" ref="E4:E10" si="0">B4/$B$12</f>
        <v>0.32645646829364233</v>
      </c>
    </row>
    <row r="5" spans="1:5" x14ac:dyDescent="0.3">
      <c r="A5" s="1" t="s">
        <v>3</v>
      </c>
      <c r="B5">
        <v>1.681502296708429E-3</v>
      </c>
      <c r="C5">
        <v>1.681501473413181E-3</v>
      </c>
      <c r="E5">
        <f t="shared" si="0"/>
        <v>9.7157263087622431E-2</v>
      </c>
    </row>
    <row r="6" spans="1:5" x14ac:dyDescent="0.3">
      <c r="A6" s="1" t="s">
        <v>4</v>
      </c>
      <c r="B6">
        <v>3.0005324939100342E-3</v>
      </c>
      <c r="C6">
        <v>3.000532793074421E-3</v>
      </c>
      <c r="E6">
        <f t="shared" si="0"/>
        <v>0.17337087524913858</v>
      </c>
    </row>
    <row r="7" spans="1:5" x14ac:dyDescent="0.3">
      <c r="A7" s="1" t="s">
        <v>5</v>
      </c>
      <c r="B7">
        <v>1.822949355711721E-4</v>
      </c>
      <c r="C7">
        <v>1.822944507296818E-4</v>
      </c>
      <c r="E7">
        <f t="shared" si="0"/>
        <v>1.0533007923628586E-2</v>
      </c>
    </row>
    <row r="8" spans="1:5" x14ac:dyDescent="0.3">
      <c r="A8" s="1" t="s">
        <v>6</v>
      </c>
      <c r="B8">
        <v>4.1042525152086926E-3</v>
      </c>
      <c r="C8">
        <v>4.104260077630306E-3</v>
      </c>
      <c r="E8">
        <f t="shared" si="0"/>
        <v>0.23714385771505805</v>
      </c>
    </row>
    <row r="9" spans="1:5" x14ac:dyDescent="0.3">
      <c r="A9" s="1" t="s">
        <v>7</v>
      </c>
      <c r="B9">
        <v>1.7416837092418299E-4</v>
      </c>
      <c r="C9">
        <v>1.7416794592454079E-4</v>
      </c>
      <c r="E9">
        <f t="shared" si="0"/>
        <v>1.0063454726495486E-2</v>
      </c>
    </row>
    <row r="10" spans="1:5" x14ac:dyDescent="0.3">
      <c r="A10" s="1" t="s">
        <v>8</v>
      </c>
      <c r="B10">
        <v>4.9505408008910698E-4</v>
      </c>
      <c r="C10">
        <v>4.9506287701151939E-4</v>
      </c>
      <c r="E10">
        <f t="shared" si="0"/>
        <v>2.8604242525253259E-2</v>
      </c>
    </row>
    <row r="12" spans="1:5" x14ac:dyDescent="0.3">
      <c r="B12">
        <f>SUM(B2:B10)</f>
        <v>1.7307015896402374E-2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tabSelected="1" workbookViewId="0">
      <selection activeCell="E16" sqref="E16"/>
    </sheetView>
  </sheetViews>
  <sheetFormatPr defaultRowHeight="14.4" x14ac:dyDescent="0.3"/>
  <sheetData>
    <row r="1" spans="1:4" x14ac:dyDescent="0.3">
      <c r="B1" s="1">
        <v>54.8</v>
      </c>
      <c r="C1" s="1">
        <v>54.8</v>
      </c>
    </row>
    <row r="2" spans="1:4" x14ac:dyDescent="0.3">
      <c r="A2" s="1" t="s">
        <v>0</v>
      </c>
      <c r="B2">
        <v>0.38585342301680159</v>
      </c>
      <c r="C2">
        <v>0.38585342448033472</v>
      </c>
      <c r="D2">
        <f>C2/$C$12</f>
        <v>0.27118314115661174</v>
      </c>
    </row>
    <row r="3" spans="1:4" x14ac:dyDescent="0.3">
      <c r="A3" s="1" t="s">
        <v>1</v>
      </c>
      <c r="B3">
        <v>0.41429136464248267</v>
      </c>
      <c r="C3">
        <v>0.4142913662138803</v>
      </c>
      <c r="D3">
        <f t="shared" ref="D3:D10" si="0">C3/$C$12</f>
        <v>0.29116972123612744</v>
      </c>
    </row>
    <row r="4" spans="1:4" x14ac:dyDescent="0.3">
      <c r="A4" s="1" t="s">
        <v>2</v>
      </c>
      <c r="B4">
        <v>0.38723377455692493</v>
      </c>
      <c r="C4">
        <v>0.38723377534289077</v>
      </c>
      <c r="D4">
        <f t="shared" si="0"/>
        <v>0.27215327089774421</v>
      </c>
    </row>
    <row r="5" spans="1:4" x14ac:dyDescent="0.3">
      <c r="A5" s="1" t="s">
        <v>3</v>
      </c>
      <c r="B5">
        <v>0.12703266528523191</v>
      </c>
      <c r="C5">
        <v>0.12704829780052601</v>
      </c>
      <c r="D5">
        <f t="shared" si="0"/>
        <v>8.9291306724953598E-2</v>
      </c>
    </row>
    <row r="6" spans="1:4" x14ac:dyDescent="0.3">
      <c r="A6" s="1" t="s">
        <v>4</v>
      </c>
      <c r="B6">
        <v>7.6775191573942511E-2</v>
      </c>
      <c r="C6">
        <v>7.6775191915059285E-2</v>
      </c>
      <c r="D6">
        <f t="shared" si="0"/>
        <v>5.3958670276071603E-2</v>
      </c>
    </row>
    <row r="7" spans="1:4" x14ac:dyDescent="0.3">
      <c r="A7" s="1" t="s">
        <v>5</v>
      </c>
      <c r="B7">
        <v>0</v>
      </c>
      <c r="C7">
        <v>0</v>
      </c>
      <c r="D7">
        <f t="shared" si="0"/>
        <v>0</v>
      </c>
    </row>
    <row r="8" spans="1:4" x14ac:dyDescent="0.3">
      <c r="A8" s="1" t="s">
        <v>6</v>
      </c>
      <c r="B8">
        <v>0</v>
      </c>
      <c r="C8">
        <v>3.1191929959427499E-2</v>
      </c>
      <c r="D8">
        <f t="shared" si="0"/>
        <v>2.1922121221359482E-2</v>
      </c>
    </row>
    <row r="9" spans="1:4" x14ac:dyDescent="0.3">
      <c r="A9" s="1" t="s">
        <v>7</v>
      </c>
      <c r="B9">
        <v>4.5783057625744953E-4</v>
      </c>
      <c r="C9">
        <v>4.578288757930928E-4</v>
      </c>
      <c r="D9">
        <f t="shared" si="0"/>
        <v>3.2176848713208402E-4</v>
      </c>
    </row>
    <row r="10" spans="1:4" x14ac:dyDescent="0.3">
      <c r="A10" s="1" t="s">
        <v>8</v>
      </c>
      <c r="B10">
        <v>0</v>
      </c>
      <c r="C10">
        <v>0</v>
      </c>
      <c r="D10">
        <f t="shared" si="0"/>
        <v>0</v>
      </c>
    </row>
    <row r="12" spans="1:4" x14ac:dyDescent="0.3">
      <c r="C12">
        <f>SUM(C2:C10)</f>
        <v>1.4228518145879114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9</v>
      </c>
      <c r="B2">
        <v>1513.5967816405</v>
      </c>
      <c r="C2">
        <v>1513.611975458585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 utility</vt:lpstr>
      <vt:lpstr>Power utility</vt:lpstr>
      <vt:lpstr>Installed capital</vt:lpstr>
      <vt:lpstr>Material cost</vt:lpstr>
      <vt:lpstr>MPSP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2021-02-16T07:24:58Z</dcterms:created>
  <dcterms:modified xsi:type="dcterms:W3CDTF">2021-02-22T20:03:24Z</dcterms:modified>
</cp:coreProperties>
</file>