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succinic\analyses\parameter_distributions\"/>
    </mc:Choice>
  </mc:AlternateContent>
  <xr:revisionPtr revIDLastSave="0" documentId="13_ncr:1_{BE6D0EF5-1E90-4421-BE77-66F6668FB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G26" i="1"/>
  <c r="E19" i="1"/>
  <c r="G18" i="1"/>
  <c r="E18" i="1"/>
  <c r="I18" i="1" s="1"/>
  <c r="E17" i="1"/>
  <c r="G17" i="1" s="1"/>
  <c r="H28" i="1"/>
  <c r="G28" i="1"/>
  <c r="E25" i="1"/>
  <c r="E24" i="1"/>
  <c r="I23" i="1"/>
  <c r="E23" i="1" s="1"/>
  <c r="I22" i="1"/>
  <c r="G22" i="1"/>
  <c r="E22" i="1"/>
  <c r="E21" i="1"/>
  <c r="I20" i="1"/>
  <c r="H20" i="1"/>
  <c r="G20" i="1"/>
  <c r="I17" i="1" l="1"/>
  <c r="H18" i="1"/>
  <c r="H17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<sst xmlns="http://schemas.openxmlformats.org/spreadsheetml/2006/main" count="185" uniqueCount="94">
  <si>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</si>
  <si>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</si>
  <si>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</si>
  <si>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</si>
  <si>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</si>
  <si>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</si>
  <si>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</si>
  <si>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</si>
  <si>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</si>
  <si>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</si>
  <si>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</si>
  <si>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</si>
  <si>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</si>
  <si>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</si>
  <si>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</si>
  <si>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</si>
  <si>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</si>
  <si>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</si>
  <si>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</si>
  <si>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</si>
  <si>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</si>
  <si>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</si>
  <si>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</si>
  <si>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</si>
  <si>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</si>
  <si>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</si>
  <si>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</si>
  <si>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</si>
  <si>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</si>
  <si>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</si>
  <si>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</si>
  <si>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</si>
  <si>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</si>
  <si>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</si>
  <si>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</si>
  <si>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</si>
  <si>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</si>
  <si>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</si>
  <si>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</si>
  <si>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</si>
  <si>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</si>
  <si>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</si>
  <si>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</si>
  <si>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</si>
  <si>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</si>
  <si>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</si>
  <si>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</si>
  <si>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</si>
  <si>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</si>
  <si>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</si>
  <si>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</si>
  <si>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</si>
  <si>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</si>
  <si>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</si>
  <si>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</si>
  <si>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</si>
  <si>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</si>
  <si>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</si>
  <si>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</si>
  <si>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</si>
  <si>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</si>
  <si>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</si>
  <si>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</si>
  <si>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</si>
  <si>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</si>
  <si>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</si>
  <si>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</si>
  <si>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</si>
  <si>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</si>
  <si>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</si>
  <si>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</si>
  <si>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</si>
  <si>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</si>
  <si>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</si>
  <si>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</si>
  <si>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</si>
  <si>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</si>
  <si>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</si>
  <si>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</si>
  <si>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</si>
  <si>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</si>
  <si>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</si>
  <si>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</si>
  <si>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</si>
  <si>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</si>
  <si>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</si>
  <si>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</si>
  <si>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</si>
  <si>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</si>
  <si>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</si>
  <si>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</si>
  <si>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</si>
  <si>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R302.kW_per_m3 = x</t>
  </si>
  <si>
    <t>kW/m3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</si>
</sst>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3" zoomScale="90" zoomScaleNormal="90" workbookViewId="0">
      <selection activeCell="J32" sqref="J3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68</v>
      </c>
      <c r="K1" s="2" t="s">
        <v>46</v>
      </c>
    </row>
    <row r="2" spans="1:11" x14ac:dyDescent="0.3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48</v>
      </c>
    </row>
    <row r="3" spans="1:11" x14ac:dyDescent="0.3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53</v>
      </c>
    </row>
    <row r="4" spans="1:11" x14ac:dyDescent="0.3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90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63</v>
      </c>
    </row>
    <row r="5" spans="1:11" x14ac:dyDescent="0.3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90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49</v>
      </c>
    </row>
    <row r="6" spans="1:11" x14ac:dyDescent="0.3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90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64</v>
      </c>
    </row>
    <row r="7" spans="1:11" x14ac:dyDescent="0.3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90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62</v>
      </c>
    </row>
    <row r="8" spans="1:11" x14ac:dyDescent="0.3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90</v>
      </c>
      <c r="G8" s="3">
        <v>0.99399999999999999</v>
      </c>
      <c r="H8" s="3">
        <v>1.387</v>
      </c>
      <c r="I8" s="3">
        <v>1.7789999999999999</v>
      </c>
      <c r="J8" s="3"/>
      <c r="K8" s="3" t="s">
        <v>50</v>
      </c>
    </row>
    <row r="9" spans="1:11" x14ac:dyDescent="0.3">
      <c r="A9" s="3" t="s">
        <v>66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90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51</v>
      </c>
    </row>
    <row r="10" spans="1:11" x14ac:dyDescent="0.3">
      <c r="A10" s="3" t="s">
        <v>69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90</v>
      </c>
      <c r="G10" s="3">
        <v>0.16</v>
      </c>
      <c r="H10" s="3">
        <v>0.26200000000000001</v>
      </c>
      <c r="I10" s="3">
        <v>0.28799999999999998</v>
      </c>
      <c r="J10" s="3"/>
      <c r="K10" s="3" t="s">
        <v>70</v>
      </c>
    </row>
    <row r="11" spans="1:11" x14ac:dyDescent="0.3">
      <c r="A11" s="3" t="s">
        <v>71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90</v>
      </c>
      <c r="G11" s="3">
        <v>0.17799999999999999</v>
      </c>
      <c r="H11" s="3">
        <v>0.187</v>
      </c>
      <c r="I11" s="3">
        <v>0.19400000000000001</v>
      </c>
      <c r="J11" s="3"/>
      <c r="K11" s="3" t="s">
        <v>80</v>
      </c>
    </row>
    <row r="12" spans="1:11" x14ac:dyDescent="0.3">
      <c r="A12" s="3" t="s">
        <v>72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90</v>
      </c>
      <c r="G12" s="3">
        <v>0.46</v>
      </c>
      <c r="H12" s="3">
        <v>0.505</v>
      </c>
      <c r="I12" s="3">
        <v>0.54900000000000004</v>
      </c>
      <c r="J12" s="3"/>
      <c r="K12" s="3" t="s">
        <v>81</v>
      </c>
    </row>
    <row r="13" spans="1:11" x14ac:dyDescent="0.3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90</v>
      </c>
      <c r="G13" s="3">
        <v>76800</v>
      </c>
      <c r="H13" s="3">
        <v>96000</v>
      </c>
      <c r="I13" s="3">
        <v>115200</v>
      </c>
      <c r="J13" s="3"/>
      <c r="K13" s="3" t="s">
        <v>52</v>
      </c>
    </row>
    <row r="14" spans="1:11" x14ac:dyDescent="0.3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90</v>
      </c>
      <c r="G14" s="3">
        <v>5</v>
      </c>
      <c r="H14" s="3">
        <v>10</v>
      </c>
      <c r="I14" s="3">
        <v>15</v>
      </c>
      <c r="J14" s="3"/>
      <c r="K14" s="3" t="s">
        <v>54</v>
      </c>
    </row>
    <row r="15" spans="1:11" x14ac:dyDescent="0.3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90</v>
      </c>
      <c r="G15" s="3">
        <v>0.81</v>
      </c>
      <c r="H15" s="3">
        <v>0.9</v>
      </c>
      <c r="I15" s="3">
        <v>0.99</v>
      </c>
      <c r="J15" s="3"/>
      <c r="K15" s="3" t="s">
        <v>55</v>
      </c>
    </row>
    <row r="16" spans="1:11" x14ac:dyDescent="0.3">
      <c r="A16" s="4" t="s">
        <v>83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84</v>
      </c>
    </row>
    <row r="17" spans="1:14" x14ac:dyDescent="0.3">
      <c r="A17" s="6" t="s">
        <v>29</v>
      </c>
      <c r="B17" s="3" t="s">
        <v>13</v>
      </c>
      <c r="C17" s="3" t="s">
        <v>44</v>
      </c>
      <c r="D17" s="3" t="s">
        <v>16</v>
      </c>
      <c r="E17" s="6">
        <f>(0.345+0.357)/2</f>
        <v>0.35099999999999998</v>
      </c>
      <c r="F17" s="6" t="s">
        <v>90</v>
      </c>
      <c r="G17" s="6">
        <f>0.8*E17</f>
        <v>0.28079999999999999</v>
      </c>
      <c r="H17" s="6">
        <f>E17</f>
        <v>0.35099999999999998</v>
      </c>
      <c r="I17" s="6">
        <f>1.2*E17</f>
        <v>0.42119999999999996</v>
      </c>
      <c r="J17" s="3"/>
      <c r="K17" s="3" t="s">
        <v>82</v>
      </c>
    </row>
    <row r="18" spans="1:14" ht="16.2" x14ac:dyDescent="0.3">
      <c r="A18" s="6" t="s">
        <v>30</v>
      </c>
      <c r="B18" s="3" t="s">
        <v>13</v>
      </c>
      <c r="C18" s="3" t="s">
        <v>44</v>
      </c>
      <c r="D18" s="3" t="s">
        <v>67</v>
      </c>
      <c r="E18" s="6">
        <f>(45.97+47.63)/2</f>
        <v>46.8</v>
      </c>
      <c r="F18" s="6" t="s">
        <v>90</v>
      </c>
      <c r="G18" s="6">
        <f>0.8*E18</f>
        <v>37.44</v>
      </c>
      <c r="H18" s="6">
        <f>E18</f>
        <v>46.8</v>
      </c>
      <c r="I18" s="6">
        <f>1.2*E18</f>
        <v>56.16</v>
      </c>
      <c r="J18" s="3"/>
      <c r="K18" s="3" t="s">
        <v>56</v>
      </c>
      <c r="N18" s="5"/>
    </row>
    <row r="19" spans="1:14" x14ac:dyDescent="0.3">
      <c r="A19" s="6" t="s">
        <v>31</v>
      </c>
      <c r="B19" s="3" t="s">
        <v>13</v>
      </c>
      <c r="C19" s="3" t="s">
        <v>44</v>
      </c>
      <c r="D19" s="3" t="s">
        <v>47</v>
      </c>
      <c r="E19" s="7">
        <f>(0.661+0.968)/2</f>
        <v>0.8145</v>
      </c>
      <c r="F19" s="6" t="s">
        <v>38</v>
      </c>
      <c r="G19" s="6">
        <v>0.66100000000000003</v>
      </c>
      <c r="H19" s="6"/>
      <c r="I19" s="6">
        <v>0.96799999999999997</v>
      </c>
      <c r="J19" s="3"/>
      <c r="K19" s="3" t="s">
        <v>57</v>
      </c>
    </row>
    <row r="20" spans="1:14" x14ac:dyDescent="0.3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90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58</v>
      </c>
    </row>
    <row r="21" spans="1:14" x14ac:dyDescent="0.3">
      <c r="A21" s="4" t="s">
        <v>85</v>
      </c>
      <c r="B21" s="3" t="s">
        <v>13</v>
      </c>
      <c r="C21" s="3" t="s">
        <v>44</v>
      </c>
      <c r="D21" s="3" t="s">
        <v>86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87</v>
      </c>
    </row>
    <row r="22" spans="1:14" x14ac:dyDescent="0.3">
      <c r="A22" s="4" t="s">
        <v>73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77</v>
      </c>
    </row>
    <row r="23" spans="1:14" x14ac:dyDescent="0.3">
      <c r="A23" s="4" t="s">
        <v>74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78</v>
      </c>
    </row>
    <row r="24" spans="1:14" x14ac:dyDescent="0.3">
      <c r="A24" s="4" t="s">
        <v>75</v>
      </c>
      <c r="B24" s="3" t="s">
        <v>13</v>
      </c>
      <c r="C24" s="3" t="s">
        <v>44</v>
      </c>
      <c r="D24" s="3" t="s">
        <v>76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79</v>
      </c>
    </row>
    <row r="25" spans="1:14" x14ac:dyDescent="0.3">
      <c r="A25" s="4" t="s">
        <v>88</v>
      </c>
      <c r="B25" s="3" t="s">
        <v>13</v>
      </c>
      <c r="C25" s="3" t="s">
        <v>44</v>
      </c>
      <c r="D25" s="3" t="s">
        <v>76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89</v>
      </c>
    </row>
    <row r="26" spans="1:14" x14ac:dyDescent="0.3">
      <c r="A26" s="8" t="s">
        <v>91</v>
      </c>
      <c r="B26" s="3" t="s">
        <v>13</v>
      </c>
      <c r="C26" s="3" t="s">
        <v>44</v>
      </c>
      <c r="D26" s="3" t="s">
        <v>93</v>
      </c>
      <c r="E26" s="9">
        <v>0.19885</v>
      </c>
      <c r="F26" s="9" t="s">
        <v>38</v>
      </c>
      <c r="G26" s="9">
        <f>0.8*E26</f>
        <v>0.15908</v>
      </c>
      <c r="H26" s="9"/>
      <c r="I26" s="9">
        <f>1.2*E26</f>
        <v>0.23862</v>
      </c>
      <c r="J26" s="9"/>
      <c r="K26" s="9" t="s">
        <v>92</v>
      </c>
    </row>
    <row r="27" spans="1:14" x14ac:dyDescent="0.3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90</v>
      </c>
      <c r="G27" s="3">
        <v>0.8</v>
      </c>
      <c r="H27" s="3">
        <v>1</v>
      </c>
      <c r="I27" s="3">
        <v>1.2</v>
      </c>
      <c r="J27" s="3"/>
      <c r="K27" s="3" t="s">
        <v>59</v>
      </c>
    </row>
    <row r="28" spans="1:14" x14ac:dyDescent="0.3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90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60</v>
      </c>
    </row>
    <row r="29" spans="1:14" x14ac:dyDescent="0.3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90</v>
      </c>
      <c r="G29" s="3">
        <v>134.4</v>
      </c>
      <c r="H29" s="3">
        <v>168</v>
      </c>
      <c r="I29" s="3">
        <v>201.6</v>
      </c>
      <c r="J29" s="3"/>
      <c r="K29" s="3" t="s">
        <v>61</v>
      </c>
    </row>
    <row r="30" spans="1:14" x14ac:dyDescent="0.3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2023-02-18T06:37:15Z</dcterms:modified>
</cp:coreProperties>
</file>