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53326339-B265-4FC8-8565-D91115B780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G38" i="1"/>
  <c r="G31" i="1"/>
  <c r="G21" i="1"/>
  <c r="I54" i="1"/>
  <c r="G54" i="1"/>
  <c r="I53" i="1"/>
  <c r="G53" i="1"/>
  <c r="I51" i="1"/>
  <c r="G51" i="1"/>
  <c r="I50" i="1"/>
  <c r="G50" i="1"/>
  <c r="I49" i="1"/>
  <c r="G49" i="1"/>
  <c r="I48" i="1"/>
  <c r="G48" i="1"/>
  <c r="E48" i="1"/>
  <c r="I46" i="1"/>
  <c r="G46" i="1"/>
  <c r="I44" i="1"/>
  <c r="G44" i="1"/>
  <c r="I43" i="1"/>
  <c r="G43" i="1"/>
  <c r="I42" i="1"/>
  <c r="G42" i="1"/>
  <c r="I41" i="1"/>
  <c r="G41" i="1"/>
  <c r="I40" i="1"/>
  <c r="G40" i="1"/>
  <c r="Q38" i="1"/>
  <c r="I37" i="1"/>
  <c r="G37" i="1"/>
  <c r="I36" i="1"/>
  <c r="G36" i="1"/>
  <c r="I35" i="1"/>
  <c r="G35" i="1"/>
  <c r="I34" i="1"/>
  <c r="G34" i="1"/>
  <c r="I11" i="1" l="1"/>
  <c r="G11" i="1"/>
  <c r="H12" i="1" l="1"/>
  <c r="I24" i="1" l="1"/>
  <c r="G24" i="1"/>
  <c r="I23" i="1"/>
  <c r="G23" i="1"/>
  <c r="I7" i="1"/>
  <c r="G7" i="1"/>
  <c r="I14" i="1"/>
  <c r="G14" i="1"/>
  <c r="H14" i="1"/>
  <c r="H3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8" i="1"/>
  <c r="I26" i="1"/>
  <c r="G26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<sst xmlns="http://schemas.openxmlformats.org/spreadsheetml/2006/main" count="330" uniqueCount="147">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</sst>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A18" zoomScale="85" zoomScaleNormal="85" workbookViewId="0">
      <selection activeCell="H46" sqref="H46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125</v>
      </c>
    </row>
    <row r="11" spans="1:11" x14ac:dyDescent="0.3">
      <c r="A11" s="3" t="s">
        <v>137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138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123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124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1-2*(1-E21)</f>
        <v>0.89999999999999991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6" t="s">
        <v>47</v>
      </c>
      <c r="B23" s="6" t="s">
        <v>45</v>
      </c>
      <c r="C23" s="6" t="s">
        <v>27</v>
      </c>
      <c r="D23" s="6" t="s">
        <v>20</v>
      </c>
      <c r="E23" s="6">
        <v>0.73</v>
      </c>
      <c r="F23" s="6" t="s">
        <v>22</v>
      </c>
      <c r="G23" s="6">
        <f>0.8*E23</f>
        <v>0.58399999999999996</v>
      </c>
      <c r="H23" s="6"/>
      <c r="I23" s="6">
        <f>1.2*E23</f>
        <v>0.876</v>
      </c>
      <c r="J23" s="6"/>
      <c r="K23" s="6" t="s">
        <v>64</v>
      </c>
    </row>
    <row r="24" spans="1:11" x14ac:dyDescent="0.3">
      <c r="A24" s="6" t="s">
        <v>48</v>
      </c>
      <c r="B24" s="6" t="s">
        <v>45</v>
      </c>
      <c r="C24" s="6" t="s">
        <v>27</v>
      </c>
      <c r="D24" s="6" t="s">
        <v>12</v>
      </c>
      <c r="E24" s="6">
        <v>68</v>
      </c>
      <c r="F24" s="6" t="s">
        <v>22</v>
      </c>
      <c r="G24" s="6">
        <f>E24*0.8</f>
        <v>54.400000000000006</v>
      </c>
      <c r="H24" s="6"/>
      <c r="I24" s="6">
        <f>E24*1.2</f>
        <v>81.599999999999994</v>
      </c>
      <c r="J24" s="6"/>
      <c r="K24" s="6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1-2*(1-E31)</f>
        <v>0.89999999999999991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7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7" x14ac:dyDescent="0.3">
      <c r="A34" s="3" t="s">
        <v>98</v>
      </c>
      <c r="B34" s="3" t="s">
        <v>99</v>
      </c>
      <c r="C34" s="3" t="s">
        <v>27</v>
      </c>
      <c r="D34" s="3" t="s">
        <v>100</v>
      </c>
      <c r="E34" s="3">
        <v>0.2</v>
      </c>
      <c r="F34" s="3" t="s">
        <v>22</v>
      </c>
      <c r="G34" s="3">
        <f t="shared" ref="G34:G37" si="1">0.9*E34</f>
        <v>0.18000000000000002</v>
      </c>
      <c r="H34" s="3"/>
      <c r="I34" s="3">
        <f>1.1*E34</f>
        <v>0.22000000000000003</v>
      </c>
      <c r="J34" s="3"/>
      <c r="K34" s="3" t="s">
        <v>101</v>
      </c>
    </row>
    <row r="35" spans="1:17" x14ac:dyDescent="0.3">
      <c r="A35" s="3" t="s">
        <v>102</v>
      </c>
      <c r="B35" s="3" t="s">
        <v>99</v>
      </c>
      <c r="C35" s="3" t="s">
        <v>27</v>
      </c>
      <c r="D35" s="3" t="s">
        <v>15</v>
      </c>
      <c r="E35" s="3">
        <v>9.4</v>
      </c>
      <c r="F35" s="3" t="s">
        <v>22</v>
      </c>
      <c r="G35" s="3">
        <f t="shared" si="1"/>
        <v>8.4600000000000009</v>
      </c>
      <c r="H35" s="3"/>
      <c r="I35" s="3">
        <f>1.1*E35</f>
        <v>10.340000000000002</v>
      </c>
      <c r="J35" s="3"/>
      <c r="K35" s="3" t="s">
        <v>103</v>
      </c>
    </row>
    <row r="36" spans="1:17" x14ac:dyDescent="0.3">
      <c r="A36" s="3" t="s">
        <v>104</v>
      </c>
      <c r="B36" s="3" t="s">
        <v>99</v>
      </c>
      <c r="C36" s="3" t="s">
        <v>27</v>
      </c>
      <c r="D36" s="3" t="s">
        <v>105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106</v>
      </c>
    </row>
    <row r="37" spans="1:17" x14ac:dyDescent="0.3">
      <c r="A37" s="3" t="s">
        <v>107</v>
      </c>
      <c r="B37" s="3" t="s">
        <v>99</v>
      </c>
      <c r="C37" s="3" t="s">
        <v>27</v>
      </c>
      <c r="D37" s="3" t="s">
        <v>108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109</v>
      </c>
    </row>
    <row r="38" spans="1:17" x14ac:dyDescent="0.3">
      <c r="A38" s="3" t="s">
        <v>126</v>
      </c>
      <c r="B38" s="3" t="s">
        <v>99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>1-2*(1-E38)</f>
        <v>0.93799999999999994</v>
      </c>
      <c r="H38" s="3"/>
      <c r="I38" s="3">
        <v>1</v>
      </c>
      <c r="J38" s="3"/>
      <c r="K38" s="3" t="s">
        <v>143</v>
      </c>
      <c r="Q38">
        <f t="shared" ref="Q38" si="2">IF(E38=H38, 1, IF(F38=$F$2, 1, 0))</f>
        <v>1</v>
      </c>
    </row>
    <row r="39" spans="1:17" x14ac:dyDescent="0.3">
      <c r="A39" s="3" t="s">
        <v>110</v>
      </c>
      <c r="B39" s="3" t="s">
        <v>99</v>
      </c>
      <c r="C39" s="3" t="s">
        <v>27</v>
      </c>
      <c r="D39" s="3" t="s">
        <v>111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112</v>
      </c>
    </row>
    <row r="40" spans="1:17" x14ac:dyDescent="0.3">
      <c r="A40" s="3" t="s">
        <v>144</v>
      </c>
      <c r="B40" s="3" t="s">
        <v>99</v>
      </c>
      <c r="C40" s="3" t="s">
        <v>27</v>
      </c>
      <c r="D40" s="3" t="s">
        <v>100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113</v>
      </c>
    </row>
    <row r="41" spans="1:17" x14ac:dyDescent="0.3">
      <c r="A41" s="3" t="s">
        <v>139</v>
      </c>
      <c r="B41" s="3" t="s">
        <v>99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0.9*E41</f>
        <v>5.49</v>
      </c>
      <c r="H41" s="3"/>
      <c r="I41" s="3">
        <f>1.1*E41</f>
        <v>6.71</v>
      </c>
      <c r="J41" s="3"/>
      <c r="K41" s="3" t="s">
        <v>114</v>
      </c>
    </row>
    <row r="42" spans="1:17" x14ac:dyDescent="0.3">
      <c r="A42" s="3" t="s">
        <v>140</v>
      </c>
      <c r="B42" s="3" t="s">
        <v>99</v>
      </c>
      <c r="C42" s="3" t="s">
        <v>27</v>
      </c>
      <c r="D42" s="3" t="s">
        <v>105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115</v>
      </c>
    </row>
    <row r="43" spans="1:17" x14ac:dyDescent="0.3">
      <c r="A43" s="3" t="s">
        <v>145</v>
      </c>
      <c r="B43" s="3" t="s">
        <v>99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146</v>
      </c>
    </row>
    <row r="44" spans="1:17" x14ac:dyDescent="0.3">
      <c r="A44" s="3" t="s">
        <v>141</v>
      </c>
      <c r="B44" s="3" t="s">
        <v>99</v>
      </c>
      <c r="C44" s="3" t="s">
        <v>27</v>
      </c>
      <c r="D44" s="3" t="s">
        <v>108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116</v>
      </c>
    </row>
    <row r="45" spans="1:17" x14ac:dyDescent="0.3">
      <c r="A45" s="3" t="s">
        <v>142</v>
      </c>
      <c r="B45" s="3" t="s">
        <v>99</v>
      </c>
      <c r="C45" s="3" t="s">
        <v>27</v>
      </c>
      <c r="D45" s="3" t="s">
        <v>111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117</v>
      </c>
    </row>
    <row r="46" spans="1:17" x14ac:dyDescent="0.3">
      <c r="A46" s="3" t="s">
        <v>118</v>
      </c>
      <c r="B46" s="3" t="s">
        <v>99</v>
      </c>
      <c r="C46" s="3" t="s">
        <v>27</v>
      </c>
      <c r="D46" s="3" t="s">
        <v>15</v>
      </c>
      <c r="E46" s="3">
        <v>19</v>
      </c>
      <c r="F46" s="3" t="s">
        <v>22</v>
      </c>
      <c r="G46" s="3">
        <f>0.9*E46</f>
        <v>17.100000000000001</v>
      </c>
      <c r="H46" s="3"/>
      <c r="I46" s="3">
        <f>1.1*E46</f>
        <v>20.900000000000002</v>
      </c>
      <c r="J46" s="3"/>
      <c r="K46" s="3" t="s">
        <v>119</v>
      </c>
    </row>
    <row r="47" spans="1:17" x14ac:dyDescent="0.3">
      <c r="A47" s="3" t="s">
        <v>127</v>
      </c>
      <c r="B47" s="3" t="s">
        <v>99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f>1-2*(1-E47)</f>
        <v>0.998</v>
      </c>
      <c r="H47" s="3"/>
      <c r="I47" s="3">
        <v>1</v>
      </c>
      <c r="J47" s="3"/>
      <c r="K47" s="3" t="s">
        <v>120</v>
      </c>
    </row>
    <row r="48" spans="1:17" x14ac:dyDescent="0.3">
      <c r="A48" s="3" t="s">
        <v>121</v>
      </c>
      <c r="B48" s="3" t="s">
        <v>99</v>
      </c>
      <c r="C48" s="3" t="s">
        <v>27</v>
      </c>
      <c r="D48" s="3" t="s">
        <v>105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122</v>
      </c>
    </row>
    <row r="49" spans="1:11" x14ac:dyDescent="0.3">
      <c r="A49" s="3" t="s">
        <v>129</v>
      </c>
      <c r="B49" s="3" t="s">
        <v>99</v>
      </c>
      <c r="C49" s="3" t="s">
        <v>27</v>
      </c>
      <c r="D49" s="3" t="s">
        <v>108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130</v>
      </c>
    </row>
    <row r="50" spans="1:11" x14ac:dyDescent="0.3">
      <c r="A50" s="3" t="s">
        <v>131</v>
      </c>
      <c r="B50" s="3" t="s">
        <v>99</v>
      </c>
      <c r="C50" s="3"/>
      <c r="D50" s="3" t="s">
        <v>132</v>
      </c>
      <c r="E50" s="3">
        <v>31.391999999999999</v>
      </c>
      <c r="F50" s="3" t="s">
        <v>22</v>
      </c>
      <c r="G50" s="3">
        <f t="shared" ref="G50:G51" si="3">0.9*E50</f>
        <v>28.252800000000001</v>
      </c>
      <c r="H50" s="3"/>
      <c r="I50" s="3">
        <f t="shared" ref="I50:I51" si="4">1.1*E50</f>
        <v>34.531200000000005</v>
      </c>
      <c r="J50" s="3"/>
      <c r="K50" s="3" t="s">
        <v>133</v>
      </c>
    </row>
    <row r="51" spans="1:11" x14ac:dyDescent="0.3">
      <c r="A51" s="3" t="s">
        <v>134</v>
      </c>
      <c r="B51" s="3" t="s">
        <v>99</v>
      </c>
      <c r="C51" s="3"/>
      <c r="D51" s="3" t="s">
        <v>135</v>
      </c>
      <c r="E51" s="3">
        <v>31.545000000000002</v>
      </c>
      <c r="F51" s="3" t="s">
        <v>22</v>
      </c>
      <c r="G51" s="3">
        <f t="shared" si="3"/>
        <v>28.390500000000003</v>
      </c>
      <c r="H51" s="3"/>
      <c r="I51" s="3">
        <f t="shared" si="4"/>
        <v>34.699500000000008</v>
      </c>
      <c r="J51" s="3"/>
      <c r="K51" s="3" t="s">
        <v>136</v>
      </c>
    </row>
    <row r="52" spans="1:11" x14ac:dyDescent="0.3">
      <c r="A52" s="3" t="s">
        <v>128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42</v>
      </c>
      <c r="G52" s="3">
        <v>134.4</v>
      </c>
      <c r="H52" s="3">
        <v>168</v>
      </c>
      <c r="I52" s="3">
        <v>201.6</v>
      </c>
      <c r="J52" s="3"/>
      <c r="K52" s="3" t="s">
        <v>63</v>
      </c>
    </row>
    <row r="53" spans="1:11" x14ac:dyDescent="0.3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38</v>
      </c>
    </row>
    <row r="54" spans="1:11" x14ac:dyDescent="0.3">
      <c r="A54" s="3" t="s">
        <v>58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2024-06-10T06:38:45Z</dcterms:modified>
</cp:coreProperties>
</file>