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5E03771E-8F76-4152-B27E-577657D92C7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I18" i="1"/>
  <c r="G18" i="1"/>
  <c r="Q17" i="1"/>
  <c r="I17" i="1"/>
  <c r="G17" i="1"/>
  <c r="Q9" i="1" l="1"/>
  <c r="Q8" i="1"/>
  <c r="I4" i="1" l="1"/>
  <c r="H4" i="1"/>
  <c r="Q4" i="1" s="1"/>
  <c r="G4" i="1"/>
  <c r="H3" i="1"/>
  <c r="Q3" i="1" s="1"/>
  <c r="E19" i="1" l="1"/>
  <c r="I19" i="1" l="1"/>
  <c r="G19" i="1"/>
  <c r="H19" i="1" l="1"/>
  <c r="I16" i="1"/>
  <c r="G16" i="1"/>
  <c r="I11" i="1" l="1"/>
  <c r="G11" i="1"/>
  <c r="H13" i="1"/>
  <c r="Q13" i="1"/>
  <c r="G13" i="1"/>
  <c r="I13" i="1"/>
  <c r="Q10" i="1" l="1"/>
  <c r="Q28" i="1"/>
  <c r="I28" i="1"/>
  <c r="G28" i="1"/>
  <c r="Q20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24" i="1"/>
  <c r="Q25" i="1"/>
  <c r="Q26" i="1"/>
  <c r="Q27" i="1"/>
  <c r="Q12" i="1" l="1"/>
  <c r="I24" i="1" l="1"/>
  <c r="G24" i="1"/>
  <c r="I25" i="1"/>
  <c r="I26" i="1"/>
  <c r="G25" i="1"/>
  <c r="G26" i="1"/>
  <c r="I7" i="1"/>
  <c r="I23" i="1"/>
  <c r="G7" i="1"/>
  <c r="I27" i="1"/>
  <c r="G2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<sst xmlns="http://schemas.openxmlformats.org/spreadsheetml/2006/main" count="191" uniqueCount="93">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</sst>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18" sqref="A17:XFD18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180</v>
      </c>
      <c r="F3" s="4" t="s">
        <v>41</v>
      </c>
      <c r="G3" s="4">
        <v>120</v>
      </c>
      <c r="H3" s="4">
        <f>E3</f>
        <v>180</v>
      </c>
      <c r="I3" s="4">
        <v>240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3.5920000000000001E-2</v>
      </c>
      <c r="F4" s="4" t="s">
        <v>41</v>
      </c>
      <c r="G4" s="4">
        <f>E4*0.8</f>
        <v>2.8736000000000001E-2</v>
      </c>
      <c r="H4" s="4">
        <f>E4</f>
        <v>3.5920000000000001E-2</v>
      </c>
      <c r="I4" s="4">
        <f>E4*1.2</f>
        <v>4.3103999999999996E-2</v>
      </c>
      <c r="J4" s="4"/>
      <c r="K4" s="4" t="s">
        <v>31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65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84</v>
      </c>
      <c r="Q8">
        <f t="shared" si="1"/>
        <v>1</v>
      </c>
    </row>
    <row r="9" spans="1:17" x14ac:dyDescent="0.35">
      <c r="A9" s="3" t="s">
        <v>66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85</v>
      </c>
      <c r="Q9">
        <f t="shared" si="1"/>
        <v>1</v>
      </c>
    </row>
    <row r="10" spans="1:17" x14ac:dyDescent="0.35">
      <c r="A10" s="3" t="s">
        <v>67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81</v>
      </c>
      <c r="Q10">
        <f t="shared" si="1"/>
        <v>1</v>
      </c>
    </row>
    <row r="11" spans="1:17" x14ac:dyDescent="0.35">
      <c r="A11" s="3" t="s">
        <v>68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82</v>
      </c>
      <c r="Q11">
        <f t="shared" si="1"/>
        <v>1</v>
      </c>
    </row>
    <row r="12" spans="1:17" x14ac:dyDescent="0.35">
      <c r="A12" s="3" t="s">
        <v>80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83</v>
      </c>
      <c r="Q12">
        <f t="shared" si="1"/>
        <v>1</v>
      </c>
    </row>
    <row r="13" spans="1:17" x14ac:dyDescent="0.35">
      <c r="A13" s="3" t="s">
        <v>51</v>
      </c>
      <c r="B13" s="3" t="s">
        <v>7</v>
      </c>
      <c r="C13" s="3" t="s">
        <v>27</v>
      </c>
      <c r="D13" s="3" t="s">
        <v>52</v>
      </c>
      <c r="E13" s="3">
        <v>134000</v>
      </c>
      <c r="F13" s="3" t="s">
        <v>41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50</v>
      </c>
      <c r="Q13">
        <f t="shared" si="1"/>
        <v>1</v>
      </c>
    </row>
    <row r="14" spans="1:17" x14ac:dyDescent="0.35">
      <c r="A14" s="3" t="s">
        <v>58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60</v>
      </c>
      <c r="Q15">
        <f t="shared" si="1"/>
        <v>1</v>
      </c>
    </row>
    <row r="16" spans="1:17" x14ac:dyDescent="0.35">
      <c r="A16" s="3" t="s">
        <v>42</v>
      </c>
      <c r="B16" s="3" t="s">
        <v>43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32</v>
      </c>
      <c r="Q16">
        <f t="shared" si="1"/>
        <v>1</v>
      </c>
    </row>
    <row r="17" spans="1:17" s="5" customFormat="1" x14ac:dyDescent="0.35">
      <c r="A17" s="4" t="s">
        <v>69</v>
      </c>
      <c r="B17" s="4" t="s">
        <v>43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E17*0.8</f>
        <v>0.16240000000000002</v>
      </c>
      <c r="H17" s="4"/>
      <c r="I17" s="4">
        <f>E17*1.2</f>
        <v>0.24360000000000001</v>
      </c>
      <c r="J17" s="4"/>
      <c r="K17" s="4" t="s">
        <v>78</v>
      </c>
      <c r="Q17" s="5">
        <f t="shared" si="1"/>
        <v>1</v>
      </c>
    </row>
    <row r="18" spans="1:17" s="5" customFormat="1" x14ac:dyDescent="0.35">
      <c r="A18" s="4" t="s">
        <v>70</v>
      </c>
      <c r="B18" s="4" t="s">
        <v>43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E18*0.8</f>
        <v>5.28E-3</v>
      </c>
      <c r="H18" s="4"/>
      <c r="I18" s="4">
        <f>E18*1.2</f>
        <v>7.92E-3</v>
      </c>
      <c r="J18" s="4"/>
      <c r="K18" s="4" t="s">
        <v>77</v>
      </c>
      <c r="Q18" s="5">
        <f t="shared" si="1"/>
        <v>1</v>
      </c>
    </row>
    <row r="19" spans="1:17" s="5" customFormat="1" x14ac:dyDescent="0.35">
      <c r="A19" s="4" t="s">
        <v>87</v>
      </c>
      <c r="B19" s="4" t="s">
        <v>43</v>
      </c>
      <c r="C19" s="4" t="s">
        <v>27</v>
      </c>
      <c r="D19" s="4" t="s">
        <v>88</v>
      </c>
      <c r="E19" s="4">
        <f>0.423/2</f>
        <v>0.21149999999999999</v>
      </c>
      <c r="F19" s="4" t="s">
        <v>41</v>
      </c>
      <c r="G19" s="4">
        <f>E19*0.8</f>
        <v>0.16920000000000002</v>
      </c>
      <c r="H19" s="4">
        <f>E19</f>
        <v>0.21149999999999999</v>
      </c>
      <c r="I19" s="4">
        <f>E19*1.2</f>
        <v>0.25379999999999997</v>
      </c>
      <c r="J19" s="4"/>
      <c r="K19" s="4" t="s">
        <v>89</v>
      </c>
      <c r="Q19" s="5">
        <f t="shared" si="1"/>
        <v>1</v>
      </c>
    </row>
    <row r="20" spans="1:17" x14ac:dyDescent="0.35">
      <c r="A20" s="3" t="s">
        <v>62</v>
      </c>
      <c r="B20" s="3" t="s">
        <v>43</v>
      </c>
      <c r="C20" s="3" t="s">
        <v>27</v>
      </c>
      <c r="D20" s="3" t="s">
        <v>90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63</v>
      </c>
      <c r="Q20">
        <f t="shared" ref="Q20" si="2">IF(E20=H20, 1, IF(F20=$F$2, 1, 0))</f>
        <v>1</v>
      </c>
    </row>
    <row r="21" spans="1:17" x14ac:dyDescent="0.35">
      <c r="A21" s="3" t="s">
        <v>71</v>
      </c>
      <c r="B21" s="3" t="s">
        <v>43</v>
      </c>
      <c r="C21" s="3" t="s">
        <v>27</v>
      </c>
      <c r="D21" s="3" t="s">
        <v>90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79</v>
      </c>
      <c r="Q21">
        <f t="shared" si="1"/>
        <v>1</v>
      </c>
    </row>
    <row r="22" spans="1:17" x14ac:dyDescent="0.35">
      <c r="A22" s="3" t="s">
        <v>19</v>
      </c>
      <c r="B22" s="3" t="s">
        <v>43</v>
      </c>
      <c r="C22" s="3" t="s">
        <v>27</v>
      </c>
      <c r="D22" s="3" t="s">
        <v>90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33</v>
      </c>
      <c r="Q22">
        <f t="shared" si="1"/>
        <v>1</v>
      </c>
    </row>
    <row r="23" spans="1:17" s="5" customFormat="1" x14ac:dyDescent="0.35">
      <c r="A23" s="4" t="s">
        <v>39</v>
      </c>
      <c r="B23" s="4" t="s">
        <v>43</v>
      </c>
      <c r="C23" s="4" t="s">
        <v>27</v>
      </c>
      <c r="D23" s="4" t="s">
        <v>90</v>
      </c>
      <c r="E23" s="4">
        <v>0.05</v>
      </c>
      <c r="F23" s="4" t="s">
        <v>22</v>
      </c>
      <c r="G23" s="4">
        <f>0.9*E23</f>
        <v>4.5000000000000005E-2</v>
      </c>
      <c r="H23" s="4"/>
      <c r="I23" s="4">
        <f>1.1*E23</f>
        <v>5.5000000000000007E-2</v>
      </c>
      <c r="J23" s="4"/>
      <c r="K23" s="4" t="s">
        <v>40</v>
      </c>
      <c r="Q23" s="5">
        <f t="shared" si="1"/>
        <v>1</v>
      </c>
    </row>
    <row r="24" spans="1:17" s="5" customFormat="1" x14ac:dyDescent="0.35">
      <c r="A24" s="4" t="s">
        <v>72</v>
      </c>
      <c r="B24" s="4" t="s">
        <v>43</v>
      </c>
      <c r="C24" s="4" t="s">
        <v>27</v>
      </c>
      <c r="D24" s="4" t="s">
        <v>20</v>
      </c>
      <c r="E24" s="4">
        <v>0.747</v>
      </c>
      <c r="F24" s="4" t="s">
        <v>22</v>
      </c>
      <c r="G24" s="4">
        <f>0.8*E24</f>
        <v>0.59760000000000002</v>
      </c>
      <c r="H24" s="4"/>
      <c r="I24" s="4">
        <f>1.2*E24</f>
        <v>0.89639999999999997</v>
      </c>
      <c r="J24" s="4"/>
      <c r="K24" s="4" t="s">
        <v>54</v>
      </c>
      <c r="Q24" s="5">
        <f t="shared" si="1"/>
        <v>1</v>
      </c>
    </row>
    <row r="25" spans="1:17" s="5" customFormat="1" x14ac:dyDescent="0.35">
      <c r="A25" s="4" t="s">
        <v>73</v>
      </c>
      <c r="B25" s="4" t="s">
        <v>43</v>
      </c>
      <c r="C25" s="4" t="s">
        <v>27</v>
      </c>
      <c r="D25" s="4" t="s">
        <v>12</v>
      </c>
      <c r="E25" s="4">
        <v>74.3</v>
      </c>
      <c r="F25" s="4" t="s">
        <v>22</v>
      </c>
      <c r="G25" s="4">
        <f>E25*0.8</f>
        <v>59.44</v>
      </c>
      <c r="H25" s="4"/>
      <c r="I25" s="4">
        <f>E25*1.2</f>
        <v>89.16</v>
      </c>
      <c r="J25" s="4"/>
      <c r="K25" s="4" t="s">
        <v>34</v>
      </c>
      <c r="Q25" s="5">
        <f t="shared" si="1"/>
        <v>1</v>
      </c>
    </row>
    <row r="26" spans="1:17" s="5" customFormat="1" x14ac:dyDescent="0.35">
      <c r="A26" s="4" t="s">
        <v>74</v>
      </c>
      <c r="B26" s="4" t="s">
        <v>43</v>
      </c>
      <c r="C26" s="4" t="s">
        <v>27</v>
      </c>
      <c r="D26" s="4" t="s">
        <v>29</v>
      </c>
      <c r="E26" s="6">
        <v>0.39</v>
      </c>
      <c r="F26" s="4" t="s">
        <v>22</v>
      </c>
      <c r="G26" s="4">
        <f>E26*0.8</f>
        <v>0.31200000000000006</v>
      </c>
      <c r="H26" s="4"/>
      <c r="I26" s="4">
        <f>E26*1.2</f>
        <v>0.46799999999999997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75</v>
      </c>
      <c r="B27" s="4" t="s">
        <v>43</v>
      </c>
      <c r="C27" s="4" t="s">
        <v>27</v>
      </c>
      <c r="D27" s="4" t="s">
        <v>20</v>
      </c>
      <c r="E27" s="4">
        <v>0.23200000000000001</v>
      </c>
      <c r="F27" s="4" t="s">
        <v>22</v>
      </c>
      <c r="G27" s="4">
        <f>E27*0.8</f>
        <v>0.18560000000000001</v>
      </c>
      <c r="H27" s="4"/>
      <c r="I27" s="4">
        <f>E27*1.2</f>
        <v>0.27839999999999998</v>
      </c>
      <c r="J27" s="4"/>
      <c r="K27" s="4" t="s">
        <v>86</v>
      </c>
      <c r="Q27" s="5">
        <f t="shared" si="1"/>
        <v>1</v>
      </c>
    </row>
    <row r="28" spans="1:17" x14ac:dyDescent="0.35">
      <c r="A28" s="3" t="s">
        <v>76</v>
      </c>
      <c r="B28" s="3" t="s">
        <v>46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64</v>
      </c>
      <c r="Q28">
        <f t="shared" ref="Q28" si="3">IF(E28=H28, 1, IF(F28=$F$2, 1, 0))</f>
        <v>1</v>
      </c>
    </row>
    <row r="29" spans="1:17" x14ac:dyDescent="0.35">
      <c r="A29" s="3" t="s">
        <v>91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41</v>
      </c>
      <c r="G29" s="3">
        <v>134.4</v>
      </c>
      <c r="H29" s="3">
        <v>168</v>
      </c>
      <c r="I29" s="3">
        <v>201.6</v>
      </c>
      <c r="J29" s="3"/>
      <c r="K29" s="3" t="s">
        <v>53</v>
      </c>
      <c r="Q29">
        <f t="shared" ref="Q29:Q31" si="4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37</v>
      </c>
      <c r="Q30">
        <f t="shared" si="4"/>
        <v>1</v>
      </c>
    </row>
    <row r="31" spans="1:17" x14ac:dyDescent="0.35">
      <c r="A31" s="3" t="s">
        <v>48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49</v>
      </c>
      <c r="Q31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2025-04-18T23:43:23Z</dcterms:modified>
</cp:coreProperties>
</file>