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244B2033-1276-452F-90BB-4EBE54AD203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Heat utility" sheetId="1" r:id="rId1"/>
    <sheet name="Cooling utility" sheetId="2" r:id="rId2"/>
    <sheet name="Power utility" sheetId="3" r:id="rId3"/>
    <sheet name="Installed capital" sheetId="4" r:id="rId4"/>
    <sheet name="Material cost" sheetId="5" r:id="rId5"/>
    <sheet name="MPS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D5" i="2" s="1"/>
  <c r="D5" i="3"/>
  <c r="C11" i="3"/>
  <c r="C11" i="1"/>
  <c r="D5" i="1"/>
</calcChain>
</file>

<file path=xl/sharedStrings.xml><?xml version="1.0" encoding="utf-8"?>
<sst xmlns="http://schemas.openxmlformats.org/spreadsheetml/2006/main" count="46" uniqueCount="10">
  <si>
    <t>feedstock_group</t>
  </si>
  <si>
    <t>pretreatment_group</t>
  </si>
  <si>
    <t>conversion_group</t>
  </si>
  <si>
    <t>separation_group</t>
  </si>
  <si>
    <t>WWT_group</t>
  </si>
  <si>
    <t>HXN_group</t>
  </si>
  <si>
    <t>BT_group</t>
  </si>
  <si>
    <t>CT_group</t>
  </si>
  <si>
    <t>facilities_no_hu_group</t>
  </si>
  <si>
    <t>MPSP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</si>
</sst>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1" sqref="C11"/>
    </sheetView>
  </sheetViews>
  <sheetFormatPr defaultRowHeight="14.4" x14ac:dyDescent="0.3"/>
  <sheetData>
    <row r="1" spans="1:4" x14ac:dyDescent="0.3">
      <c r="B1" s="1">
        <v>54.8</v>
      </c>
      <c r="C1" s="1">
        <v>54.8</v>
      </c>
    </row>
    <row r="2" spans="1:4" x14ac:dyDescent="0.3">
      <c r="A2" s="1" t="s">
        <v>0</v>
      </c>
      <c r="B2">
        <v>0</v>
      </c>
      <c r="C2">
        <v>0</v>
      </c>
    </row>
    <row r="3" spans="1:4" x14ac:dyDescent="0.3">
      <c r="A3" s="1" t="s">
        <v>1</v>
      </c>
      <c r="B3">
        <v>6.6729944555090546</v>
      </c>
      <c r="C3">
        <v>6.8560131708572616</v>
      </c>
    </row>
    <row r="4" spans="1:4" x14ac:dyDescent="0.3">
      <c r="A4" s="1" t="s">
        <v>2</v>
      </c>
      <c r="B4">
        <v>5.7455350876631943</v>
      </c>
      <c r="C4">
        <v>5.8057045580719162</v>
      </c>
    </row>
    <row r="5" spans="1:4" x14ac:dyDescent="0.3">
      <c r="A5" s="1" t="s">
        <v>3</v>
      </c>
      <c r="B5">
        <v>43.570699984088662</v>
      </c>
      <c r="C5">
        <v>43.571264195118871</v>
      </c>
      <c r="D5">
        <f>C5/C11</f>
        <v>0.77483467360790292</v>
      </c>
    </row>
    <row r="6" spans="1:4" x14ac:dyDescent="0.3">
      <c r="A6" s="1" t="s">
        <v>4</v>
      </c>
      <c r="B6">
        <v>0</v>
      </c>
      <c r="C6">
        <v>0</v>
      </c>
    </row>
    <row r="7" spans="1:4" x14ac:dyDescent="0.3">
      <c r="A7" s="1" t="s">
        <v>5</v>
      </c>
      <c r="B7">
        <v>-14.09252605977442</v>
      </c>
      <c r="C7">
        <v>-14.17501344542778</v>
      </c>
    </row>
    <row r="8" spans="1:4" x14ac:dyDescent="0.3">
      <c r="A8" s="1" t="s">
        <v>6</v>
      </c>
      <c r="B8">
        <v>-41.896703467486482</v>
      </c>
      <c r="C8">
        <v>-42.057968478620268</v>
      </c>
    </row>
    <row r="9" spans="1:4" x14ac:dyDescent="0.3">
      <c r="A9" s="1" t="s">
        <v>7</v>
      </c>
      <c r="B9">
        <v>0</v>
      </c>
      <c r="C9">
        <v>0</v>
      </c>
    </row>
    <row r="10" spans="1:4" x14ac:dyDescent="0.3">
      <c r="A10" s="1" t="s">
        <v>8</v>
      </c>
      <c r="B10">
        <v>0</v>
      </c>
      <c r="C10">
        <v>0</v>
      </c>
    </row>
    <row r="11" spans="1:4" x14ac:dyDescent="0.3">
      <c r="C11">
        <f>SUM(C2:C10)-C8-C7</f>
        <v>56.232981924048048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E7" sqref="E7"/>
    </sheetView>
  </sheetViews>
  <sheetFormatPr defaultRowHeight="14.4" x14ac:dyDescent="0.3"/>
  <sheetData>
    <row r="1" spans="1:4" x14ac:dyDescent="0.3">
      <c r="B1" s="1">
        <v>54.8</v>
      </c>
      <c r="C1" s="1">
        <v>54.8</v>
      </c>
    </row>
    <row r="2" spans="1:4" x14ac:dyDescent="0.3">
      <c r="A2" s="1" t="s">
        <v>0</v>
      </c>
      <c r="B2">
        <v>0</v>
      </c>
      <c r="C2">
        <v>0</v>
      </c>
    </row>
    <row r="3" spans="1:4" x14ac:dyDescent="0.3">
      <c r="A3" s="1" t="s">
        <v>1</v>
      </c>
      <c r="B3">
        <v>-2.8783449800912759</v>
      </c>
      <c r="C3">
        <v>-2.963556476619031</v>
      </c>
    </row>
    <row r="4" spans="1:4" x14ac:dyDescent="0.3">
      <c r="A4" s="1" t="s">
        <v>2</v>
      </c>
      <c r="B4">
        <v>-22.766997583431021</v>
      </c>
      <c r="C4">
        <v>-22.873764541637659</v>
      </c>
    </row>
    <row r="5" spans="1:4" x14ac:dyDescent="0.3">
      <c r="A5" s="1" t="s">
        <v>3</v>
      </c>
      <c r="B5">
        <v>-32.655450527142037</v>
      </c>
      <c r="C5">
        <v>-32.655829513206008</v>
      </c>
      <c r="D5">
        <f>C5/C11</f>
        <v>0.50866375584368617</v>
      </c>
    </row>
    <row r="6" spans="1:4" x14ac:dyDescent="0.3">
      <c r="A6" s="1" t="s">
        <v>4</v>
      </c>
      <c r="B6">
        <v>-4.220521022726154</v>
      </c>
      <c r="C6">
        <v>-4.2327905659627048</v>
      </c>
    </row>
    <row r="7" spans="1:4" x14ac:dyDescent="0.3">
      <c r="A7" s="1" t="s">
        <v>5</v>
      </c>
      <c r="B7">
        <v>12.85899253708341</v>
      </c>
      <c r="C7">
        <v>12.941871569716939</v>
      </c>
    </row>
    <row r="8" spans="1:4" x14ac:dyDescent="0.3">
      <c r="A8" s="1" t="s">
        <v>6</v>
      </c>
      <c r="B8">
        <v>-1.473724650903431</v>
      </c>
      <c r="C8">
        <v>-1.4733047463088229</v>
      </c>
    </row>
    <row r="9" spans="1:4" x14ac:dyDescent="0.3">
      <c r="A9" s="1" t="s">
        <v>7</v>
      </c>
      <c r="B9">
        <v>32.687442737834829</v>
      </c>
      <c r="C9">
        <v>32.902310786361838</v>
      </c>
    </row>
    <row r="10" spans="1:4" x14ac:dyDescent="0.3">
      <c r="A10" s="1" t="s">
        <v>8</v>
      </c>
      <c r="B10">
        <v>0</v>
      </c>
      <c r="C10">
        <v>0</v>
      </c>
    </row>
    <row r="11" spans="1:4" x14ac:dyDescent="0.3">
      <c r="C11">
        <f>SUM(C2:C10)-C9-C7</f>
        <v>-64.199245843734218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12" sqref="D12"/>
    </sheetView>
  </sheetViews>
  <sheetFormatPr defaultRowHeight="14.4" x14ac:dyDescent="0.3"/>
  <sheetData>
    <row r="1" spans="1:4" x14ac:dyDescent="0.3">
      <c r="B1" s="1">
        <v>54.8</v>
      </c>
      <c r="C1" s="1">
        <v>54.8</v>
      </c>
    </row>
    <row r="2" spans="1:4" x14ac:dyDescent="0.3">
      <c r="A2" s="1" t="s">
        <v>0</v>
      </c>
      <c r="B2">
        <v>0</v>
      </c>
      <c r="C2">
        <v>0</v>
      </c>
    </row>
    <row r="3" spans="1:4" x14ac:dyDescent="0.3">
      <c r="A3" s="1" t="s">
        <v>1</v>
      </c>
      <c r="B3">
        <v>3.537856530080069E-4</v>
      </c>
      <c r="C3">
        <v>3.5476030321578887E-4</v>
      </c>
    </row>
    <row r="4" spans="1:4" x14ac:dyDescent="0.3">
      <c r="A4" s="1" t="s">
        <v>2</v>
      </c>
      <c r="B4">
        <v>2.946293819895199E-4</v>
      </c>
      <c r="C4">
        <v>2.9464091618453903E-4</v>
      </c>
    </row>
    <row r="5" spans="1:4" x14ac:dyDescent="0.3">
      <c r="A5" s="1" t="s">
        <v>3</v>
      </c>
      <c r="B5">
        <v>1.044992485056792E-4</v>
      </c>
      <c r="C5">
        <v>1.045003288192102E-4</v>
      </c>
      <c r="D5">
        <f>C5/C11</f>
        <v>7.5629962891882813E-2</v>
      </c>
    </row>
    <row r="6" spans="1:4" x14ac:dyDescent="0.3">
      <c r="A6" s="1" t="s">
        <v>4</v>
      </c>
      <c r="B6">
        <v>4.7107815065839629E-4</v>
      </c>
      <c r="C6">
        <v>4.7194659542776059E-4</v>
      </c>
    </row>
    <row r="7" spans="1:4" x14ac:dyDescent="0.3">
      <c r="A7" s="1" t="s">
        <v>5</v>
      </c>
      <c r="B7">
        <v>0</v>
      </c>
      <c r="C7">
        <v>0</v>
      </c>
    </row>
    <row r="8" spans="1:4" x14ac:dyDescent="0.3">
      <c r="A8" s="1" t="s">
        <v>6</v>
      </c>
      <c r="B8">
        <v>1.3723292461658839E-4</v>
      </c>
      <c r="C8">
        <v>1.3765338206112729E-4</v>
      </c>
    </row>
    <row r="9" spans="1:4" x14ac:dyDescent="0.3">
      <c r="A9" s="1" t="s">
        <v>7</v>
      </c>
      <c r="B9">
        <v>1.369895544304346E-4</v>
      </c>
      <c r="C9">
        <v>1.3789004329599461E-4</v>
      </c>
    </row>
    <row r="10" spans="1:4" x14ac:dyDescent="0.3">
      <c r="A10" s="1" t="s">
        <v>8</v>
      </c>
      <c r="B10">
        <v>1.7993274465251151E-5</v>
      </c>
      <c r="C10">
        <v>1.7993666721624529E-5</v>
      </c>
    </row>
    <row r="11" spans="1:4" x14ac:dyDescent="0.3">
      <c r="C11">
        <f>SUM(C2:C10)-C8-C7</f>
        <v>1.381731853664918E-3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/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0</v>
      </c>
      <c r="B2">
        <v>0</v>
      </c>
      <c r="C2">
        <v>0</v>
      </c>
    </row>
    <row r="3" spans="1:3" x14ac:dyDescent="0.3">
      <c r="A3" s="1" t="s">
        <v>1</v>
      </c>
      <c r="B3">
        <v>2.0046009326213769E-3</v>
      </c>
      <c r="C3">
        <v>2.0069102993365449E-3</v>
      </c>
    </row>
    <row r="4" spans="1:3" x14ac:dyDescent="0.3">
      <c r="A4" s="1" t="s">
        <v>2</v>
      </c>
      <c r="B4">
        <v>5.0923985997174386E-3</v>
      </c>
      <c r="C4">
        <v>5.0929744623744791E-3</v>
      </c>
    </row>
    <row r="5" spans="1:3" x14ac:dyDescent="0.3">
      <c r="A5" s="1" t="s">
        <v>3</v>
      </c>
      <c r="B5">
        <v>2.279365081291992E-3</v>
      </c>
      <c r="C5">
        <v>2.2793584401629981E-3</v>
      </c>
    </row>
    <row r="6" spans="1:3" x14ac:dyDescent="0.3">
      <c r="A6" s="1" t="s">
        <v>4</v>
      </c>
      <c r="B6">
        <v>3.1699176555512291E-3</v>
      </c>
      <c r="C6">
        <v>3.173433395450865E-3</v>
      </c>
    </row>
    <row r="7" spans="1:3" x14ac:dyDescent="0.3">
      <c r="A7" s="1" t="s">
        <v>5</v>
      </c>
      <c r="B7">
        <v>1.2780182494304281E-4</v>
      </c>
      <c r="C7">
        <v>1.287776973160003E-4</v>
      </c>
    </row>
    <row r="8" spans="1:3" x14ac:dyDescent="0.3">
      <c r="A8" s="1" t="s">
        <v>6</v>
      </c>
      <c r="B8">
        <v>5.1349225326590402E-3</v>
      </c>
      <c r="C8">
        <v>5.1424436210734323E-3</v>
      </c>
    </row>
    <row r="9" spans="1:3" x14ac:dyDescent="0.3">
      <c r="A9" s="1" t="s">
        <v>7</v>
      </c>
      <c r="B9">
        <v>2.1508035139460301E-4</v>
      </c>
      <c r="C9">
        <v>2.1601257762532671E-4</v>
      </c>
    </row>
    <row r="10" spans="1:3" x14ac:dyDescent="0.3">
      <c r="A10" s="1" t="s">
        <v>8</v>
      </c>
      <c r="B10">
        <v>4.964453525987116E-4</v>
      </c>
      <c r="C10">
        <v>4.9640920442029206E-4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C9" sqref="C9"/>
    </sheetView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0</v>
      </c>
      <c r="B2">
        <v>0.3854914895007015</v>
      </c>
      <c r="C2">
        <v>0.38549204499367412</v>
      </c>
    </row>
    <row r="3" spans="1:3" x14ac:dyDescent="0.3">
      <c r="A3" s="1" t="s">
        <v>1</v>
      </c>
      <c r="B3">
        <v>2.8411266614940631E-2</v>
      </c>
      <c r="C3">
        <v>2.8411307555556379E-2</v>
      </c>
    </row>
    <row r="4" spans="1:3" x14ac:dyDescent="0.3">
      <c r="A4" s="1" t="s">
        <v>2</v>
      </c>
      <c r="B4">
        <v>0.39544021176051752</v>
      </c>
      <c r="C4">
        <v>0.3953824904851847</v>
      </c>
    </row>
    <row r="5" spans="1:3" x14ac:dyDescent="0.3">
      <c r="A5" s="1" t="s">
        <v>3</v>
      </c>
      <c r="B5">
        <v>0.13553077080888951</v>
      </c>
      <c r="C5">
        <v>0.13550212974333661</v>
      </c>
    </row>
    <row r="6" spans="1:3" x14ac:dyDescent="0.3">
      <c r="A6" s="1" t="s">
        <v>4</v>
      </c>
      <c r="B6">
        <v>7.7019115797606966E-2</v>
      </c>
      <c r="C6">
        <v>7.7017522225392057E-2</v>
      </c>
    </row>
    <row r="7" spans="1:3" x14ac:dyDescent="0.3">
      <c r="A7" s="1" t="s">
        <v>5</v>
      </c>
      <c r="B7">
        <v>0</v>
      </c>
      <c r="C7">
        <v>0</v>
      </c>
    </row>
    <row r="8" spans="1:3" x14ac:dyDescent="0.3">
      <c r="A8" s="1" t="s">
        <v>6</v>
      </c>
      <c r="B8">
        <v>0.1676979653349735</v>
      </c>
      <c r="C8">
        <v>0.1686684282673204</v>
      </c>
    </row>
    <row r="9" spans="1:3" x14ac:dyDescent="0.3">
      <c r="A9" s="1" t="s">
        <v>7</v>
      </c>
      <c r="B9">
        <v>6.3100547499834504E-4</v>
      </c>
      <c r="C9">
        <v>6.3515333434941714E-4</v>
      </c>
    </row>
    <row r="10" spans="1:3" x14ac:dyDescent="0.3">
      <c r="A10" s="1" t="s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/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9</v>
      </c>
      <c r="B2">
        <v>1685.0768580117281</v>
      </c>
      <c r="C2">
        <v>1686.2917346089921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utility</vt:lpstr>
      <vt:lpstr>Cooling utility</vt:lpstr>
      <vt:lpstr>Power utility</vt:lpstr>
      <vt:lpstr>Installed capital</vt:lpstr>
      <vt:lpstr>Material cost</vt:lpstr>
      <vt:lpstr>MPSP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2021-04-04T17:56:19Z</dcterms:created>
  <dcterms:modified xsi:type="dcterms:W3CDTF">2021-04-04T22:39:19Z</dcterms:modified>
</cp:coreProperties>
</file>