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2A1D4420-B1EA-4E54-8B74-2DC8BF7D07C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G19" i="1"/>
  <c r="H28" i="1"/>
  <c r="G28" i="1"/>
  <c r="I26" i="1"/>
  <c r="G26" i="1"/>
  <c r="G18" i="1" l="1"/>
  <c r="I17" i="1"/>
  <c r="E25" i="1"/>
  <c r="E24" i="1"/>
  <c r="I23" i="1"/>
  <c r="E23" i="1"/>
  <c r="I22" i="1"/>
  <c r="G22" i="1"/>
  <c r="E22" i="1"/>
  <c r="E21" i="1"/>
  <c r="I20" i="1"/>
  <c r="H20" i="1"/>
  <c r="G20" i="1"/>
  <c r="G17" i="1" l="1"/>
  <c r="H17" i="1"/>
  <c r="H18" i="1"/>
  <c r="I18" i="1"/>
</calcChain>
</file>

<file path=xl/sharedStrings.xml><?xml version="1.0" encoding="utf-8"?>
<sst xmlns="http://schemas.openxmlformats.org/spreadsheetml/2006/main" count="185" uniqueCount="94">
  <si>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</si>
  <si>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</si>
  <si>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</si>
  <si>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</si>
  <si>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</si>
  <si>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</si>
  <si>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</si>
  <si>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</si>
  <si>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</si>
  <si>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</si>
  <si>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</si>
  <si>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</si>
  <si>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</si>
  <si>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</si>
  <si>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</si>
  <si>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</si>
  <si>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</si>
  <si>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</si>
  <si>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</si>
  <si>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</si>
  <si>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</si>
  <si>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</si>
  <si>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</si>
  <si>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</si>
  <si>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</si>
  <si>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</si>
  <si>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</si>
  <si>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</si>
  <si>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</si>
  <si>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</si>
  <si>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</si>
  <si>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</si>
  <si>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</si>
  <si>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</si>
  <si>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</si>
  <si>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</si>
  <si>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</si>
  <si>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</si>
  <si>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</si>
  <si>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</si>
  <si>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</si>
  <si>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</si>
  <si>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</si>
  <si>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</si>
  <si>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</si>
  <si>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</si>
  <si>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</si>
  <si>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</si>
  <si>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</si>
  <si>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</si>
  <si>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</si>
  <si>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</si>
  <si>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</si>
  <si>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</si>
  <si>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</si>
  <si>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</si>
  <si>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</si>
  <si>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</si>
  <si>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</si>
  <si>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</si>
  <si>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</si>
  <si>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</si>
  <si>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</si>
  <si>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</si>
  <si>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</si>
  <si>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</si>
  <si>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</si>
  <si>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</si>
  <si>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</si>
  <si>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</si>
  <si>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</si>
  <si>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</si>
  <si>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</si>
  <si>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</si>
  <si>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</si>
  <si>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</si>
  <si>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</si>
  <si>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</si>
  <si>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</si>
  <si>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</si>
  <si>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</si>
  <si>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</si>
  <si>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</si>
  <si>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</si>
  <si>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</si>
  <si>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</si>
  <si>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</si>
  <si>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</si>
  <si>
    <t>Fermentation kW per m3</t>
  </si>
  <si>
    <t>kW/m3</t>
  </si>
  <si>
    <t>R302.kW_per_m3 = x</t>
  </si>
  <si>
    <t>Plant uptime</t>
  </si>
  <si>
    <t>tea.operating_days = 365. * x</t>
  </si>
  <si>
    <t>Load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</si>
</sst>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K1" sqref="K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5" t="s">
        <v>0</v>
      </c>
      <c r="B1" s="5" t="s">
        <v>1</v>
      </c>
      <c r="C1" s="5" t="s">
        <v>41</v>
      </c>
      <c r="D1" s="5" t="s">
        <v>2</v>
      </c>
      <c r="E1" s="5" t="s">
        <v>44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65</v>
      </c>
      <c r="K1" s="5" t="s">
        <v>93</v>
      </c>
    </row>
    <row r="2" spans="1:11" x14ac:dyDescent="0.35">
      <c r="A2" s="3" t="s">
        <v>36</v>
      </c>
      <c r="B2" s="3" t="s">
        <v>7</v>
      </c>
      <c r="C2" s="3" t="s">
        <v>42</v>
      </c>
      <c r="D2" s="3" t="s">
        <v>17</v>
      </c>
      <c r="E2" s="3">
        <v>1</v>
      </c>
      <c r="F2" s="3" t="s">
        <v>37</v>
      </c>
      <c r="G2" s="3">
        <v>0.9</v>
      </c>
      <c r="H2" s="3"/>
      <c r="I2" s="3">
        <v>1.1000000000000001</v>
      </c>
      <c r="J2" s="3"/>
      <c r="K2" s="3" t="s">
        <v>46</v>
      </c>
    </row>
    <row r="3" spans="1:11" x14ac:dyDescent="0.35">
      <c r="A3" s="3" t="s">
        <v>38</v>
      </c>
      <c r="B3" s="3" t="s">
        <v>7</v>
      </c>
      <c r="C3" s="3" t="s">
        <v>42</v>
      </c>
      <c r="D3" s="3" t="s">
        <v>11</v>
      </c>
      <c r="E3" s="3">
        <v>0</v>
      </c>
      <c r="F3" s="3" t="s">
        <v>37</v>
      </c>
      <c r="G3" s="3">
        <v>-2.8799999999999999E-2</v>
      </c>
      <c r="H3" s="3"/>
      <c r="I3" s="3">
        <v>7.7600000000000004E-3</v>
      </c>
      <c r="J3" s="3"/>
      <c r="K3" s="3" t="s">
        <v>51</v>
      </c>
    </row>
    <row r="4" spans="1:11" x14ac:dyDescent="0.35">
      <c r="A4" s="3" t="s">
        <v>91</v>
      </c>
      <c r="B4" s="3" t="s">
        <v>7</v>
      </c>
      <c r="C4" s="3" t="s">
        <v>42</v>
      </c>
      <c r="D4" s="3" t="s">
        <v>8</v>
      </c>
      <c r="E4" s="3">
        <v>0.54790000000000005</v>
      </c>
      <c r="F4" s="3" t="s">
        <v>87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92</v>
      </c>
    </row>
    <row r="5" spans="1:11" x14ac:dyDescent="0.35">
      <c r="A5" s="3" t="s">
        <v>21</v>
      </c>
      <c r="B5" s="3" t="s">
        <v>7</v>
      </c>
      <c r="C5" s="3" t="s">
        <v>42</v>
      </c>
      <c r="D5" s="3" t="s">
        <v>10</v>
      </c>
      <c r="E5" s="3">
        <v>3.4500000000000003E-2</v>
      </c>
      <c r="F5" s="3" t="s">
        <v>87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47</v>
      </c>
    </row>
    <row r="6" spans="1:11" x14ac:dyDescent="0.35">
      <c r="A6" s="3" t="s">
        <v>22</v>
      </c>
      <c r="B6" s="3" t="s">
        <v>7</v>
      </c>
      <c r="C6" s="3" t="s">
        <v>42</v>
      </c>
      <c r="D6" s="3" t="s">
        <v>11</v>
      </c>
      <c r="E6" s="3">
        <v>0.25269999999999998</v>
      </c>
      <c r="F6" s="3" t="s">
        <v>87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61</v>
      </c>
    </row>
    <row r="7" spans="1:11" x14ac:dyDescent="0.35">
      <c r="A7" s="3" t="s">
        <v>23</v>
      </c>
      <c r="B7" s="3" t="s">
        <v>7</v>
      </c>
      <c r="C7" s="3" t="s">
        <v>42</v>
      </c>
      <c r="D7" s="3" t="s">
        <v>12</v>
      </c>
      <c r="E7" s="3">
        <v>7.0000000000000007E-2</v>
      </c>
      <c r="F7" s="3" t="s">
        <v>87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60</v>
      </c>
    </row>
    <row r="8" spans="1:11" x14ac:dyDescent="0.35">
      <c r="A8" s="3" t="s">
        <v>24</v>
      </c>
      <c r="B8" s="3" t="s">
        <v>7</v>
      </c>
      <c r="C8" s="3" t="s">
        <v>42</v>
      </c>
      <c r="D8" s="3" t="s">
        <v>11</v>
      </c>
      <c r="E8" s="3">
        <v>1.387</v>
      </c>
      <c r="F8" s="3" t="s">
        <v>87</v>
      </c>
      <c r="G8" s="3">
        <v>0.99399999999999999</v>
      </c>
      <c r="H8" s="3">
        <v>1.387</v>
      </c>
      <c r="I8" s="3">
        <v>1.7789999999999999</v>
      </c>
      <c r="J8" s="3"/>
      <c r="K8" s="3" t="s">
        <v>48</v>
      </c>
    </row>
    <row r="9" spans="1:11" x14ac:dyDescent="0.35">
      <c r="A9" s="3" t="s">
        <v>63</v>
      </c>
      <c r="B9" s="3" t="s">
        <v>7</v>
      </c>
      <c r="C9" s="3" t="s">
        <v>42</v>
      </c>
      <c r="D9" s="3" t="s">
        <v>11</v>
      </c>
      <c r="E9" s="3">
        <v>0.26300000000000001</v>
      </c>
      <c r="F9" s="3" t="s">
        <v>87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49</v>
      </c>
    </row>
    <row r="10" spans="1:11" x14ac:dyDescent="0.35">
      <c r="A10" s="3" t="s">
        <v>66</v>
      </c>
      <c r="B10" s="3" t="s">
        <v>7</v>
      </c>
      <c r="C10" s="3" t="s">
        <v>42</v>
      </c>
      <c r="D10" s="3" t="s">
        <v>11</v>
      </c>
      <c r="E10" s="3">
        <v>0.26200000000000001</v>
      </c>
      <c r="F10" s="3" t="s">
        <v>87</v>
      </c>
      <c r="G10" s="3">
        <v>0.16</v>
      </c>
      <c r="H10" s="3">
        <v>0.26200000000000001</v>
      </c>
      <c r="I10" s="3">
        <v>0.28799999999999998</v>
      </c>
      <c r="J10" s="3"/>
      <c r="K10" s="3" t="s">
        <v>67</v>
      </c>
    </row>
    <row r="11" spans="1:11" x14ac:dyDescent="0.35">
      <c r="A11" s="3" t="s">
        <v>68</v>
      </c>
      <c r="B11" s="3" t="s">
        <v>7</v>
      </c>
      <c r="C11" s="3" t="s">
        <v>42</v>
      </c>
      <c r="D11" s="3" t="s">
        <v>11</v>
      </c>
      <c r="E11" s="3">
        <v>0.187</v>
      </c>
      <c r="F11" s="3" t="s">
        <v>87</v>
      </c>
      <c r="G11" s="3">
        <v>0.17799999999999999</v>
      </c>
      <c r="H11" s="3">
        <v>0.187</v>
      </c>
      <c r="I11" s="3">
        <v>0.19400000000000001</v>
      </c>
      <c r="J11" s="3"/>
      <c r="K11" s="3" t="s">
        <v>77</v>
      </c>
    </row>
    <row r="12" spans="1:11" x14ac:dyDescent="0.35">
      <c r="A12" s="3" t="s">
        <v>69</v>
      </c>
      <c r="B12" s="3" t="s">
        <v>7</v>
      </c>
      <c r="C12" s="3" t="s">
        <v>42</v>
      </c>
      <c r="D12" s="3" t="s">
        <v>11</v>
      </c>
      <c r="E12" s="3">
        <v>0.505</v>
      </c>
      <c r="F12" s="3" t="s">
        <v>87</v>
      </c>
      <c r="G12" s="3">
        <v>0.46</v>
      </c>
      <c r="H12" s="3">
        <v>0.505</v>
      </c>
      <c r="I12" s="3">
        <v>0.54900000000000004</v>
      </c>
      <c r="J12" s="3"/>
      <c r="K12" s="3" t="s">
        <v>78</v>
      </c>
    </row>
    <row r="13" spans="1:11" x14ac:dyDescent="0.35">
      <c r="A13" s="3" t="s">
        <v>25</v>
      </c>
      <c r="B13" s="3" t="s">
        <v>9</v>
      </c>
      <c r="C13" s="3" t="s">
        <v>43</v>
      </c>
      <c r="D13" s="3" t="s">
        <v>14</v>
      </c>
      <c r="E13" s="3">
        <v>96000</v>
      </c>
      <c r="F13" s="3" t="s">
        <v>87</v>
      </c>
      <c r="G13" s="3">
        <v>76800</v>
      </c>
      <c r="H13" s="3">
        <v>96000</v>
      </c>
      <c r="I13" s="3">
        <v>115200</v>
      </c>
      <c r="J13" s="3"/>
      <c r="K13" s="3" t="s">
        <v>50</v>
      </c>
    </row>
    <row r="14" spans="1:11" x14ac:dyDescent="0.35">
      <c r="A14" s="3" t="s">
        <v>26</v>
      </c>
      <c r="B14" s="3" t="s">
        <v>13</v>
      </c>
      <c r="C14" s="3" t="s">
        <v>43</v>
      </c>
      <c r="D14" s="3" t="s">
        <v>15</v>
      </c>
      <c r="E14" s="3">
        <v>10</v>
      </c>
      <c r="F14" s="3" t="s">
        <v>87</v>
      </c>
      <c r="G14" s="3">
        <v>5</v>
      </c>
      <c r="H14" s="3">
        <v>10</v>
      </c>
      <c r="I14" s="3">
        <v>15</v>
      </c>
      <c r="J14" s="3"/>
      <c r="K14" s="3" t="s">
        <v>52</v>
      </c>
    </row>
    <row r="15" spans="1:11" x14ac:dyDescent="0.35">
      <c r="A15" s="3" t="s">
        <v>27</v>
      </c>
      <c r="B15" s="3" t="s">
        <v>13</v>
      </c>
      <c r="C15" s="3" t="s">
        <v>43</v>
      </c>
      <c r="D15" s="3" t="s">
        <v>8</v>
      </c>
      <c r="E15" s="3">
        <v>0.9</v>
      </c>
      <c r="F15" s="3" t="s">
        <v>87</v>
      </c>
      <c r="G15" s="3">
        <v>0.81</v>
      </c>
      <c r="H15" s="3">
        <v>0.9</v>
      </c>
      <c r="I15" s="3">
        <v>0.99</v>
      </c>
      <c r="J15" s="3"/>
      <c r="K15" s="3" t="s">
        <v>53</v>
      </c>
    </row>
    <row r="16" spans="1:11" x14ac:dyDescent="0.35">
      <c r="A16" s="2" t="s">
        <v>80</v>
      </c>
      <c r="B16" s="3" t="s">
        <v>13</v>
      </c>
      <c r="C16" s="3" t="s">
        <v>43</v>
      </c>
      <c r="D16" s="3" t="s">
        <v>8</v>
      </c>
      <c r="E16" s="2">
        <v>2.5000000000000001E-2</v>
      </c>
      <c r="F16" s="2" t="s">
        <v>37</v>
      </c>
      <c r="G16" s="2">
        <v>0.01</v>
      </c>
      <c r="H16" s="2"/>
      <c r="I16" s="2">
        <v>0.04</v>
      </c>
      <c r="J16" s="3"/>
      <c r="K16" s="3" t="s">
        <v>81</v>
      </c>
    </row>
    <row r="17" spans="1:11" x14ac:dyDescent="0.35">
      <c r="A17" s="4" t="s">
        <v>28</v>
      </c>
      <c r="B17" s="3" t="s">
        <v>13</v>
      </c>
      <c r="C17" s="3" t="s">
        <v>43</v>
      </c>
      <c r="D17" s="3" t="s">
        <v>16</v>
      </c>
      <c r="E17" s="4">
        <v>0.52300000000000002</v>
      </c>
      <c r="F17" s="4" t="s">
        <v>87</v>
      </c>
      <c r="G17" s="4">
        <f>0.8*E17</f>
        <v>0.41840000000000005</v>
      </c>
      <c r="H17" s="4">
        <f>E17</f>
        <v>0.52300000000000002</v>
      </c>
      <c r="I17" s="4">
        <f>1.2*E17</f>
        <v>0.62760000000000005</v>
      </c>
      <c r="J17" s="3"/>
      <c r="K17" s="3" t="s">
        <v>79</v>
      </c>
    </row>
    <row r="18" spans="1:11" ht="16.5" x14ac:dyDescent="0.35">
      <c r="A18" s="4" t="s">
        <v>29</v>
      </c>
      <c r="B18" s="3" t="s">
        <v>13</v>
      </c>
      <c r="C18" s="3" t="s">
        <v>43</v>
      </c>
      <c r="D18" s="3" t="s">
        <v>64</v>
      </c>
      <c r="E18" s="4">
        <v>88.86</v>
      </c>
      <c r="F18" s="4" t="s">
        <v>87</v>
      </c>
      <c r="G18" s="4">
        <f>0.8*E18</f>
        <v>71.088000000000008</v>
      </c>
      <c r="H18" s="4">
        <f>E18</f>
        <v>88.86</v>
      </c>
      <c r="I18" s="4">
        <f>1.2*E18</f>
        <v>106.63199999999999</v>
      </c>
      <c r="J18" s="3"/>
      <c r="K18" s="3" t="s">
        <v>54</v>
      </c>
    </row>
    <row r="19" spans="1:11" x14ac:dyDescent="0.35">
      <c r="A19" s="4" t="s">
        <v>30</v>
      </c>
      <c r="B19" s="3" t="s">
        <v>13</v>
      </c>
      <c r="C19" s="3" t="s">
        <v>43</v>
      </c>
      <c r="D19" s="3" t="s">
        <v>45</v>
      </c>
      <c r="E19" s="4">
        <v>0.37</v>
      </c>
      <c r="F19" s="4" t="s">
        <v>37</v>
      </c>
      <c r="G19" s="4">
        <f>E19*0.8</f>
        <v>0.29599999999999999</v>
      </c>
      <c r="H19" s="4"/>
      <c r="I19" s="4">
        <f>E19*1.2</f>
        <v>0.44400000000000001</v>
      </c>
      <c r="J19" s="3"/>
      <c r="K19" s="3" t="s">
        <v>55</v>
      </c>
    </row>
    <row r="20" spans="1:11" x14ac:dyDescent="0.35">
      <c r="A20" s="2" t="s">
        <v>31</v>
      </c>
      <c r="B20" s="3" t="s">
        <v>13</v>
      </c>
      <c r="C20" s="3" t="s">
        <v>43</v>
      </c>
      <c r="D20" s="3" t="s">
        <v>32</v>
      </c>
      <c r="E20" s="2">
        <v>0.186</v>
      </c>
      <c r="F20" s="2" t="s">
        <v>87</v>
      </c>
      <c r="G20" s="2">
        <f>E20*0.8</f>
        <v>0.14880000000000002</v>
      </c>
      <c r="H20" s="2">
        <f>E20</f>
        <v>0.186</v>
      </c>
      <c r="I20" s="2">
        <f>E20*1.2</f>
        <v>0.22319999999999998</v>
      </c>
      <c r="J20" s="3"/>
      <c r="K20" s="3" t="s">
        <v>56</v>
      </c>
    </row>
    <row r="21" spans="1:11" x14ac:dyDescent="0.35">
      <c r="A21" s="2" t="s">
        <v>82</v>
      </c>
      <c r="B21" s="3" t="s">
        <v>13</v>
      </c>
      <c r="C21" s="3" t="s">
        <v>43</v>
      </c>
      <c r="D21" s="3" t="s">
        <v>83</v>
      </c>
      <c r="E21" s="2">
        <f>(G21+I21)/2</f>
        <v>0.42090000000000005</v>
      </c>
      <c r="F21" s="2" t="s">
        <v>37</v>
      </c>
      <c r="G21" s="2">
        <v>0.29880000000000001</v>
      </c>
      <c r="H21" s="2"/>
      <c r="I21" s="2">
        <v>0.54300000000000004</v>
      </c>
      <c r="J21" s="3"/>
      <c r="K21" s="3" t="s">
        <v>84</v>
      </c>
    </row>
    <row r="22" spans="1:11" x14ac:dyDescent="0.35">
      <c r="A22" s="2" t="s">
        <v>70</v>
      </c>
      <c r="B22" s="3" t="s">
        <v>13</v>
      </c>
      <c r="C22" s="3" t="s">
        <v>43</v>
      </c>
      <c r="D22" s="3" t="s">
        <v>16</v>
      </c>
      <c r="E22" s="2">
        <f>(G22+I22)/2</f>
        <v>5.7587510773764838E-2</v>
      </c>
      <c r="F22" s="2" t="s">
        <v>37</v>
      </c>
      <c r="G22" s="2">
        <f>5/114</f>
        <v>4.3859649122807015E-2</v>
      </c>
      <c r="H22" s="2"/>
      <c r="I22" s="2">
        <f>4.5/63.1</f>
        <v>7.1315372424722662E-2</v>
      </c>
      <c r="J22" s="3"/>
      <c r="K22" s="3" t="s">
        <v>74</v>
      </c>
    </row>
    <row r="23" spans="1:11" x14ac:dyDescent="0.35">
      <c r="A23" s="2" t="s">
        <v>71</v>
      </c>
      <c r="B23" s="3" t="s">
        <v>13</v>
      </c>
      <c r="C23" s="3" t="s">
        <v>43</v>
      </c>
      <c r="D23" s="3" t="s">
        <v>16</v>
      </c>
      <c r="E23" s="2">
        <f>(G23+I23)/2</f>
        <v>7.1315372424722665E-3</v>
      </c>
      <c r="F23" s="2" t="s">
        <v>37</v>
      </c>
      <c r="G23" s="2">
        <v>0</v>
      </c>
      <c r="H23" s="2"/>
      <c r="I23" s="2">
        <f>0.9/63.1</f>
        <v>1.4263074484944533E-2</v>
      </c>
      <c r="J23" s="3"/>
      <c r="K23" s="3" t="s">
        <v>75</v>
      </c>
    </row>
    <row r="24" spans="1:11" x14ac:dyDescent="0.35">
      <c r="A24" s="2" t="s">
        <v>72</v>
      </c>
      <c r="B24" s="3" t="s">
        <v>13</v>
      </c>
      <c r="C24" s="3" t="s">
        <v>43</v>
      </c>
      <c r="D24" s="3" t="s">
        <v>73</v>
      </c>
      <c r="E24" s="2">
        <f>(G24+I24)/2</f>
        <v>3.5735000000000001</v>
      </c>
      <c r="F24" s="2" t="s">
        <v>37</v>
      </c>
      <c r="G24" s="2">
        <v>1.8460000000000001</v>
      </c>
      <c r="H24" s="2"/>
      <c r="I24" s="2">
        <v>5.3010000000000002</v>
      </c>
      <c r="J24" s="3"/>
      <c r="K24" s="3" t="s">
        <v>76</v>
      </c>
    </row>
    <row r="25" spans="1:11" x14ac:dyDescent="0.35">
      <c r="A25" s="2" t="s">
        <v>85</v>
      </c>
      <c r="B25" s="3" t="s">
        <v>13</v>
      </c>
      <c r="C25" s="3" t="s">
        <v>43</v>
      </c>
      <c r="D25" s="3" t="s">
        <v>73</v>
      </c>
      <c r="E25" s="2">
        <f>(G25+I25)/2</f>
        <v>1.2755000000000001</v>
      </c>
      <c r="F25" s="2" t="s">
        <v>37</v>
      </c>
      <c r="G25" s="2">
        <v>1.0009999999999999</v>
      </c>
      <c r="H25" s="2"/>
      <c r="I25" s="2">
        <v>1.55</v>
      </c>
      <c r="J25" s="3"/>
      <c r="K25" s="3" t="s">
        <v>86</v>
      </c>
    </row>
    <row r="26" spans="1:11" x14ac:dyDescent="0.35">
      <c r="A26" s="6" t="s">
        <v>88</v>
      </c>
      <c r="B26" s="3" t="s">
        <v>13</v>
      </c>
      <c r="C26" s="3" t="s">
        <v>43</v>
      </c>
      <c r="D26" s="3" t="s">
        <v>89</v>
      </c>
      <c r="E26" s="3">
        <v>0.19885</v>
      </c>
      <c r="F26" s="3" t="s">
        <v>37</v>
      </c>
      <c r="G26" s="3">
        <f>0.8*E26</f>
        <v>0.15908</v>
      </c>
      <c r="H26" s="3"/>
      <c r="I26" s="3">
        <f>1.2*E26</f>
        <v>0.23862</v>
      </c>
      <c r="J26" s="3"/>
      <c r="K26" s="3" t="s">
        <v>90</v>
      </c>
    </row>
    <row r="27" spans="1:11" x14ac:dyDescent="0.35">
      <c r="A27" s="3" t="s">
        <v>33</v>
      </c>
      <c r="B27" s="3" t="s">
        <v>18</v>
      </c>
      <c r="C27" s="3" t="s">
        <v>43</v>
      </c>
      <c r="D27" s="3" t="s">
        <v>17</v>
      </c>
      <c r="E27" s="3">
        <v>1</v>
      </c>
      <c r="F27" s="3" t="s">
        <v>87</v>
      </c>
      <c r="G27" s="3">
        <v>0.8</v>
      </c>
      <c r="H27" s="3">
        <v>1</v>
      </c>
      <c r="I27" s="3">
        <v>1.2</v>
      </c>
      <c r="J27" s="3"/>
      <c r="K27" s="3" t="s">
        <v>57</v>
      </c>
    </row>
    <row r="28" spans="1:11" x14ac:dyDescent="0.35">
      <c r="A28" s="3" t="s">
        <v>34</v>
      </c>
      <c r="B28" s="3" t="s">
        <v>18</v>
      </c>
      <c r="C28" s="3" t="s">
        <v>43</v>
      </c>
      <c r="D28" s="3" t="s">
        <v>17</v>
      </c>
      <c r="E28" s="3">
        <v>0.85</v>
      </c>
      <c r="F28" s="3" t="s">
        <v>87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58</v>
      </c>
    </row>
    <row r="29" spans="1:11" x14ac:dyDescent="0.35">
      <c r="A29" s="3" t="s">
        <v>35</v>
      </c>
      <c r="B29" s="3" t="s">
        <v>19</v>
      </c>
      <c r="C29" s="3" t="s">
        <v>43</v>
      </c>
      <c r="D29" s="3" t="s">
        <v>20</v>
      </c>
      <c r="E29" s="3">
        <v>168</v>
      </c>
      <c r="F29" s="3" t="s">
        <v>87</v>
      </c>
      <c r="G29" s="3">
        <v>134.4</v>
      </c>
      <c r="H29" s="3">
        <v>168</v>
      </c>
      <c r="I29" s="3">
        <v>201.6</v>
      </c>
      <c r="J29" s="3"/>
      <c r="K29" s="3" t="s">
        <v>59</v>
      </c>
    </row>
    <row r="30" spans="1:11" x14ac:dyDescent="0.35">
      <c r="A30" s="3" t="s">
        <v>40</v>
      </c>
      <c r="B30" s="3" t="s">
        <v>39</v>
      </c>
      <c r="C30" s="3" t="s">
        <v>43</v>
      </c>
      <c r="D30" s="3" t="s">
        <v>8</v>
      </c>
      <c r="E30" s="3">
        <v>0.8</v>
      </c>
      <c r="F30" s="3" t="s">
        <v>37</v>
      </c>
      <c r="G30" s="3">
        <v>0.72000000000000008</v>
      </c>
      <c r="H30" s="3"/>
      <c r="I30" s="3">
        <v>0.88000000000000012</v>
      </c>
      <c r="J30" s="3"/>
      <c r="K30" s="3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2025-04-15T08:00:34Z</dcterms:modified>
</cp:coreProperties>
</file>