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STEAM 2.x.x\biorefineries\HP\"/>
    </mc:Choice>
  </mc:AlternateContent>
  <xr:revisionPtr revIDLastSave="0" documentId="13_ncr:1_{F18C84F7-42C9-4529-8467-88833CF5CEE7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Flowsheet" sheetId="1" r:id="rId1"/>
    <sheet name="Itemized costs" sheetId="2" r:id="rId2"/>
    <sheet name="Cash flow" sheetId="3" r:id="rId3"/>
    <sheet name="Stream table" sheetId="4" r:id="rId4"/>
    <sheet name="Utilities" sheetId="5" r:id="rId5"/>
    <sheet name="Design requiremen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3" i="5" l="1"/>
  <c r="D84" i="5" s="1"/>
  <c r="C83" i="5"/>
  <c r="J35" i="3"/>
  <c r="E62" i="2"/>
  <c r="D62" i="2"/>
  <c r="D63" i="2" s="1"/>
</calcChain>
</file>

<file path=xl/sharedStrings.xml><?xml version="1.0" encoding="utf-8"?>
<sst xmlns="http://schemas.openxmlformats.org/spreadsheetml/2006/main" count="1615" uniqueCount="546">
  <si>
    <t>Unit operation</t>
  </si>
  <si>
    <t>Purchase cost (10^6 USD)</t>
  </si>
  <si>
    <t>Utility cost (10^6 USD/yr)</t>
  </si>
  <si>
    <t>Installed cost (10^6 USD)</t>
  </si>
  <si>
    <t>R401</t>
  </si>
  <si>
    <t>T606</t>
  </si>
  <si>
    <t>ADP</t>
  </si>
  <si>
    <t>T204</t>
  </si>
  <si>
    <t>M205</t>
  </si>
  <si>
    <t>T602</t>
  </si>
  <si>
    <t>R501</t>
  </si>
  <si>
    <t>T202</t>
  </si>
  <si>
    <t>T603</t>
  </si>
  <si>
    <t>CT</t>
  </si>
  <si>
    <t>S301</t>
  </si>
  <si>
    <t>CWP</t>
  </si>
  <si>
    <t>CIP</t>
  </si>
  <si>
    <t>R302</t>
  </si>
  <si>
    <t>R402</t>
  </si>
  <si>
    <t>D401</t>
  </si>
  <si>
    <t>D402</t>
  </si>
  <si>
    <t>M301</t>
  </si>
  <si>
    <t>U101</t>
  </si>
  <si>
    <t>FWT</t>
  </si>
  <si>
    <t>S402</t>
  </si>
  <si>
    <t>M304_P</t>
  </si>
  <si>
    <t>D401_H_P</t>
  </si>
  <si>
    <t>D401_P</t>
  </si>
  <si>
    <t>F301_P</t>
  </si>
  <si>
    <t>D402_P</t>
  </si>
  <si>
    <t>T606_P</t>
  </si>
  <si>
    <t>H_M201</t>
  </si>
  <si>
    <t>H_M202</t>
  </si>
  <si>
    <t>H301</t>
  </si>
  <si>
    <t>M304_H</t>
  </si>
  <si>
    <t>R401_H</t>
  </si>
  <si>
    <t>D401_H</t>
  </si>
  <si>
    <t>R402_H</t>
  </si>
  <si>
    <t>D402_H</t>
  </si>
  <si>
    <t>H201</t>
  </si>
  <si>
    <t>HXN</t>
  </si>
  <si>
    <t>T607</t>
  </si>
  <si>
    <t>P201</t>
  </si>
  <si>
    <t>T604</t>
  </si>
  <si>
    <t>S404</t>
  </si>
  <si>
    <t>F301</t>
  </si>
  <si>
    <t>F401</t>
  </si>
  <si>
    <t>T203</t>
  </si>
  <si>
    <t>F201</t>
  </si>
  <si>
    <t>R201</t>
  </si>
  <si>
    <t>PWC</t>
  </si>
  <si>
    <t>R401_P</t>
  </si>
  <si>
    <t>F401_P</t>
  </si>
  <si>
    <t>R301</t>
  </si>
  <si>
    <t>T301</t>
  </si>
  <si>
    <t>R303</t>
  </si>
  <si>
    <t>S401</t>
  </si>
  <si>
    <t>M203</t>
  </si>
  <si>
    <t>T201</t>
  </si>
  <si>
    <t>M201</t>
  </si>
  <si>
    <t>T601</t>
  </si>
  <si>
    <t>T605</t>
  </si>
  <si>
    <t>WWT_cost</t>
  </si>
  <si>
    <t>Acidulation reactor</t>
  </si>
  <si>
    <t>AcrylicAcidStorageTank</t>
  </si>
  <si>
    <t>Air distribution package</t>
  </si>
  <si>
    <t>Ammonia addition tank</t>
  </si>
  <si>
    <t>Ammonia mixer</t>
  </si>
  <si>
    <t>Ammonia storage tank</t>
  </si>
  <si>
    <t>Anaerobic digestion</t>
  </si>
  <si>
    <t>Blowdown tank</t>
  </si>
  <si>
    <t>CSL storage tank</t>
  </si>
  <si>
    <t>Cell mass filter</t>
  </si>
  <si>
    <t>Chilled water package</t>
  </si>
  <si>
    <t>Clean-in-place system</t>
  </si>
  <si>
    <t>Co fermentation</t>
  </si>
  <si>
    <t>Dehydration reactor</t>
  </si>
  <si>
    <t>Divided Distillation Column</t>
  </si>
  <si>
    <t>Enzyme hydrolysate mixer</t>
  </si>
  <si>
    <t>Feedstock preprocessing</t>
  </si>
  <si>
    <t>Fire water tank</t>
  </si>
  <si>
    <t>Gypsum filter</t>
  </si>
  <si>
    <t>HPPump</t>
  </si>
  <si>
    <t>Heat Exchanger</t>
  </si>
  <si>
    <t>Heat exchanger network</t>
  </si>
  <si>
    <t>Hexanol storage tank</t>
  </si>
  <si>
    <t>Hydrolysate pump</t>
  </si>
  <si>
    <t>Lime storage tank</t>
  </si>
  <si>
    <t>Multi stage mixer settlers</t>
  </si>
  <si>
    <t>Multi-Effect Evaporator</t>
  </si>
  <si>
    <t>Oligomer conversion tank</t>
  </si>
  <si>
    <t>Pretreatment flash</t>
  </si>
  <si>
    <t>Pretreatment reactor system</t>
  </si>
  <si>
    <t>Process water center</t>
  </si>
  <si>
    <t>Pump</t>
  </si>
  <si>
    <t>Saccharification</t>
  </si>
  <si>
    <t>Seed hold tank</t>
  </si>
  <si>
    <t>Seed train</t>
  </si>
  <si>
    <t>Solids centrifuge</t>
  </si>
  <si>
    <t>Steam mixer</t>
  </si>
  <si>
    <t>Sulfuric acid addition tank</t>
  </si>
  <si>
    <t>Sulfuric acid mixer</t>
  </si>
  <si>
    <t>Sulfuric acid storage tank</t>
  </si>
  <si>
    <t>Wastewater system cost</t>
  </si>
  <si>
    <t>BT</t>
  </si>
  <si>
    <t>Boiler turbogenerator</t>
  </si>
  <si>
    <t>Depreciable capital [MM$]</t>
  </si>
  <si>
    <t>Fixed capital investment [MM$]</t>
  </si>
  <si>
    <t>Working capital [MM$]</t>
  </si>
  <si>
    <t>Depreciation [MM$]</t>
  </si>
  <si>
    <t>Loan [MM$]</t>
  </si>
  <si>
    <t>Loan interest payment [MM$]</t>
  </si>
  <si>
    <t>Loan payment [MM$]</t>
  </si>
  <si>
    <t>Loan principal [MM$]</t>
  </si>
  <si>
    <t>Annual operating cost (excluding depreciation) [MM$]</t>
  </si>
  <si>
    <t>Sales [MM$]</t>
  </si>
  <si>
    <t>Tax [MM$]</t>
  </si>
  <si>
    <t>Incentives [MM$]</t>
  </si>
  <si>
    <t>Net earnings [MM$]</t>
  </si>
  <si>
    <t>Cash flow [MM$]</t>
  </si>
  <si>
    <t>Discount factor</t>
  </si>
  <si>
    <t>Net present value (NPV) [MM$]</t>
  </si>
  <si>
    <t>Cumulative NPV [MM$]</t>
  </si>
  <si>
    <t>Net earnings</t>
  </si>
  <si>
    <t>Cash flow</t>
  </si>
  <si>
    <t>Net present value (NPV)</t>
  </si>
  <si>
    <t>Cumulative NPV</t>
  </si>
  <si>
    <t>solids</t>
  </si>
  <si>
    <t>D402_g</t>
  </si>
  <si>
    <t>fire_water_in</t>
  </si>
  <si>
    <t>D402_l</t>
  </si>
  <si>
    <t>CIP_chems_out</t>
  </si>
  <si>
    <t>F301_l</t>
  </si>
  <si>
    <t>F301_g</t>
  </si>
  <si>
    <t>plant_air_out</t>
  </si>
  <si>
    <t>fire_water_out</t>
  </si>
  <si>
    <t>return_chilled_water</t>
  </si>
  <si>
    <t>process_chilled_water</t>
  </si>
  <si>
    <t>boiler_makeup_water</t>
  </si>
  <si>
    <t>to_seedtrain</t>
  </si>
  <si>
    <t>natural_gas</t>
  </si>
  <si>
    <t>to_cofermentation</t>
  </si>
  <si>
    <t>air_lagoon</t>
  </si>
  <si>
    <t>lime</t>
  </si>
  <si>
    <t>aerobic_caustic</t>
  </si>
  <si>
    <t>boilerchems</t>
  </si>
  <si>
    <t>fermentation_effluent</t>
  </si>
  <si>
    <t>gas_emission</t>
  </si>
  <si>
    <t>CO2_fermentation</t>
  </si>
  <si>
    <t>boiler_blowdown_water</t>
  </si>
  <si>
    <t>biogas</t>
  </si>
  <si>
    <t>seed</t>
  </si>
  <si>
    <t>anaerobic_treated_water</t>
  </si>
  <si>
    <t>return_cooling_water</t>
  </si>
  <si>
    <t>CO2_seedtrain</t>
  </si>
  <si>
    <t>anaerobic_sludge</t>
  </si>
  <si>
    <t>CT_makeup_water</t>
  </si>
  <si>
    <t>separation_sulfuric_acid</t>
  </si>
  <si>
    <t>process_cooling_water</t>
  </si>
  <si>
    <t>gypsum</t>
  </si>
  <si>
    <t>cooling_tower_blowdown</t>
  </si>
  <si>
    <t>separation_hexanol</t>
  </si>
  <si>
    <t>process_water</t>
  </si>
  <si>
    <t>makeup_TiO2_catalyst</t>
  </si>
  <si>
    <t>aerobic_vent</t>
  </si>
  <si>
    <t>discharged_water</t>
  </si>
  <si>
    <t>aerobic_treated_water</t>
  </si>
  <si>
    <t>cell_mass</t>
  </si>
  <si>
    <t>membrane_treated_water</t>
  </si>
  <si>
    <t>membrane_sludge</t>
  </si>
  <si>
    <t>acidulated_broth</t>
  </si>
  <si>
    <t>to_aerobic_digestion</t>
  </si>
  <si>
    <t>to_boiler_turbogenerator</t>
  </si>
  <si>
    <t>centrate</t>
  </si>
  <si>
    <t>sludge</t>
  </si>
  <si>
    <t>F401_l</t>
  </si>
  <si>
    <t>waste_brine</t>
  </si>
  <si>
    <t>R201_g</t>
  </si>
  <si>
    <t>F401_g</t>
  </si>
  <si>
    <t>wastes_to_boiler_turbogenerator</t>
  </si>
  <si>
    <t>R201_l</t>
  </si>
  <si>
    <t>sulfuric_acid_fresh</t>
  </si>
  <si>
    <t>raffinate</t>
  </si>
  <si>
    <t>sulfuric_acid_fresh2</t>
  </si>
  <si>
    <t>extract</t>
  </si>
  <si>
    <t>ammonia_fresh</t>
  </si>
  <si>
    <t>F201_waste_vapor</t>
  </si>
  <si>
    <t>CSL_fresh</t>
  </si>
  <si>
    <t>D401_g</t>
  </si>
  <si>
    <t>F201_to_fermentation</t>
  </si>
  <si>
    <t>lime_fresh</t>
  </si>
  <si>
    <t>D401_l</t>
  </si>
  <si>
    <t>hexanol_fresh</t>
  </si>
  <si>
    <t>condensed_pretreatment_waste_vapor</t>
  </si>
  <si>
    <t>system_makeup_water</t>
  </si>
  <si>
    <t>AcrylicAcid</t>
  </si>
  <si>
    <t>milled_feedstock</t>
  </si>
  <si>
    <t>enzyme</t>
  </si>
  <si>
    <t>pretreatment_sulfuric_acid</t>
  </si>
  <si>
    <t>enzyme_water</t>
  </si>
  <si>
    <t>dilution_water</t>
  </si>
  <si>
    <t>water_M201</t>
  </si>
  <si>
    <t>CSL</t>
  </si>
  <si>
    <t>ash</t>
  </si>
  <si>
    <t>feedstock</t>
  </si>
  <si>
    <t>water_M202</t>
  </si>
  <si>
    <t>fermentation_lime</t>
  </si>
  <si>
    <t>water_M203</t>
  </si>
  <si>
    <t>ammonia_M205</t>
  </si>
  <si>
    <t>water_M205</t>
  </si>
  <si>
    <t>dilute_acryclic_acid</t>
  </si>
  <si>
    <t>cooling_tower_chems</t>
  </si>
  <si>
    <t>steam_M201</t>
  </si>
  <si>
    <t>saccharification_effluent</t>
  </si>
  <si>
    <t>spent_TiO2_catalyst</t>
  </si>
  <si>
    <t>CIP_chems_in</t>
  </si>
  <si>
    <t>hot_water_M202</t>
  </si>
  <si>
    <t>plant_air_in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</si>
  <si>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</si>
  <si>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</si>
  <si>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</si>
  <si>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</si>
  <si>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</si>
  <si>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</si>
  <si>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</si>
  <si>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</si>
  <si>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</si>
  <si>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</si>
  <si>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</si>
  <si>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</si>
  <si>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</si>
  <si>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</si>
  <si>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</si>
  <si>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</si>
  <si>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</si>
  <si>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</si>
  <si>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</si>
  <si>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</si>
  <si>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</si>
  <si>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</si>
  <si>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</si>
  <si>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</si>
  <si>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</si>
  <si>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</si>
  <si>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</si>
  <si>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</si>
  <si>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</si>
  <si>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</si>
  <si>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</si>
  <si>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</si>
  <si>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</si>
  <si>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</si>
  <si>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</si>
  <si>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</si>
  <si>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</si>
  <si>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</si>
  <si>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</si>
  <si>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Source</t>
  </si>
  <si>
    <t>Sink</t>
  </si>
  <si>
    <t>Phase</t>
  </si>
  <si>
    <t>T (K)</t>
  </si>
  <si>
    <t>flow (kg/hr)</t>
  </si>
  <si>
    <t>Composition [%]:</t>
  </si>
  <si>
    <t>H2O</t>
  </si>
  <si>
    <t>O2</t>
  </si>
  <si>
    <t>N2</t>
  </si>
  <si>
    <t>CH4</t>
  </si>
  <si>
    <t>CarbonMonoxide</t>
  </si>
  <si>
    <t>CO2</t>
  </si>
  <si>
    <t>NH3</t>
  </si>
  <si>
    <t>NitricOxide</t>
  </si>
  <si>
    <t>NO2</t>
  </si>
  <si>
    <t>H2S</t>
  </si>
  <si>
    <t>SO2</t>
  </si>
  <si>
    <t>HCl</t>
  </si>
  <si>
    <t>H2SO4</t>
  </si>
  <si>
    <t>HNO3</t>
  </si>
  <si>
    <t>NaOH</t>
  </si>
  <si>
    <t>AmmoniumHydroxide</t>
  </si>
  <si>
    <t>CalciumDihydroxide</t>
  </si>
  <si>
    <t>AmmoniumSulfate</t>
  </si>
  <si>
    <t>NaNO3</t>
  </si>
  <si>
    <t>Na2SO4</t>
  </si>
  <si>
    <t>CaSO4</t>
  </si>
  <si>
    <t>Ethanol</t>
  </si>
  <si>
    <t>Acetate</t>
  </si>
  <si>
    <t>AmmoniumAcetate</t>
  </si>
  <si>
    <t>CalciumLactate</t>
  </si>
  <si>
    <t>CalciumAcetate</t>
  </si>
  <si>
    <t>CalciumSuccinate</t>
  </si>
  <si>
    <t>AceticAcid</t>
  </si>
  <si>
    <t>Glucose</t>
  </si>
  <si>
    <t>Decanol</t>
  </si>
  <si>
    <t>TOA</t>
  </si>
  <si>
    <t>AQ336</t>
  </si>
  <si>
    <t>Octanol</t>
  </si>
  <si>
    <t>Hexanol</t>
  </si>
  <si>
    <t>Octanediol</t>
  </si>
  <si>
    <t>Butyl acetate</t>
  </si>
  <si>
    <t>Isobutyraldehyde</t>
  </si>
  <si>
    <t>DPHP</t>
  </si>
  <si>
    <t>GlucoseOligomer</t>
  </si>
  <si>
    <t>Extract</t>
  </si>
  <si>
    <t>Xylose</t>
  </si>
  <si>
    <t>XyloseOligomer</t>
  </si>
  <si>
    <t>Sucrose</t>
  </si>
  <si>
    <t>Cellobiose</t>
  </si>
  <si>
    <t>Mannose</t>
  </si>
  <si>
    <t>MannoseOligomer</t>
  </si>
  <si>
    <t>Galactose</t>
  </si>
  <si>
    <t>GalactoseOligomer</t>
  </si>
  <si>
    <t>Arabinose</t>
  </si>
  <si>
    <t>ArabinoseOligomer</t>
  </si>
  <si>
    <t>SolubleLignin</t>
  </si>
  <si>
    <t>Protein</t>
  </si>
  <si>
    <t>Enzyme</t>
  </si>
  <si>
    <t>FermMicrobe</t>
  </si>
  <si>
    <t>WWTsludge</t>
  </si>
  <si>
    <t>Furfural</t>
  </si>
  <si>
    <t>Acetoin</t>
  </si>
  <si>
    <t>HMF</t>
  </si>
  <si>
    <t>Xylitol</t>
  </si>
  <si>
    <t>LacticAcid</t>
  </si>
  <si>
    <t>HP</t>
  </si>
  <si>
    <t>MethylHP</t>
  </si>
  <si>
    <t>SuccinicAcid</t>
  </si>
  <si>
    <t>MethylAcetate</t>
  </si>
  <si>
    <t>EthylLactate</t>
  </si>
  <si>
    <t>MethylSuccinate</t>
  </si>
  <si>
    <t>Glucan</t>
  </si>
  <si>
    <t>Mannan</t>
  </si>
  <si>
    <t>Galactan</t>
  </si>
  <si>
    <t>Xylan</t>
  </si>
  <si>
    <t>Arabinan</t>
  </si>
  <si>
    <t>Lignin</t>
  </si>
  <si>
    <t>P4O10</t>
  </si>
  <si>
    <t>Ash</t>
  </si>
  <si>
    <t>Tar</t>
  </si>
  <si>
    <t>TiO2</t>
  </si>
  <si>
    <t>BoilerChems</t>
  </si>
  <si>
    <t>BaghouseBag</t>
  </si>
  <si>
    <t>CoolingTowerChems</t>
  </si>
  <si>
    <t>DAP</t>
  </si>
  <si>
    <t>Methanol</t>
  </si>
  <si>
    <t>Denaturant</t>
  </si>
  <si>
    <t>DenaturedEnzyme</t>
  </si>
  <si>
    <t>FermMicrobeXyl</t>
  </si>
  <si>
    <t>H3PO4</t>
  </si>
  <si>
    <t>Hemicellulose</t>
  </si>
  <si>
    <t>Flocculant</t>
  </si>
  <si>
    <t>Solids</t>
  </si>
  <si>
    <t>Yeast</t>
  </si>
  <si>
    <t>CaO</t>
  </si>
  <si>
    <t>M505</t>
  </si>
  <si>
    <t>liquid</t>
  </si>
  <si>
    <t>gas</t>
  </si>
  <si>
    <t>-</t>
  </si>
  <si>
    <t>S302</t>
  </si>
  <si>
    <t>R502</t>
  </si>
  <si>
    <t>M502</t>
  </si>
  <si>
    <t>M504</t>
  </si>
  <si>
    <t>M401</t>
  </si>
  <si>
    <t>S501</t>
  </si>
  <si>
    <t>S504</t>
  </si>
  <si>
    <t>S502</t>
  </si>
  <si>
    <t>M503</t>
  </si>
  <si>
    <t>S503</t>
  </si>
  <si>
    <t>M204</t>
  </si>
  <si>
    <t>M501</t>
  </si>
  <si>
    <t>M402</t>
  </si>
  <si>
    <t>M202</t>
  </si>
  <si>
    <t>M304</t>
  </si>
  <si>
    <t>Duty (kJ/hr)</t>
  </si>
  <si>
    <t>Flow (kmol/hr)</t>
  </si>
  <si>
    <t>Cost (USD/hr)</t>
  </si>
  <si>
    <t>cooling_water</t>
  </si>
  <si>
    <t>low_pressure_steam</t>
  </si>
  <si>
    <t>chilled_water</t>
  </si>
  <si>
    <t>Unit Operation</t>
  </si>
  <si>
    <t>Rate (kW)</t>
  </si>
  <si>
    <t>Electricity</t>
  </si>
  <si>
    <t>Units</t>
  </si>
  <si>
    <t>Design</t>
  </si>
  <si>
    <t>Purchase cost</t>
  </si>
  <si>
    <t>Residence time</t>
  </si>
  <si>
    <t>Total volume</t>
  </si>
  <si>
    <t>Single reactor volume</t>
  </si>
  <si>
    <t>Number of reactors</t>
  </si>
  <si>
    <t>Vessel type</t>
  </si>
  <si>
    <t>Length</t>
  </si>
  <si>
    <t>Diameter</t>
  </si>
  <si>
    <t>Weight</t>
  </si>
  <si>
    <t>Wall thickness</t>
  </si>
  <si>
    <t>Vertical pressure vessel</t>
  </si>
  <si>
    <t>hr</t>
  </si>
  <si>
    <t>m3</t>
  </si>
  <si>
    <t>ft</t>
  </si>
  <si>
    <t>lb</t>
  </si>
  <si>
    <t>in</t>
  </si>
  <si>
    <t>USD</t>
  </si>
  <si>
    <t>Vertical</t>
  </si>
  <si>
    <t>Number of tanks</t>
  </si>
  <si>
    <t>Tanks</t>
  </si>
  <si>
    <t>m^3</t>
  </si>
  <si>
    <t>Flow rate</t>
  </si>
  <si>
    <t>Instrument air dryer</t>
  </si>
  <si>
    <t>Plant air reciever</t>
  </si>
  <si>
    <t>Plant air compressor</t>
  </si>
  <si>
    <t>kg/hr</t>
  </si>
  <si>
    <t>Agitator</t>
  </si>
  <si>
    <t>Tank</t>
  </si>
  <si>
    <t>Mixer</t>
  </si>
  <si>
    <t>Heat exchanger</t>
  </si>
  <si>
    <t>Work</t>
  </si>
  <si>
    <t>Ash disposal</t>
  </si>
  <si>
    <t>Baghouse bags</t>
  </si>
  <si>
    <t>Boiler</t>
  </si>
  <si>
    <t>Deaerator</t>
  </si>
  <si>
    <t>Amine addition pkg</t>
  </si>
  <si>
    <t>Hot process water softener system</t>
  </si>
  <si>
    <t>Turbogenerator</t>
  </si>
  <si>
    <t>kW</t>
  </si>
  <si>
    <t>Cooling water pump</t>
  </si>
  <si>
    <t>Cooling tower</t>
  </si>
  <si>
    <t>Pressing air flow rate</t>
  </si>
  <si>
    <t>Drying air flow rate</t>
  </si>
  <si>
    <t>Solids flow rate</t>
  </si>
  <si>
    <t>Filtrate flow rate</t>
  </si>
  <si>
    <t>Cloth wash pump</t>
  </si>
  <si>
    <t>Manifold flush pump</t>
  </si>
  <si>
    <t>Recycled water tank</t>
  </si>
  <si>
    <t>Cell mass wet cake screw</t>
  </si>
  <si>
    <t>Cell mass wet cake conveyor</t>
  </si>
  <si>
    <t>Filtrate tank discharge pump</t>
  </si>
  <si>
    <t>Flitrate tank agitator</t>
  </si>
  <si>
    <t>Filtrate tank</t>
  </si>
  <si>
    <t>Filtrate discharge pump</t>
  </si>
  <si>
    <t>Pressure filter</t>
  </si>
  <si>
    <t>Dry air compressor reciever</t>
  </si>
  <si>
    <t>Filter drying compressor</t>
  </si>
  <si>
    <t>Pressing air compressor reciever</t>
  </si>
  <si>
    <t>Filter pressing compressor</t>
  </si>
  <si>
    <t>Feed pump</t>
  </si>
  <si>
    <t>Feed tank</t>
  </si>
  <si>
    <t>Duty</t>
  </si>
  <si>
    <t>kJ/hr</t>
  </si>
  <si>
    <t>System</t>
  </si>
  <si>
    <t>Heat exchangers</t>
  </si>
  <si>
    <t>TiO2 catalyst</t>
  </si>
  <si>
    <t>Theoretical feed stage</t>
  </si>
  <si>
    <t>Theoretical stages</t>
  </si>
  <si>
    <t>Minimum reflux</t>
  </si>
  <si>
    <t>Reflux</t>
  </si>
  <si>
    <t>Rectifier stages</t>
  </si>
  <si>
    <t>Stripper stages</t>
  </si>
  <si>
    <t>Rectifier height</t>
  </si>
  <si>
    <t>Stripper height</t>
  </si>
  <si>
    <t>Rectifier diameter</t>
  </si>
  <si>
    <t>Stripper diameter</t>
  </si>
  <si>
    <t>Rectifier wall thickness</t>
  </si>
  <si>
    <t>Stripper wall thickness</t>
  </si>
  <si>
    <t>Rectifier weight</t>
  </si>
  <si>
    <t>Stripper weight</t>
  </si>
  <si>
    <t>Rectifier trays</t>
  </si>
  <si>
    <t>Stripper trays</t>
  </si>
  <si>
    <t>Rectifier tower</t>
  </si>
  <si>
    <t>Stripper tower</t>
  </si>
  <si>
    <t>Vacuum system</t>
  </si>
  <si>
    <t>Condenser</t>
  </si>
  <si>
    <t>Ratio</t>
  </si>
  <si>
    <t>Feed flow rate</t>
  </si>
  <si>
    <t>Filtered hydrolysate pump</t>
  </si>
  <si>
    <t>Hydroclone &amp; rotary drum filter</t>
  </si>
  <si>
    <t>Ideal power</t>
  </si>
  <si>
    <t>Efficiency</t>
  </si>
  <si>
    <t>Actual power</t>
  </si>
  <si>
    <t>Pump power</t>
  </si>
  <si>
    <t>N</t>
  </si>
  <si>
    <t>Head</t>
  </si>
  <si>
    <t>Type</t>
  </si>
  <si>
    <t>Motor</t>
  </si>
  <si>
    <t>hp</t>
  </si>
  <si>
    <t>gpm</t>
  </si>
  <si>
    <t>Centrifugal</t>
  </si>
  <si>
    <t>Area</t>
  </si>
  <si>
    <t>Overall heat transfer coefficient</t>
  </si>
  <si>
    <t>Log-mean temperature difference</t>
  </si>
  <si>
    <t>Fouling correction factor</t>
  </si>
  <si>
    <t>Tube side pressure drop</t>
  </si>
  <si>
    <t>Shell side pressure drop</t>
  </si>
  <si>
    <t>Operating pressure</t>
  </si>
  <si>
    <t>Total tube length</t>
  </si>
  <si>
    <t>ft^2</t>
  </si>
  <si>
    <t>kW/m^2/K</t>
  </si>
  <si>
    <t>K</t>
  </si>
  <si>
    <t>psi</t>
  </si>
  <si>
    <t>Dust vent baghouse</t>
  </si>
  <si>
    <t>Unloading blower</t>
  </si>
  <si>
    <t>Feeder</t>
  </si>
  <si>
    <t>Storage bin</t>
  </si>
  <si>
    <t>Mixer - Volume</t>
  </si>
  <si>
    <t>Mixer - Power</t>
  </si>
  <si>
    <t>Mixer - Vessel type</t>
  </si>
  <si>
    <t>Mixer - Length</t>
  </si>
  <si>
    <t>Mixer - Diameter</t>
  </si>
  <si>
    <t>Mixer - Weight</t>
  </si>
  <si>
    <t>Mixer - Wall thickness</t>
  </si>
  <si>
    <t>Settler - Vessel type</t>
  </si>
  <si>
    <t>Settler - Length</t>
  </si>
  <si>
    <t>Settler - Diameter</t>
  </si>
  <si>
    <t>Settler - Weight</t>
  </si>
  <si>
    <t>Settler - Wall thickness</t>
  </si>
  <si>
    <t>Mixer - Number of agitators</t>
  </si>
  <si>
    <t>Mixers and agitators</t>
  </si>
  <si>
    <t>Settlers</t>
  </si>
  <si>
    <t>Horizontal</t>
  </si>
  <si>
    <t>Volume</t>
  </si>
  <si>
    <t>Evaporators</t>
  </si>
  <si>
    <t>Liquid-ring pump</t>
  </si>
  <si>
    <t>m^2</t>
  </si>
  <si>
    <t>Liquid flow</t>
  </si>
  <si>
    <t>Vessel material</t>
  </si>
  <si>
    <t>Carbon steel</t>
  </si>
  <si>
    <t>Dry flow rate</t>
  </si>
  <si>
    <t>Pretreatment reactor</t>
  </si>
  <si>
    <t>Makeup water pump</t>
  </si>
  <si>
    <t>Circulating pump</t>
  </si>
  <si>
    <t>Saccharification tank size</t>
  </si>
  <si>
    <t>Slurry flow rate</t>
  </si>
  <si>
    <t>Saccharification transfer pumps</t>
  </si>
  <si>
    <t>Saccharification tanks</t>
  </si>
  <si>
    <t>kg</t>
  </si>
  <si>
    <t>Seed fermenter size</t>
  </si>
  <si>
    <t>Pumps</t>
  </si>
  <si>
    <t>Stage #5 agitators</t>
  </si>
  <si>
    <t>Stage #5 fermenters</t>
  </si>
  <si>
    <t>Stage #4 agitators</t>
  </si>
  <si>
    <t>Stage #4 fermenters</t>
  </si>
  <si>
    <t>Stage #3 fermenters</t>
  </si>
  <si>
    <t>Stage #2 fermenters</t>
  </si>
  <si>
    <t>Stage #1 fermenters</t>
  </si>
  <si>
    <t>Solids loading</t>
  </si>
  <si>
    <t>Number of centrifuges</t>
  </si>
  <si>
    <t>ton/hr</t>
  </si>
  <si>
    <t>m3/hr</t>
  </si>
  <si>
    <t>Wastewater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</si>
</sst>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0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wrapText="1"/>
    </xf>
    <xf numFmtId="10" fontId="0" fillId="0" borderId="0" xfId="1" applyNumberFormat="1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511</xdr:col>
      <xdr:colOff>600075</xdr:colOff>
      <xdr:row>113</xdr:row>
      <xdr:rowOff>161925</xdr:rowOff>
    </xdr:to>
    <xdr:pic>
      <xdr:nvPicPr>
        <xdr:cNvPr id="2" name="Picture 1" descr="flowsheet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12105675" cy="21688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5"/>
  <sheetViews>
    <sheetView topLeftCell="A49" workbookViewId="0">
      <selection activeCell="I62" sqref="I62"/>
    </sheetView>
  </sheetViews>
  <sheetFormatPr defaultRowHeight="14.4" x14ac:dyDescent="0.3"/>
  <sheetData>
    <row r="2" spans="1:5" x14ac:dyDescent="0.3">
      <c r="B2" s="1" t="s">
        <v>0</v>
      </c>
      <c r="C2" s="1" t="s">
        <v>1</v>
      </c>
      <c r="D2" s="1" t="s">
        <v>2</v>
      </c>
      <c r="E2" s="1" t="s">
        <v>3</v>
      </c>
    </row>
    <row r="3" spans="1:5" x14ac:dyDescent="0.3">
      <c r="A3" s="1" t="s">
        <v>4</v>
      </c>
      <c r="B3" t="s">
        <v>63</v>
      </c>
      <c r="C3">
        <v>0.2941302547980908</v>
      </c>
      <c r="D3">
        <v>0.1336275925626329</v>
      </c>
      <c r="E3">
        <v>1.2235818599600581</v>
      </c>
    </row>
    <row r="4" spans="1:5" x14ac:dyDescent="0.3">
      <c r="A4" s="1" t="s">
        <v>5</v>
      </c>
      <c r="B4" t="s">
        <v>64</v>
      </c>
      <c r="C4">
        <v>0.95913455906384115</v>
      </c>
      <c r="D4">
        <v>0</v>
      </c>
      <c r="E4">
        <v>2.2060094858468342</v>
      </c>
    </row>
    <row r="5" spans="1:5" x14ac:dyDescent="0.3">
      <c r="A5" s="1" t="s">
        <v>6</v>
      </c>
      <c r="B5" t="s">
        <v>65</v>
      </c>
      <c r="C5">
        <v>5.9717059986922769E-2</v>
      </c>
      <c r="D5">
        <v>6.1736692759945783E-2</v>
      </c>
      <c r="E5">
        <v>0.1235733067497632</v>
      </c>
    </row>
    <row r="6" spans="1:5" x14ac:dyDescent="0.3">
      <c r="A6" s="1" t="s">
        <v>7</v>
      </c>
      <c r="B6" t="s">
        <v>66</v>
      </c>
      <c r="C6">
        <v>0.2177399805894572</v>
      </c>
      <c r="D6">
        <v>3.040955454652397E-3</v>
      </c>
      <c r="E6">
        <v>0.42571014735495988</v>
      </c>
    </row>
    <row r="7" spans="1:5" x14ac:dyDescent="0.3">
      <c r="A7" s="1" t="s">
        <v>8</v>
      </c>
      <c r="B7" t="s">
        <v>67</v>
      </c>
      <c r="C7">
        <v>1.573759840248915E-3</v>
      </c>
      <c r="D7">
        <v>0</v>
      </c>
      <c r="E7">
        <v>1.573759840248915E-3</v>
      </c>
    </row>
    <row r="8" spans="1:5" x14ac:dyDescent="0.3">
      <c r="A8" s="1" t="s">
        <v>9</v>
      </c>
      <c r="B8" t="s">
        <v>68</v>
      </c>
      <c r="C8">
        <v>0.1349652422667707</v>
      </c>
      <c r="D8">
        <v>0</v>
      </c>
      <c r="E8">
        <v>0.2699304845335414</v>
      </c>
    </row>
    <row r="9" spans="1:5" x14ac:dyDescent="0.3">
      <c r="A9" s="1" t="s">
        <v>10</v>
      </c>
      <c r="B9" t="s">
        <v>69</v>
      </c>
      <c r="C9">
        <v>0.10277129376127971</v>
      </c>
      <c r="D9">
        <v>0</v>
      </c>
      <c r="E9">
        <v>0.32578500122325671</v>
      </c>
    </row>
    <row r="10" spans="1:5" x14ac:dyDescent="0.3">
      <c r="A10" s="1" t="s">
        <v>11</v>
      </c>
      <c r="B10" t="s">
        <v>70</v>
      </c>
      <c r="C10">
        <v>2.5741234900669371E-2</v>
      </c>
      <c r="D10">
        <v>0.16631996065152799</v>
      </c>
      <c r="E10">
        <v>5.9204840271539542E-2</v>
      </c>
    </row>
    <row r="11" spans="1:5" x14ac:dyDescent="0.3">
      <c r="A11" s="1" t="s">
        <v>12</v>
      </c>
      <c r="B11" t="s">
        <v>71</v>
      </c>
      <c r="C11">
        <v>0.19359155260586169</v>
      </c>
      <c r="D11">
        <v>1.21273586751978E-2</v>
      </c>
      <c r="E11">
        <v>0.46634331711754401</v>
      </c>
    </row>
    <row r="12" spans="1:5" x14ac:dyDescent="0.3">
      <c r="A12" s="1" t="s">
        <v>13</v>
      </c>
      <c r="B12" t="s">
        <v>13</v>
      </c>
      <c r="C12">
        <v>1.673857031580793</v>
      </c>
      <c r="D12">
        <v>0.92650295426206952</v>
      </c>
      <c r="E12">
        <v>2.94646970178565</v>
      </c>
    </row>
    <row r="13" spans="1:5" x14ac:dyDescent="0.3">
      <c r="A13" s="1" t="s">
        <v>14</v>
      </c>
      <c r="B13" t="s">
        <v>72</v>
      </c>
      <c r="C13">
        <v>4.729149702096989</v>
      </c>
      <c r="D13">
        <v>0.96472755694429646</v>
      </c>
      <c r="E13">
        <v>8.1706315999726353</v>
      </c>
    </row>
    <row r="14" spans="1:5" x14ac:dyDescent="0.3">
      <c r="A14" s="1" t="s">
        <v>15</v>
      </c>
      <c r="B14" t="s">
        <v>73</v>
      </c>
      <c r="C14">
        <v>1.473001923415882</v>
      </c>
      <c r="D14">
        <v>1.8281385383982049</v>
      </c>
      <c r="E14">
        <v>2.3568030774654121</v>
      </c>
    </row>
    <row r="15" spans="1:5" x14ac:dyDescent="0.3">
      <c r="A15" s="1" t="s">
        <v>16</v>
      </c>
      <c r="B15" t="s">
        <v>74</v>
      </c>
      <c r="C15">
        <v>0.72060303664359304</v>
      </c>
      <c r="D15">
        <v>0</v>
      </c>
      <c r="E15">
        <v>1.297085465958467</v>
      </c>
    </row>
    <row r="16" spans="1:5" x14ac:dyDescent="0.3">
      <c r="A16" s="1" t="s">
        <v>17</v>
      </c>
      <c r="B16" t="s">
        <v>75</v>
      </c>
      <c r="C16">
        <v>15.13217720007802</v>
      </c>
      <c r="D16">
        <v>1.746078587708233</v>
      </c>
      <c r="E16">
        <v>62.918574779862261</v>
      </c>
    </row>
    <row r="17" spans="1:5" x14ac:dyDescent="0.3">
      <c r="A17" s="1" t="s">
        <v>18</v>
      </c>
      <c r="B17" t="s">
        <v>76</v>
      </c>
      <c r="C17">
        <v>1.693707582555124</v>
      </c>
      <c r="D17">
        <v>9.1765160890446715E-2</v>
      </c>
      <c r="E17">
        <v>4.8962477917165819</v>
      </c>
    </row>
    <row r="18" spans="1:5" x14ac:dyDescent="0.3">
      <c r="A18" s="1" t="s">
        <v>19</v>
      </c>
      <c r="B18" t="s">
        <v>77</v>
      </c>
      <c r="C18">
        <v>3.1219587720262081</v>
      </c>
      <c r="D18">
        <v>2.3072960900921181E-2</v>
      </c>
      <c r="E18">
        <v>13.188222731065331</v>
      </c>
    </row>
    <row r="19" spans="1:5" x14ac:dyDescent="0.3">
      <c r="A19" s="1" t="s">
        <v>20</v>
      </c>
      <c r="B19" t="s">
        <v>77</v>
      </c>
      <c r="C19">
        <v>0.84577018649823588</v>
      </c>
      <c r="D19">
        <v>0</v>
      </c>
      <c r="E19">
        <v>3.5442541905096592</v>
      </c>
    </row>
    <row r="20" spans="1:5" x14ac:dyDescent="0.3">
      <c r="A20" s="1" t="s">
        <v>21</v>
      </c>
      <c r="B20" t="s">
        <v>78</v>
      </c>
      <c r="C20">
        <v>0.1218350098446436</v>
      </c>
      <c r="D20">
        <v>4.7726208128705483E-2</v>
      </c>
      <c r="E20">
        <v>0.20711951673589421</v>
      </c>
    </row>
    <row r="21" spans="1:5" x14ac:dyDescent="0.3">
      <c r="A21" s="1" t="s">
        <v>22</v>
      </c>
      <c r="B21" t="s">
        <v>79</v>
      </c>
      <c r="C21">
        <v>0</v>
      </c>
      <c r="D21">
        <v>0</v>
      </c>
      <c r="E21">
        <v>0</v>
      </c>
    </row>
    <row r="22" spans="1:5" x14ac:dyDescent="0.3">
      <c r="A22" s="1" t="s">
        <v>23</v>
      </c>
      <c r="B22" t="s">
        <v>80</v>
      </c>
      <c r="C22">
        <v>0.82595871399553245</v>
      </c>
      <c r="D22">
        <v>4.9461625776851377E-2</v>
      </c>
      <c r="E22">
        <v>1.425252565493512</v>
      </c>
    </row>
    <row r="23" spans="1:5" x14ac:dyDescent="0.3">
      <c r="A23" s="1" t="s">
        <v>24</v>
      </c>
      <c r="B23" t="s">
        <v>81</v>
      </c>
      <c r="C23">
        <v>0.37226447495074649</v>
      </c>
      <c r="D23">
        <v>3.8958826741088221E-2</v>
      </c>
      <c r="E23">
        <v>0.60756648184730577</v>
      </c>
    </row>
    <row r="24" spans="1:5" x14ac:dyDescent="0.3">
      <c r="A24" s="1" t="s">
        <v>25</v>
      </c>
      <c r="B24" t="s">
        <v>82</v>
      </c>
      <c r="C24">
        <v>1.1615180958366981E-2</v>
      </c>
      <c r="D24">
        <v>2.1440507739540291E-3</v>
      </c>
      <c r="E24">
        <v>3.8330097162611022E-2</v>
      </c>
    </row>
    <row r="25" spans="1:5" x14ac:dyDescent="0.3">
      <c r="A25" s="1" t="s">
        <v>26</v>
      </c>
      <c r="B25" t="s">
        <v>82</v>
      </c>
      <c r="C25">
        <v>6.478220009723379E-3</v>
      </c>
      <c r="D25">
        <v>3.9160605064977134E-3</v>
      </c>
      <c r="E25">
        <v>2.137812603208715E-2</v>
      </c>
    </row>
    <row r="26" spans="1:5" x14ac:dyDescent="0.3">
      <c r="A26" s="1" t="s">
        <v>27</v>
      </c>
      <c r="B26" t="s">
        <v>82</v>
      </c>
      <c r="C26">
        <v>1.2292063545979859E-2</v>
      </c>
      <c r="D26">
        <v>2.6836168768421969E-2</v>
      </c>
      <c r="E26">
        <v>4.0563809701733532E-2</v>
      </c>
    </row>
    <row r="27" spans="1:5" x14ac:dyDescent="0.3">
      <c r="A27" s="1" t="s">
        <v>28</v>
      </c>
      <c r="B27" t="s">
        <v>82</v>
      </c>
      <c r="C27">
        <v>4.5954952030884339E-3</v>
      </c>
      <c r="D27">
        <v>2.0247487375661521E-3</v>
      </c>
      <c r="E27">
        <v>1.516513417019183E-2</v>
      </c>
    </row>
    <row r="28" spans="1:5" x14ac:dyDescent="0.3">
      <c r="A28" s="1" t="s">
        <v>29</v>
      </c>
      <c r="B28" t="s">
        <v>82</v>
      </c>
      <c r="C28">
        <v>4.7962516125371673E-3</v>
      </c>
      <c r="D28">
        <v>2.6811406591480741E-3</v>
      </c>
      <c r="E28">
        <v>1.5827630321372649E-2</v>
      </c>
    </row>
    <row r="29" spans="1:5" x14ac:dyDescent="0.3">
      <c r="A29" s="1" t="s">
        <v>30</v>
      </c>
      <c r="B29" t="s">
        <v>82</v>
      </c>
      <c r="C29">
        <v>4.7962516125371673E-3</v>
      </c>
      <c r="D29">
        <v>2.6811406591480741E-3</v>
      </c>
      <c r="E29">
        <v>1.5827630321372649E-2</v>
      </c>
    </row>
    <row r="30" spans="1:5" x14ac:dyDescent="0.3">
      <c r="A30" s="1" t="s">
        <v>31</v>
      </c>
      <c r="B30" t="s">
        <v>83</v>
      </c>
      <c r="C30">
        <v>2.6178167979931551E-2</v>
      </c>
      <c r="D30">
        <v>0</v>
      </c>
      <c r="E30">
        <v>8.298479249638302E-2</v>
      </c>
    </row>
    <row r="31" spans="1:5" x14ac:dyDescent="0.3">
      <c r="A31" s="1" t="s">
        <v>32</v>
      </c>
      <c r="B31" t="s">
        <v>83</v>
      </c>
      <c r="C31">
        <v>3.6447025152013257E-2</v>
      </c>
      <c r="D31">
        <v>0</v>
      </c>
      <c r="E31">
        <v>0.11553706973188201</v>
      </c>
    </row>
    <row r="32" spans="1:5" x14ac:dyDescent="0.3">
      <c r="A32" s="1" t="s">
        <v>33</v>
      </c>
      <c r="B32" t="s">
        <v>83</v>
      </c>
      <c r="C32">
        <v>9.6767011057478619E-2</v>
      </c>
      <c r="D32">
        <v>0</v>
      </c>
      <c r="E32">
        <v>0.30675142505220732</v>
      </c>
    </row>
    <row r="33" spans="1:5" x14ac:dyDescent="0.3">
      <c r="A33" s="1" t="s">
        <v>34</v>
      </c>
      <c r="B33" t="s">
        <v>83</v>
      </c>
      <c r="C33">
        <v>0.15215097942776029</v>
      </c>
      <c r="D33">
        <v>0</v>
      </c>
      <c r="E33">
        <v>0.48231860478600019</v>
      </c>
    </row>
    <row r="34" spans="1:5" x14ac:dyDescent="0.3">
      <c r="A34" s="1" t="s">
        <v>35</v>
      </c>
      <c r="B34" t="s">
        <v>83</v>
      </c>
      <c r="C34">
        <v>3.0277458597016371E-2</v>
      </c>
      <c r="D34">
        <v>0</v>
      </c>
      <c r="E34">
        <v>9.5979543752541904E-2</v>
      </c>
    </row>
    <row r="35" spans="1:5" x14ac:dyDescent="0.3">
      <c r="A35" s="1" t="s">
        <v>36</v>
      </c>
      <c r="B35" t="s">
        <v>83</v>
      </c>
      <c r="C35">
        <v>0.47651087041286211</v>
      </c>
      <c r="D35">
        <v>0</v>
      </c>
      <c r="E35">
        <v>1.5105394592087731</v>
      </c>
    </row>
    <row r="36" spans="1:5" x14ac:dyDescent="0.3">
      <c r="A36" s="1" t="s">
        <v>37</v>
      </c>
      <c r="B36" t="s">
        <v>83</v>
      </c>
      <c r="C36">
        <v>2.8784086718679412E-2</v>
      </c>
      <c r="D36">
        <v>0</v>
      </c>
      <c r="E36">
        <v>9.1245554898213732E-2</v>
      </c>
    </row>
    <row r="37" spans="1:5" x14ac:dyDescent="0.3">
      <c r="A37" s="1" t="s">
        <v>38</v>
      </c>
      <c r="B37" t="s">
        <v>83</v>
      </c>
      <c r="C37">
        <v>0.1209114494705175</v>
      </c>
      <c r="D37">
        <v>0</v>
      </c>
      <c r="E37">
        <v>0.38328929482154062</v>
      </c>
    </row>
    <row r="38" spans="1:5" x14ac:dyDescent="0.3">
      <c r="A38" s="1" t="s">
        <v>39</v>
      </c>
      <c r="B38" t="s">
        <v>83</v>
      </c>
      <c r="C38">
        <v>6.8723984013319042E-2</v>
      </c>
      <c r="D38">
        <v>0</v>
      </c>
      <c r="E38">
        <v>0.21785502932222139</v>
      </c>
    </row>
    <row r="39" spans="1:5" x14ac:dyDescent="0.3">
      <c r="A39" s="1" t="s">
        <v>40</v>
      </c>
      <c r="B39" t="s">
        <v>84</v>
      </c>
      <c r="C39">
        <v>1.0072839072172191</v>
      </c>
      <c r="D39">
        <v>0</v>
      </c>
      <c r="E39">
        <v>3.167090169209668</v>
      </c>
    </row>
    <row r="40" spans="1:5" x14ac:dyDescent="0.3">
      <c r="A40" s="1" t="s">
        <v>41</v>
      </c>
      <c r="B40" t="s">
        <v>85</v>
      </c>
      <c r="C40">
        <v>0.21536961531851609</v>
      </c>
      <c r="D40">
        <v>0</v>
      </c>
      <c r="E40">
        <v>0.49535011523258698</v>
      </c>
    </row>
    <row r="41" spans="1:5" x14ac:dyDescent="0.3">
      <c r="A41" s="1" t="s">
        <v>42</v>
      </c>
      <c r="B41" t="s">
        <v>86</v>
      </c>
      <c r="C41">
        <v>1.8630573825380369E-2</v>
      </c>
      <c r="D41">
        <v>3.1027659511833811E-2</v>
      </c>
      <c r="E41">
        <v>4.2850319798374829E-2</v>
      </c>
    </row>
    <row r="42" spans="1:5" x14ac:dyDescent="0.3">
      <c r="A42" s="1" t="s">
        <v>43</v>
      </c>
      <c r="B42" t="s">
        <v>87</v>
      </c>
      <c r="C42">
        <v>1.537673284394397</v>
      </c>
      <c r="D42">
        <v>4.3023577050476672E-2</v>
      </c>
      <c r="E42">
        <v>2.2009549711425</v>
      </c>
    </row>
    <row r="43" spans="1:5" x14ac:dyDescent="0.3">
      <c r="A43" s="1" t="s">
        <v>44</v>
      </c>
      <c r="B43" t="s">
        <v>88</v>
      </c>
      <c r="C43">
        <v>0.29819857745518608</v>
      </c>
      <c r="D43">
        <v>4.3131821314529827E-2</v>
      </c>
      <c r="E43">
        <v>0.8982945564942828</v>
      </c>
    </row>
    <row r="44" spans="1:5" x14ac:dyDescent="0.3">
      <c r="A44" s="1" t="s">
        <v>45</v>
      </c>
      <c r="B44" t="s">
        <v>89</v>
      </c>
      <c r="C44">
        <v>8.2540537155532306E-2</v>
      </c>
      <c r="D44">
        <v>3.15618528277012E-3</v>
      </c>
      <c r="E44">
        <v>0.19764326898466089</v>
      </c>
    </row>
    <row r="45" spans="1:5" x14ac:dyDescent="0.3">
      <c r="A45" s="1" t="s">
        <v>46</v>
      </c>
      <c r="B45" t="s">
        <v>89</v>
      </c>
      <c r="C45">
        <v>0.6009345745174911</v>
      </c>
      <c r="D45">
        <v>5.5218359189245624E-3</v>
      </c>
      <c r="E45">
        <v>1.675206086959345</v>
      </c>
    </row>
    <row r="46" spans="1:5" x14ac:dyDescent="0.3">
      <c r="A46" s="1" t="s">
        <v>47</v>
      </c>
      <c r="B46" t="s">
        <v>90</v>
      </c>
      <c r="C46">
        <v>0.35143827829565638</v>
      </c>
      <c r="D46">
        <v>0.14012499264410239</v>
      </c>
      <c r="E46">
        <v>0.65835127971920282</v>
      </c>
    </row>
    <row r="47" spans="1:5" x14ac:dyDescent="0.3">
      <c r="A47" s="1" t="s">
        <v>48</v>
      </c>
      <c r="B47" t="s">
        <v>91</v>
      </c>
      <c r="C47">
        <v>0.70542124885414592</v>
      </c>
      <c r="D47">
        <v>0.15072802019758819</v>
      </c>
      <c r="E47">
        <v>1.373249338576265</v>
      </c>
    </row>
    <row r="48" spans="1:5" x14ac:dyDescent="0.3">
      <c r="A48" s="1" t="s">
        <v>49</v>
      </c>
      <c r="B48" t="s">
        <v>92</v>
      </c>
      <c r="C48">
        <v>20.83897523430257</v>
      </c>
      <c r="D48">
        <v>2.88886670602297</v>
      </c>
      <c r="E48">
        <v>31.25846285145386</v>
      </c>
    </row>
    <row r="49" spans="1:9" x14ac:dyDescent="0.3">
      <c r="A49" s="1" t="s">
        <v>50</v>
      </c>
      <c r="B49" t="s">
        <v>93</v>
      </c>
      <c r="C49">
        <v>0.27203962078317612</v>
      </c>
      <c r="D49">
        <v>4.6657500635002382E-2</v>
      </c>
      <c r="E49">
        <v>0.50080579626956112</v>
      </c>
    </row>
    <row r="50" spans="1:9" x14ac:dyDescent="0.3">
      <c r="A50" s="1" t="s">
        <v>51</v>
      </c>
      <c r="B50" t="s">
        <v>94</v>
      </c>
      <c r="C50">
        <v>2.1452266853270629E-2</v>
      </c>
      <c r="D50">
        <v>3.4114025283582657E-2</v>
      </c>
      <c r="E50">
        <v>7.0792480615793074E-2</v>
      </c>
    </row>
    <row r="51" spans="1:9" x14ac:dyDescent="0.3">
      <c r="A51" s="1" t="s">
        <v>52</v>
      </c>
      <c r="B51" t="s">
        <v>94</v>
      </c>
      <c r="C51">
        <v>4.8315699048499649E-3</v>
      </c>
      <c r="D51">
        <v>1.3907097545245439E-3</v>
      </c>
      <c r="E51">
        <v>1.594418068600488E-2</v>
      </c>
    </row>
    <row r="52" spans="1:9" x14ac:dyDescent="0.3">
      <c r="A52" s="1" t="s">
        <v>53</v>
      </c>
      <c r="B52" t="s">
        <v>95</v>
      </c>
      <c r="C52">
        <v>9.8812334254893734</v>
      </c>
      <c r="D52">
        <v>1.7913339529359289E-3</v>
      </c>
      <c r="E52">
        <v>19.763664277848189</v>
      </c>
    </row>
    <row r="53" spans="1:9" x14ac:dyDescent="0.3">
      <c r="A53" s="1" t="s">
        <v>54</v>
      </c>
      <c r="B53" t="s">
        <v>96</v>
      </c>
      <c r="C53">
        <v>0.39133901581051722</v>
      </c>
      <c r="D53">
        <v>7.08959880146933E-3</v>
      </c>
      <c r="E53">
        <v>0.6991444622688161</v>
      </c>
    </row>
    <row r="54" spans="1:9" x14ac:dyDescent="0.3">
      <c r="A54" s="1" t="s">
        <v>55</v>
      </c>
      <c r="B54" t="s">
        <v>97</v>
      </c>
      <c r="C54">
        <v>1.5060110640650071</v>
      </c>
      <c r="D54">
        <v>3.1034275279974759E-2</v>
      </c>
      <c r="E54">
        <v>2.9356353375516768</v>
      </c>
    </row>
    <row r="55" spans="1:9" x14ac:dyDescent="0.3">
      <c r="A55" s="1" t="s">
        <v>56</v>
      </c>
      <c r="B55" t="s">
        <v>98</v>
      </c>
      <c r="C55">
        <v>0.13461790197389659</v>
      </c>
      <c r="D55">
        <v>0.30557930113938492</v>
      </c>
      <c r="E55">
        <v>0.27327434100700998</v>
      </c>
    </row>
    <row r="56" spans="1:9" x14ac:dyDescent="0.3">
      <c r="A56" s="1" t="s">
        <v>57</v>
      </c>
      <c r="B56" t="s">
        <v>99</v>
      </c>
      <c r="C56">
        <v>0</v>
      </c>
      <c r="D56">
        <v>0</v>
      </c>
      <c r="E56">
        <v>0</v>
      </c>
    </row>
    <row r="57" spans="1:9" x14ac:dyDescent="0.3">
      <c r="A57" s="1" t="s">
        <v>58</v>
      </c>
      <c r="B57" t="s">
        <v>100</v>
      </c>
      <c r="C57">
        <v>1.1122401683114449E-2</v>
      </c>
      <c r="D57">
        <v>0</v>
      </c>
      <c r="E57">
        <v>2.9856439028073029E-2</v>
      </c>
    </row>
    <row r="58" spans="1:9" x14ac:dyDescent="0.3">
      <c r="A58" s="1" t="s">
        <v>59</v>
      </c>
      <c r="B58" t="s">
        <v>101</v>
      </c>
      <c r="C58">
        <v>3.3242184291470351E-3</v>
      </c>
      <c r="D58">
        <v>0</v>
      </c>
      <c r="E58">
        <v>3.3242184291470351E-3</v>
      </c>
    </row>
    <row r="59" spans="1:9" x14ac:dyDescent="0.3">
      <c r="A59" s="1" t="s">
        <v>60</v>
      </c>
      <c r="B59" t="s">
        <v>102</v>
      </c>
      <c r="C59">
        <v>0.1017767447387575</v>
      </c>
      <c r="D59">
        <v>2.0575015366359469E-4</v>
      </c>
      <c r="E59">
        <v>0.1585600615417298</v>
      </c>
    </row>
    <row r="60" spans="1:9" x14ac:dyDescent="0.3">
      <c r="A60" s="1" t="s">
        <v>61</v>
      </c>
      <c r="B60" t="s">
        <v>102</v>
      </c>
      <c r="C60">
        <v>0.43644922629207028</v>
      </c>
      <c r="D60">
        <v>1.608544129273458E-3</v>
      </c>
      <c r="E60">
        <v>0.68521981254942155</v>
      </c>
    </row>
    <row r="61" spans="1:9" x14ac:dyDescent="0.3">
      <c r="A61" s="1" t="s">
        <v>62</v>
      </c>
      <c r="B61" t="s">
        <v>103</v>
      </c>
      <c r="C61">
        <v>50.699022444166523</v>
      </c>
      <c r="D61">
        <v>4.0381116610431613</v>
      </c>
      <c r="E61">
        <v>50.699022444166523</v>
      </c>
    </row>
    <row r="62" spans="1:9" x14ac:dyDescent="0.3">
      <c r="D62" s="3">
        <f>SUM(D3:D61)</f>
        <v>13.906731788075678</v>
      </c>
      <c r="E62" s="3">
        <f>SUM(E3:E61)</f>
        <v>227.89623011662226</v>
      </c>
      <c r="H62" s="4"/>
      <c r="I62" s="4"/>
    </row>
    <row r="63" spans="1:9" x14ac:dyDescent="0.3">
      <c r="D63">
        <f>D62+D65</f>
        <v>5.1537824168771511</v>
      </c>
      <c r="H63" s="4"/>
      <c r="I63" s="4"/>
    </row>
    <row r="64" spans="1:9" x14ac:dyDescent="0.3">
      <c r="B64" s="1" t="s">
        <v>0</v>
      </c>
      <c r="C64" s="1" t="s">
        <v>1</v>
      </c>
      <c r="D64" s="1" t="s">
        <v>2</v>
      </c>
      <c r="E64" s="1" t="s">
        <v>3</v>
      </c>
    </row>
    <row r="65" spans="1:5" x14ac:dyDescent="0.3">
      <c r="A65" s="1" t="s">
        <v>104</v>
      </c>
      <c r="B65" t="s">
        <v>105</v>
      </c>
      <c r="C65">
        <v>37.603750161745523</v>
      </c>
      <c r="D65">
        <v>-8.7529493711985271</v>
      </c>
      <c r="E65">
        <v>68.016659075654843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5"/>
  <sheetViews>
    <sheetView topLeftCell="A25" workbookViewId="0">
      <selection activeCell="J35" sqref="J35"/>
    </sheetView>
  </sheetViews>
  <sheetFormatPr defaultRowHeight="14.4" x14ac:dyDescent="0.3"/>
  <sheetData>
    <row r="1" spans="1:22" s="5" customFormat="1" ht="115.2" x14ac:dyDescent="0.3">
      <c r="B1" s="6" t="s">
        <v>106</v>
      </c>
      <c r="C1" s="6" t="s">
        <v>107</v>
      </c>
      <c r="D1" s="6" t="s">
        <v>108</v>
      </c>
      <c r="E1" s="6" t="s">
        <v>109</v>
      </c>
      <c r="F1" s="6" t="s">
        <v>110</v>
      </c>
      <c r="G1" s="6" t="s">
        <v>111</v>
      </c>
      <c r="H1" s="6" t="s">
        <v>112</v>
      </c>
      <c r="I1" s="6" t="s">
        <v>113</v>
      </c>
      <c r="J1" s="6" t="s">
        <v>114</v>
      </c>
      <c r="K1" s="6" t="s">
        <v>115</v>
      </c>
      <c r="L1" s="6" t="s">
        <v>116</v>
      </c>
      <c r="M1" s="6" t="s">
        <v>117</v>
      </c>
      <c r="N1" s="6" t="s">
        <v>118</v>
      </c>
      <c r="O1" s="6" t="s">
        <v>119</v>
      </c>
      <c r="P1" s="6" t="s">
        <v>120</v>
      </c>
      <c r="Q1" s="6" t="s">
        <v>121</v>
      </c>
      <c r="R1" s="6" t="s">
        <v>122</v>
      </c>
      <c r="S1" s="6" t="s">
        <v>123</v>
      </c>
      <c r="T1" s="6" t="s">
        <v>124</v>
      </c>
      <c r="U1" s="6" t="s">
        <v>125</v>
      </c>
      <c r="V1" s="6" t="s">
        <v>126</v>
      </c>
    </row>
    <row r="2" spans="1:22" x14ac:dyDescent="0.3">
      <c r="A2" s="1">
        <v>2013</v>
      </c>
      <c r="B2">
        <v>25.989058790293381</v>
      </c>
      <c r="C2">
        <v>41.582494064469422</v>
      </c>
      <c r="D2">
        <v>0</v>
      </c>
      <c r="E2">
        <v>0</v>
      </c>
      <c r="F2">
        <v>16.63299762578777</v>
      </c>
      <c r="G2">
        <v>1.330639810063021</v>
      </c>
      <c r="H2">
        <v>0</v>
      </c>
      <c r="I2">
        <v>17.963637435850789</v>
      </c>
      <c r="J2">
        <v>0</v>
      </c>
      <c r="K2">
        <v>0</v>
      </c>
      <c r="L2">
        <v>0</v>
      </c>
      <c r="M2">
        <v>0</v>
      </c>
      <c r="N2">
        <v>0</v>
      </c>
      <c r="O2">
        <v>-24.949496438681649</v>
      </c>
      <c r="P2">
        <v>2.42</v>
      </c>
      <c r="Q2">
        <v>-30.188890690804801</v>
      </c>
      <c r="R2">
        <v>-30.188890690804801</v>
      </c>
      <c r="S2">
        <v>0</v>
      </c>
      <c r="T2">
        <v>-24.949496438681649</v>
      </c>
      <c r="U2">
        <v>-60.377781381609587</v>
      </c>
      <c r="V2">
        <v>-60.377781381609587</v>
      </c>
    </row>
    <row r="3" spans="1:22" x14ac:dyDescent="0.3">
      <c r="A3" s="1">
        <v>2014</v>
      </c>
      <c r="B3">
        <v>194.91794092720039</v>
      </c>
      <c r="C3">
        <v>311.86870548352061</v>
      </c>
      <c r="D3">
        <v>0</v>
      </c>
      <c r="E3">
        <v>0</v>
      </c>
      <c r="F3">
        <v>124.7474821934082</v>
      </c>
      <c r="G3">
        <v>11.41688957034072</v>
      </c>
      <c r="H3">
        <v>0</v>
      </c>
      <c r="I3">
        <v>154.1280091995998</v>
      </c>
      <c r="J3">
        <v>0</v>
      </c>
      <c r="K3">
        <v>0</v>
      </c>
      <c r="L3">
        <v>0</v>
      </c>
      <c r="M3">
        <v>0</v>
      </c>
      <c r="N3">
        <v>0</v>
      </c>
      <c r="O3">
        <v>-187.1212232901124</v>
      </c>
      <c r="P3">
        <v>2.2000000000000002</v>
      </c>
      <c r="Q3">
        <v>-205.83334561912361</v>
      </c>
      <c r="R3">
        <v>-236.02223630992839</v>
      </c>
      <c r="S3">
        <v>0</v>
      </c>
      <c r="T3">
        <v>-187.1212232901124</v>
      </c>
      <c r="U3">
        <v>-411.66669123824732</v>
      </c>
      <c r="V3">
        <v>-472.04447261985678</v>
      </c>
    </row>
    <row r="4" spans="1:22" x14ac:dyDescent="0.3">
      <c r="A4" s="1">
        <v>2015</v>
      </c>
      <c r="B4">
        <v>103.9562351611735</v>
      </c>
      <c r="C4">
        <v>166.32997625787769</v>
      </c>
      <c r="D4">
        <v>25.989058790293392</v>
      </c>
      <c r="E4">
        <v>0</v>
      </c>
      <c r="F4">
        <v>76.927614019268418</v>
      </c>
      <c r="G4">
        <v>18.48444985750945</v>
      </c>
      <c r="H4">
        <v>0</v>
      </c>
      <c r="I4">
        <v>249.54007307637769</v>
      </c>
      <c r="J4">
        <v>0</v>
      </c>
      <c r="K4">
        <v>0</v>
      </c>
      <c r="L4">
        <v>0</v>
      </c>
      <c r="M4">
        <v>0</v>
      </c>
      <c r="N4">
        <v>0</v>
      </c>
      <c r="O4">
        <v>-115.3914210289026</v>
      </c>
      <c r="P4">
        <v>2</v>
      </c>
      <c r="Q4">
        <v>-115.3914210289026</v>
      </c>
      <c r="R4">
        <v>-351.41365733883111</v>
      </c>
      <c r="S4">
        <v>0</v>
      </c>
      <c r="T4">
        <v>-115.3914210289027</v>
      </c>
      <c r="U4">
        <v>-230.78284205780531</v>
      </c>
      <c r="V4">
        <v>-702.82731467766212</v>
      </c>
    </row>
    <row r="5" spans="1:22" x14ac:dyDescent="0.3">
      <c r="A5" s="1">
        <v>2016</v>
      </c>
      <c r="B5">
        <v>0</v>
      </c>
      <c r="C5">
        <v>0</v>
      </c>
      <c r="D5">
        <v>0</v>
      </c>
      <c r="E5">
        <v>39.254000397587532</v>
      </c>
      <c r="F5">
        <v>0</v>
      </c>
      <c r="G5">
        <v>19.96320584611021</v>
      </c>
      <c r="H5">
        <v>37.188829499041681</v>
      </c>
      <c r="I5">
        <v>232.31444942344621</v>
      </c>
      <c r="J5">
        <v>150.43601117182851</v>
      </c>
      <c r="K5">
        <v>199.68985557503899</v>
      </c>
      <c r="L5">
        <v>0</v>
      </c>
      <c r="M5">
        <v>0</v>
      </c>
      <c r="N5">
        <v>-27.188985493418741</v>
      </c>
      <c r="O5">
        <v>12.065014904168789</v>
      </c>
      <c r="P5">
        <v>1.8181818181818179</v>
      </c>
      <c r="Q5">
        <v>10.96819536742618</v>
      </c>
      <c r="R5">
        <v>-340.44546197140488</v>
      </c>
      <c r="S5">
        <v>-27.188985493418741</v>
      </c>
      <c r="T5">
        <v>12.0650149041688</v>
      </c>
      <c r="U5">
        <v>21.93639073485236</v>
      </c>
      <c r="V5">
        <v>-680.89092394280976</v>
      </c>
    </row>
    <row r="6" spans="1:22" x14ac:dyDescent="0.3">
      <c r="A6" s="1">
        <v>2017</v>
      </c>
      <c r="B6">
        <v>0</v>
      </c>
      <c r="C6">
        <v>0</v>
      </c>
      <c r="D6">
        <v>0</v>
      </c>
      <c r="E6">
        <v>67.811849032829286</v>
      </c>
      <c r="F6">
        <v>0</v>
      </c>
      <c r="G6">
        <v>18.585155953875699</v>
      </c>
      <c r="H6">
        <v>37.188829499041681</v>
      </c>
      <c r="I6">
        <v>213.71077587828029</v>
      </c>
      <c r="J6">
        <v>159.48463717348139</v>
      </c>
      <c r="K6">
        <v>228.21697780004459</v>
      </c>
      <c r="L6">
        <v>0</v>
      </c>
      <c r="M6">
        <v>0</v>
      </c>
      <c r="N6">
        <v>-36.268337905307732</v>
      </c>
      <c r="O6">
        <v>31.543511127521551</v>
      </c>
      <c r="P6">
        <v>1.6528925619834709</v>
      </c>
      <c r="Q6">
        <v>26.069017460761611</v>
      </c>
      <c r="R6">
        <v>-314.3764445106433</v>
      </c>
      <c r="S6">
        <v>-36.268337905307732</v>
      </c>
      <c r="T6">
        <v>31.543511127521551</v>
      </c>
      <c r="U6">
        <v>52.138034921523221</v>
      </c>
      <c r="V6">
        <v>-628.75288902128659</v>
      </c>
    </row>
    <row r="7" spans="1:22" x14ac:dyDescent="0.3">
      <c r="A7" s="1">
        <v>2018</v>
      </c>
      <c r="B7">
        <v>0</v>
      </c>
      <c r="C7">
        <v>0</v>
      </c>
      <c r="D7">
        <v>0</v>
      </c>
      <c r="E7">
        <v>49.463938434428357</v>
      </c>
      <c r="F7">
        <v>0</v>
      </c>
      <c r="G7">
        <v>17.096862070262421</v>
      </c>
      <c r="H7">
        <v>37.188829499041681</v>
      </c>
      <c r="I7">
        <v>193.61880844950099</v>
      </c>
      <c r="J7">
        <v>159.48463717348139</v>
      </c>
      <c r="K7">
        <v>228.21697780004459</v>
      </c>
      <c r="L7">
        <v>0</v>
      </c>
      <c r="M7">
        <v>0</v>
      </c>
      <c r="N7">
        <v>-17.920427306906799</v>
      </c>
      <c r="O7">
        <v>31.543511127521551</v>
      </c>
      <c r="P7">
        <v>1.5026296018031551</v>
      </c>
      <c r="Q7">
        <v>23.699106782510551</v>
      </c>
      <c r="R7">
        <v>-290.67733772813278</v>
      </c>
      <c r="S7">
        <v>-17.920427306906809</v>
      </c>
      <c r="T7">
        <v>31.543511127521551</v>
      </c>
      <c r="U7">
        <v>47.398213565021102</v>
      </c>
      <c r="V7">
        <v>-581.35467545626545</v>
      </c>
    </row>
    <row r="8" spans="1:22" x14ac:dyDescent="0.3">
      <c r="A8" s="1">
        <v>2019</v>
      </c>
      <c r="B8">
        <v>0</v>
      </c>
      <c r="C8">
        <v>0</v>
      </c>
      <c r="D8">
        <v>0</v>
      </c>
      <c r="E8">
        <v>36.281526348899462</v>
      </c>
      <c r="F8">
        <v>0</v>
      </c>
      <c r="G8">
        <v>15.489504675960079</v>
      </c>
      <c r="H8">
        <v>37.188829499041681</v>
      </c>
      <c r="I8">
        <v>171.91948362641941</v>
      </c>
      <c r="J8">
        <v>159.48463717348139</v>
      </c>
      <c r="K8">
        <v>228.21697780004459</v>
      </c>
      <c r="L8">
        <v>0.39860652710360439</v>
      </c>
      <c r="M8">
        <v>0</v>
      </c>
      <c r="N8">
        <v>-5.1366217484815113</v>
      </c>
      <c r="O8">
        <v>31.144904600417949</v>
      </c>
      <c r="P8">
        <v>1.366026910730141</v>
      </c>
      <c r="Q8">
        <v>21.27238890814694</v>
      </c>
      <c r="R8">
        <v>-269.4049488199858</v>
      </c>
      <c r="S8">
        <v>-4.738015221377907</v>
      </c>
      <c r="T8">
        <v>31.543511127521541</v>
      </c>
      <c r="U8">
        <v>43.089285059110082</v>
      </c>
      <c r="V8">
        <v>-538.26539039715533</v>
      </c>
    </row>
    <row r="9" spans="1:22" x14ac:dyDescent="0.3">
      <c r="A9" s="1">
        <v>2020</v>
      </c>
      <c r="B9">
        <v>0</v>
      </c>
      <c r="C9">
        <v>0</v>
      </c>
      <c r="D9">
        <v>0</v>
      </c>
      <c r="E9">
        <v>26.822190952201179</v>
      </c>
      <c r="F9">
        <v>0</v>
      </c>
      <c r="G9">
        <v>13.75355869011355</v>
      </c>
      <c r="H9">
        <v>37.188829499041681</v>
      </c>
      <c r="I9">
        <v>148.48421281749131</v>
      </c>
      <c r="J9">
        <v>159.48463717348139</v>
      </c>
      <c r="K9">
        <v>228.21697780004459</v>
      </c>
      <c r="L9">
        <v>2.3187915278069249</v>
      </c>
      <c r="M9">
        <v>0</v>
      </c>
      <c r="N9">
        <v>2.402528647513448</v>
      </c>
      <c r="O9">
        <v>29.224719599714621</v>
      </c>
      <c r="P9">
        <v>1.2418426461183101</v>
      </c>
      <c r="Q9">
        <v>18.14625155988762</v>
      </c>
      <c r="R9">
        <v>-251.25869726009819</v>
      </c>
      <c r="S9">
        <v>3.729842938503094</v>
      </c>
      <c r="T9">
        <v>30.552033890704269</v>
      </c>
      <c r="U9">
        <v>37.940818611128471</v>
      </c>
      <c r="V9">
        <v>-500.32457178602692</v>
      </c>
    </row>
    <row r="10" spans="1:22" x14ac:dyDescent="0.3">
      <c r="A10" s="1">
        <v>2021</v>
      </c>
      <c r="B10">
        <v>0</v>
      </c>
      <c r="C10">
        <v>7.7966799061447628E-2</v>
      </c>
      <c r="D10">
        <v>0</v>
      </c>
      <c r="E10">
        <v>26.50539499377707</v>
      </c>
      <c r="F10">
        <v>0</v>
      </c>
      <c r="G10">
        <v>11.8787370253993</v>
      </c>
      <c r="H10">
        <v>37.188829499041681</v>
      </c>
      <c r="I10">
        <v>123.1741203438489</v>
      </c>
      <c r="J10">
        <v>159.48463717348139</v>
      </c>
      <c r="K10">
        <v>228.21697780004459</v>
      </c>
      <c r="L10">
        <v>2.324185305898788</v>
      </c>
      <c r="M10">
        <v>0</v>
      </c>
      <c r="N10">
        <v>2.7139308278456862</v>
      </c>
      <c r="O10">
        <v>29.141359022561311</v>
      </c>
      <c r="P10">
        <v>1.128947860107554</v>
      </c>
      <c r="Q10">
        <v>16.449537454573282</v>
      </c>
      <c r="R10">
        <v>-234.8091598055249</v>
      </c>
      <c r="S10">
        <v>3.980111745658137</v>
      </c>
      <c r="T10">
        <v>30.407539940373759</v>
      </c>
      <c r="U10">
        <v>34.328527146819951</v>
      </c>
      <c r="V10">
        <v>-465.9960446392069</v>
      </c>
    </row>
    <row r="11" spans="1:22" x14ac:dyDescent="0.3">
      <c r="A11" s="1">
        <v>2022</v>
      </c>
      <c r="B11">
        <v>0</v>
      </c>
      <c r="C11">
        <v>0</v>
      </c>
      <c r="D11">
        <v>0</v>
      </c>
      <c r="E11">
        <v>26.261053514827029</v>
      </c>
      <c r="F11">
        <v>0</v>
      </c>
      <c r="G11">
        <v>9.8539296275079131</v>
      </c>
      <c r="H11">
        <v>37.188829499041681</v>
      </c>
      <c r="I11">
        <v>95.839220472315162</v>
      </c>
      <c r="J11">
        <v>159.48463717348139</v>
      </c>
      <c r="K11">
        <v>228.21697780004459</v>
      </c>
      <c r="L11">
        <v>2.3187915278069249</v>
      </c>
      <c r="M11">
        <v>0</v>
      </c>
      <c r="N11">
        <v>2.9636660848876009</v>
      </c>
      <c r="O11">
        <v>29.224719599714621</v>
      </c>
      <c r="P11">
        <v>1.0263162364614129</v>
      </c>
      <c r="Q11">
        <v>14.996902115609601</v>
      </c>
      <c r="R11">
        <v>-219.8122576899153</v>
      </c>
      <c r="S11">
        <v>4.1731415140286749</v>
      </c>
      <c r="T11">
        <v>30.434195028855701</v>
      </c>
      <c r="U11">
        <v>31.23510850174782</v>
      </c>
      <c r="V11">
        <v>-434.76093613745911</v>
      </c>
    </row>
    <row r="12" spans="1:22" x14ac:dyDescent="0.3">
      <c r="A12" s="1">
        <v>2023</v>
      </c>
      <c r="B12">
        <v>0</v>
      </c>
      <c r="C12">
        <v>0</v>
      </c>
      <c r="D12">
        <v>0</v>
      </c>
      <c r="E12">
        <v>14.53107060421547</v>
      </c>
      <c r="F12">
        <v>0</v>
      </c>
      <c r="G12">
        <v>7.6671376377852134</v>
      </c>
      <c r="H12">
        <v>37.188829499041681</v>
      </c>
      <c r="I12">
        <v>66.317528611058705</v>
      </c>
      <c r="J12">
        <v>159.48463717348139</v>
      </c>
      <c r="K12">
        <v>228.21697780004459</v>
      </c>
      <c r="L12">
        <v>4.7298103348698026</v>
      </c>
      <c r="M12">
        <v>0</v>
      </c>
      <c r="N12">
        <v>12.282630188436279</v>
      </c>
      <c r="O12">
        <v>26.813700792651751</v>
      </c>
      <c r="P12">
        <v>0.93301476041946618</v>
      </c>
      <c r="Q12">
        <v>12.508789310507609</v>
      </c>
      <c r="R12">
        <v>-207.30346837940769</v>
      </c>
      <c r="S12">
        <v>13.4398280134118</v>
      </c>
      <c r="T12">
        <v>27.97089861762727</v>
      </c>
      <c r="U12">
        <v>26.09726127244269</v>
      </c>
      <c r="V12">
        <v>-408.66367486501639</v>
      </c>
    </row>
    <row r="13" spans="1:22" x14ac:dyDescent="0.3">
      <c r="A13" s="1">
        <v>2024</v>
      </c>
      <c r="B13">
        <v>0</v>
      </c>
      <c r="C13">
        <v>0</v>
      </c>
      <c r="D13">
        <v>0</v>
      </c>
      <c r="E13">
        <v>30.34903327955719</v>
      </c>
      <c r="F13">
        <v>0</v>
      </c>
      <c r="G13">
        <v>5.3054022888846966</v>
      </c>
      <c r="H13">
        <v>37.188829499041681</v>
      </c>
      <c r="I13">
        <v>34.434101400901717</v>
      </c>
      <c r="J13">
        <v>159.48463717348139</v>
      </c>
      <c r="K13">
        <v>228.21697780004459</v>
      </c>
      <c r="L13">
        <v>7.1354353638408181</v>
      </c>
      <c r="M13">
        <v>0</v>
      </c>
      <c r="N13">
        <v>-5.940957515876466</v>
      </c>
      <c r="O13">
        <v>24.408075763680731</v>
      </c>
      <c r="P13">
        <v>0.84819523674496911</v>
      </c>
      <c r="Q13">
        <v>10.35140680043216</v>
      </c>
      <c r="R13">
        <v>-196.9520615789755</v>
      </c>
      <c r="S13">
        <v>0.94363749989183954</v>
      </c>
      <c r="T13">
        <v>31.29267077944904</v>
      </c>
      <c r="U13">
        <v>26.542294300157149</v>
      </c>
      <c r="V13">
        <v>-382.12138056485918</v>
      </c>
    </row>
    <row r="14" spans="1:22" x14ac:dyDescent="0.3">
      <c r="A14" s="1">
        <v>2025</v>
      </c>
      <c r="B14">
        <v>0</v>
      </c>
      <c r="C14">
        <v>0</v>
      </c>
      <c r="D14">
        <v>0</v>
      </c>
      <c r="E14">
        <v>3.0342231613649631</v>
      </c>
      <c r="F14">
        <v>0</v>
      </c>
      <c r="G14">
        <v>2.7547281120721379</v>
      </c>
      <c r="H14">
        <v>37.188829499041681</v>
      </c>
      <c r="I14">
        <v>1.393217826262116E-8</v>
      </c>
      <c r="J14">
        <v>159.48463717348139</v>
      </c>
      <c r="K14">
        <v>228.21697780004459</v>
      </c>
      <c r="L14">
        <v>7.1354353638408181</v>
      </c>
      <c r="M14">
        <v>0</v>
      </c>
      <c r="N14">
        <v>21.373852602315772</v>
      </c>
      <c r="O14">
        <v>24.408075763680731</v>
      </c>
      <c r="P14">
        <v>0.77108657885906284</v>
      </c>
      <c r="Q14">
        <v>9.4103698185746918</v>
      </c>
      <c r="R14">
        <v>-187.54169176040079</v>
      </c>
      <c r="S14">
        <v>22.522337493263699</v>
      </c>
      <c r="T14">
        <v>25.556560654628669</v>
      </c>
      <c r="U14">
        <v>19.706320922581749</v>
      </c>
      <c r="V14">
        <v>-362.41505964227753</v>
      </c>
    </row>
    <row r="15" spans="1:22" x14ac:dyDescent="0.3">
      <c r="A15" s="1">
        <v>2026</v>
      </c>
      <c r="B15">
        <v>0</v>
      </c>
      <c r="C15">
        <v>7.7966799061447628E-2</v>
      </c>
      <c r="D15">
        <v>0</v>
      </c>
      <c r="E15">
        <v>3.0349033279557189</v>
      </c>
      <c r="F15">
        <v>0</v>
      </c>
      <c r="G15">
        <v>0</v>
      </c>
      <c r="H15">
        <v>0</v>
      </c>
      <c r="I15">
        <v>0</v>
      </c>
      <c r="J15">
        <v>159.48463717348139</v>
      </c>
      <c r="K15">
        <v>228.21697780004459</v>
      </c>
      <c r="L15">
        <v>13.796461832707569</v>
      </c>
      <c r="M15">
        <v>0</v>
      </c>
      <c r="N15">
        <v>51.900975465899933</v>
      </c>
      <c r="O15">
        <v>54.8579119947942</v>
      </c>
      <c r="P15">
        <v>0.7009877989627844</v>
      </c>
      <c r="Q15">
        <v>19.227363492462459</v>
      </c>
      <c r="R15">
        <v>-168.31432826793841</v>
      </c>
      <c r="S15">
        <v>51.900975465899933</v>
      </c>
      <c r="T15">
        <v>54.857911994794208</v>
      </c>
      <c r="U15">
        <v>38.454726984924918</v>
      </c>
      <c r="V15">
        <v>-323.96033265735252</v>
      </c>
    </row>
    <row r="16" spans="1:22" x14ac:dyDescent="0.3">
      <c r="A16" s="1">
        <v>2027</v>
      </c>
      <c r="B16">
        <v>0</v>
      </c>
      <c r="C16">
        <v>0</v>
      </c>
      <c r="D16">
        <v>0</v>
      </c>
      <c r="E16">
        <v>3.0342231613649631</v>
      </c>
      <c r="F16">
        <v>0</v>
      </c>
      <c r="G16">
        <v>0</v>
      </c>
      <c r="H16">
        <v>0</v>
      </c>
      <c r="I16">
        <v>0</v>
      </c>
      <c r="J16">
        <v>159.48463717348139</v>
      </c>
      <c r="K16">
        <v>228.21697780004459</v>
      </c>
      <c r="L16">
        <v>13.79660466769163</v>
      </c>
      <c r="M16">
        <v>0</v>
      </c>
      <c r="N16">
        <v>51.901512797506633</v>
      </c>
      <c r="O16">
        <v>54.935735958871589</v>
      </c>
      <c r="P16">
        <v>0.63726163542071301</v>
      </c>
      <c r="Q16">
        <v>17.504218470095491</v>
      </c>
      <c r="R16">
        <v>-150.8101097978429</v>
      </c>
      <c r="S16">
        <v>51.901512797506633</v>
      </c>
      <c r="T16">
        <v>54.935735958871597</v>
      </c>
      <c r="U16">
        <v>35.008436940190983</v>
      </c>
      <c r="V16">
        <v>-288.95189571716162</v>
      </c>
    </row>
    <row r="17" spans="1:22" x14ac:dyDescent="0.3">
      <c r="A17" s="1">
        <v>2028</v>
      </c>
      <c r="B17">
        <v>0</v>
      </c>
      <c r="C17">
        <v>0</v>
      </c>
      <c r="D17">
        <v>0</v>
      </c>
      <c r="E17">
        <v>3.0349033279557189</v>
      </c>
      <c r="F17">
        <v>0</v>
      </c>
      <c r="G17">
        <v>0</v>
      </c>
      <c r="H17">
        <v>0</v>
      </c>
      <c r="I17">
        <v>0</v>
      </c>
      <c r="J17">
        <v>159.48463717348139</v>
      </c>
      <c r="K17">
        <v>228.21697780004459</v>
      </c>
      <c r="L17">
        <v>13.796461832707569</v>
      </c>
      <c r="M17">
        <v>0</v>
      </c>
      <c r="N17">
        <v>51.900975465899933</v>
      </c>
      <c r="O17">
        <v>54.93587879385565</v>
      </c>
      <c r="P17">
        <v>0.57932875947337537</v>
      </c>
      <c r="Q17">
        <v>15.912967256112051</v>
      </c>
      <c r="R17">
        <v>-134.8971425417308</v>
      </c>
      <c r="S17">
        <v>51.900975465899933</v>
      </c>
      <c r="T17">
        <v>54.93587879385565</v>
      </c>
      <c r="U17">
        <v>31.825934512224102</v>
      </c>
      <c r="V17">
        <v>-257.12596120493748</v>
      </c>
    </row>
    <row r="18" spans="1:22" x14ac:dyDescent="0.3">
      <c r="A18" s="1">
        <v>2029</v>
      </c>
      <c r="B18">
        <v>0</v>
      </c>
      <c r="C18">
        <v>0</v>
      </c>
      <c r="D18">
        <v>0</v>
      </c>
      <c r="E18">
        <v>3.0342231613649631</v>
      </c>
      <c r="F18">
        <v>0</v>
      </c>
      <c r="G18">
        <v>0</v>
      </c>
      <c r="H18">
        <v>0</v>
      </c>
      <c r="I18">
        <v>0</v>
      </c>
      <c r="J18">
        <v>159.48463717348139</v>
      </c>
      <c r="K18">
        <v>228.21697780004459</v>
      </c>
      <c r="L18">
        <v>13.79660466769163</v>
      </c>
      <c r="M18">
        <v>0</v>
      </c>
      <c r="N18">
        <v>51.901512797506633</v>
      </c>
      <c r="O18">
        <v>54.935735958871589</v>
      </c>
      <c r="P18">
        <v>0.52666250861215935</v>
      </c>
      <c r="Q18">
        <v>14.466296256277261</v>
      </c>
      <c r="R18">
        <v>-120.4308462854536</v>
      </c>
      <c r="S18">
        <v>51.901512797506633</v>
      </c>
      <c r="T18">
        <v>54.935735958871597</v>
      </c>
      <c r="U18">
        <v>28.932592512554521</v>
      </c>
      <c r="V18">
        <v>-228.19336869238299</v>
      </c>
    </row>
    <row r="19" spans="1:22" x14ac:dyDescent="0.3">
      <c r="A19" s="1">
        <v>2030</v>
      </c>
      <c r="B19">
        <v>0</v>
      </c>
      <c r="C19">
        <v>0</v>
      </c>
      <c r="D19">
        <v>0</v>
      </c>
      <c r="E19">
        <v>3.0349033279557189</v>
      </c>
      <c r="F19">
        <v>0</v>
      </c>
      <c r="G19">
        <v>0</v>
      </c>
      <c r="H19">
        <v>0</v>
      </c>
      <c r="I19">
        <v>0</v>
      </c>
      <c r="J19">
        <v>159.48463717348139</v>
      </c>
      <c r="K19">
        <v>228.21697780004459</v>
      </c>
      <c r="L19">
        <v>13.796461832707569</v>
      </c>
      <c r="M19">
        <v>0</v>
      </c>
      <c r="N19">
        <v>51.900975465899933</v>
      </c>
      <c r="O19">
        <v>54.93587879385565</v>
      </c>
      <c r="P19">
        <v>0.47878409873832672</v>
      </c>
      <c r="Q19">
        <v>13.151212608357071</v>
      </c>
      <c r="R19">
        <v>-107.2796336770965</v>
      </c>
      <c r="S19">
        <v>51.900975465899933</v>
      </c>
      <c r="T19">
        <v>54.93587879385565</v>
      </c>
      <c r="U19">
        <v>26.302425216714131</v>
      </c>
      <c r="V19">
        <v>-201.89094347566879</v>
      </c>
    </row>
    <row r="20" spans="1:22" x14ac:dyDescent="0.3">
      <c r="A20" s="1">
        <v>2031</v>
      </c>
      <c r="B20">
        <v>0</v>
      </c>
      <c r="C20">
        <v>7.7966799061447628E-2</v>
      </c>
      <c r="D20">
        <v>0</v>
      </c>
      <c r="E20">
        <v>3.0342231613649631</v>
      </c>
      <c r="F20">
        <v>0</v>
      </c>
      <c r="G20">
        <v>0</v>
      </c>
      <c r="H20">
        <v>0</v>
      </c>
      <c r="I20">
        <v>0</v>
      </c>
      <c r="J20">
        <v>159.48463717348139</v>
      </c>
      <c r="K20">
        <v>228.21697780004459</v>
      </c>
      <c r="L20">
        <v>13.79660466769163</v>
      </c>
      <c r="M20">
        <v>0</v>
      </c>
      <c r="N20">
        <v>51.901512797506633</v>
      </c>
      <c r="O20">
        <v>54.85776915981014</v>
      </c>
      <c r="P20">
        <v>0.43525827158029701</v>
      </c>
      <c r="Q20">
        <v>11.93864889362494</v>
      </c>
      <c r="R20">
        <v>-95.340984783471555</v>
      </c>
      <c r="S20">
        <v>51.901512797506633</v>
      </c>
      <c r="T20">
        <v>54.857769159810147</v>
      </c>
      <c r="U20">
        <v>23.877297787249891</v>
      </c>
      <c r="V20">
        <v>-178.0136456884189</v>
      </c>
    </row>
    <row r="21" spans="1:22" x14ac:dyDescent="0.3">
      <c r="A21" s="1">
        <v>2032</v>
      </c>
      <c r="B21">
        <v>0</v>
      </c>
      <c r="C21">
        <v>0</v>
      </c>
      <c r="D21">
        <v>0</v>
      </c>
      <c r="E21">
        <v>3.0349033279557189</v>
      </c>
      <c r="F21">
        <v>0</v>
      </c>
      <c r="G21">
        <v>0</v>
      </c>
      <c r="H21">
        <v>0</v>
      </c>
      <c r="I21">
        <v>0</v>
      </c>
      <c r="J21">
        <v>159.48463717348139</v>
      </c>
      <c r="K21">
        <v>228.21697780004459</v>
      </c>
      <c r="L21">
        <v>13.796461832707569</v>
      </c>
      <c r="M21">
        <v>0</v>
      </c>
      <c r="N21">
        <v>51.900975465899933</v>
      </c>
      <c r="O21">
        <v>54.93587879385565</v>
      </c>
      <c r="P21">
        <v>0.39568933780026988</v>
      </c>
      <c r="Q21">
        <v>10.86877075070832</v>
      </c>
      <c r="R21">
        <v>-84.472214032763233</v>
      </c>
      <c r="S21">
        <v>51.900975465899933</v>
      </c>
      <c r="T21">
        <v>54.93587879385565</v>
      </c>
      <c r="U21">
        <v>21.737541501416629</v>
      </c>
      <c r="V21">
        <v>-156.27610418700229</v>
      </c>
    </row>
    <row r="22" spans="1:22" x14ac:dyDescent="0.3">
      <c r="A22" s="1">
        <v>2033</v>
      </c>
      <c r="B22">
        <v>0</v>
      </c>
      <c r="C22">
        <v>0</v>
      </c>
      <c r="D22">
        <v>0</v>
      </c>
      <c r="E22">
        <v>3.0342231613649631</v>
      </c>
      <c r="F22">
        <v>0</v>
      </c>
      <c r="G22">
        <v>0</v>
      </c>
      <c r="H22">
        <v>0</v>
      </c>
      <c r="I22">
        <v>0</v>
      </c>
      <c r="J22">
        <v>159.48463717348139</v>
      </c>
      <c r="K22">
        <v>228.21697780004459</v>
      </c>
      <c r="L22">
        <v>13.79660466769163</v>
      </c>
      <c r="M22">
        <v>0</v>
      </c>
      <c r="N22">
        <v>51.901512797506633</v>
      </c>
      <c r="O22">
        <v>54.935735958871589</v>
      </c>
      <c r="P22">
        <v>0.35971757981842722</v>
      </c>
      <c r="Q22">
        <v>9.8806749923347166</v>
      </c>
      <c r="R22">
        <v>-74.591539040428515</v>
      </c>
      <c r="S22">
        <v>51.901512797506633</v>
      </c>
      <c r="T22">
        <v>54.935735958871597</v>
      </c>
      <c r="U22">
        <v>19.76134998466943</v>
      </c>
      <c r="V22">
        <v>-136.51475420233291</v>
      </c>
    </row>
    <row r="23" spans="1:22" x14ac:dyDescent="0.3">
      <c r="A23" s="1">
        <v>2034</v>
      </c>
      <c r="B23">
        <v>0</v>
      </c>
      <c r="C23">
        <v>0</v>
      </c>
      <c r="D23">
        <v>0</v>
      </c>
      <c r="E23">
        <v>3.0349033279557189</v>
      </c>
      <c r="F23">
        <v>0</v>
      </c>
      <c r="G23">
        <v>0</v>
      </c>
      <c r="H23">
        <v>0</v>
      </c>
      <c r="I23">
        <v>0</v>
      </c>
      <c r="J23">
        <v>159.48463717348139</v>
      </c>
      <c r="K23">
        <v>228.21697780004459</v>
      </c>
      <c r="L23">
        <v>13.796461832707569</v>
      </c>
      <c r="M23">
        <v>0</v>
      </c>
      <c r="N23">
        <v>51.900975465899933</v>
      </c>
      <c r="O23">
        <v>54.93587879385565</v>
      </c>
      <c r="P23">
        <v>0.32701598165311557</v>
      </c>
      <c r="Q23">
        <v>8.9824551658746419</v>
      </c>
      <c r="R23">
        <v>-65.609083874553875</v>
      </c>
      <c r="S23">
        <v>51.900975465899933</v>
      </c>
      <c r="T23">
        <v>54.93587879385565</v>
      </c>
      <c r="U23">
        <v>17.96491033174928</v>
      </c>
      <c r="V23">
        <v>-118.5498438705836</v>
      </c>
    </row>
    <row r="24" spans="1:22" x14ac:dyDescent="0.3">
      <c r="A24" s="1">
        <v>2035</v>
      </c>
      <c r="B24">
        <v>0</v>
      </c>
      <c r="C24">
        <v>0</v>
      </c>
      <c r="D24">
        <v>0</v>
      </c>
      <c r="E24">
        <v>3.0342231613649631</v>
      </c>
      <c r="F24">
        <v>0</v>
      </c>
      <c r="G24">
        <v>0</v>
      </c>
      <c r="H24">
        <v>0</v>
      </c>
      <c r="I24">
        <v>0</v>
      </c>
      <c r="J24">
        <v>159.48463717348139</v>
      </c>
      <c r="K24">
        <v>228.21697780004459</v>
      </c>
      <c r="L24">
        <v>13.79660466769163</v>
      </c>
      <c r="M24">
        <v>0</v>
      </c>
      <c r="N24">
        <v>51.901512797506633</v>
      </c>
      <c r="O24">
        <v>54.935735958871589</v>
      </c>
      <c r="P24">
        <v>0.29728725604828687</v>
      </c>
      <c r="Q24">
        <v>8.1658471011030684</v>
      </c>
      <c r="R24">
        <v>-57.44323677345082</v>
      </c>
      <c r="S24">
        <v>51.901512797506633</v>
      </c>
      <c r="T24">
        <v>54.935735958871597</v>
      </c>
      <c r="U24">
        <v>16.33169420220614</v>
      </c>
      <c r="V24">
        <v>-102.21814966837739</v>
      </c>
    </row>
    <row r="25" spans="1:22" x14ac:dyDescent="0.3">
      <c r="A25" s="1">
        <v>2036</v>
      </c>
      <c r="B25">
        <v>0</v>
      </c>
      <c r="C25">
        <v>7.7966799061447628E-2</v>
      </c>
      <c r="D25">
        <v>0</v>
      </c>
      <c r="E25">
        <v>1.5174516639778599</v>
      </c>
      <c r="F25">
        <v>0</v>
      </c>
      <c r="G25">
        <v>0</v>
      </c>
      <c r="H25">
        <v>0</v>
      </c>
      <c r="I25">
        <v>0</v>
      </c>
      <c r="J25">
        <v>159.48463717348139</v>
      </c>
      <c r="K25">
        <v>228.21697780004459</v>
      </c>
      <c r="L25">
        <v>14.115126682142931</v>
      </c>
      <c r="M25">
        <v>0</v>
      </c>
      <c r="N25">
        <v>53.099762280442427</v>
      </c>
      <c r="O25">
        <v>54.53924714535885</v>
      </c>
      <c r="P25">
        <v>0.27026114186207889</v>
      </c>
      <c r="Q25">
        <v>7.3699196049014057</v>
      </c>
      <c r="R25">
        <v>-50.073317168549423</v>
      </c>
      <c r="S25">
        <v>53.099762280442448</v>
      </c>
      <c r="T25">
        <v>54.539247145358857</v>
      </c>
      <c r="U25">
        <v>14.73983920980282</v>
      </c>
      <c r="V25">
        <v>-87.478310458574626</v>
      </c>
    </row>
    <row r="26" spans="1:22" x14ac:dyDescent="0.3">
      <c r="A26" s="1">
        <v>2037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159.48463717348139</v>
      </c>
      <c r="K26">
        <v>228.21697780004459</v>
      </c>
      <c r="L26">
        <v>14.433791531578279</v>
      </c>
      <c r="M26">
        <v>0</v>
      </c>
      <c r="N26">
        <v>54.298549094984942</v>
      </c>
      <c r="O26">
        <v>54.298549094984942</v>
      </c>
      <c r="P26">
        <v>0.24569194714734449</v>
      </c>
      <c r="Q26">
        <v>6.6703581272112658</v>
      </c>
      <c r="R26">
        <v>-43.402959041338143</v>
      </c>
      <c r="S26">
        <v>54.298549094984949</v>
      </c>
      <c r="T26">
        <v>54.298549094984949</v>
      </c>
      <c r="U26">
        <v>13.34071625442253</v>
      </c>
      <c r="V26">
        <v>-74.137594204152094</v>
      </c>
    </row>
    <row r="27" spans="1:22" x14ac:dyDescent="0.3">
      <c r="A27" s="1">
        <v>2038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159.48463717348139</v>
      </c>
      <c r="K27">
        <v>228.21697780004459</v>
      </c>
      <c r="L27">
        <v>14.433791531578279</v>
      </c>
      <c r="M27">
        <v>0</v>
      </c>
      <c r="N27">
        <v>54.298549094984942</v>
      </c>
      <c r="O27">
        <v>54.298549094984942</v>
      </c>
      <c r="P27">
        <v>0.223356315588495</v>
      </c>
      <c r="Q27">
        <v>6.0639619338284234</v>
      </c>
      <c r="R27">
        <v>-37.338997107509726</v>
      </c>
      <c r="S27">
        <v>54.298549094984949</v>
      </c>
      <c r="T27">
        <v>54.298549094984949</v>
      </c>
      <c r="U27">
        <v>12.12792386765685</v>
      </c>
      <c r="V27">
        <v>-62.009670336495248</v>
      </c>
    </row>
    <row r="28" spans="1:22" x14ac:dyDescent="0.3">
      <c r="A28" s="1">
        <v>2039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159.48463717348139</v>
      </c>
      <c r="K28">
        <v>228.21697780004459</v>
      </c>
      <c r="L28">
        <v>14.433791531578279</v>
      </c>
      <c r="M28">
        <v>0</v>
      </c>
      <c r="N28">
        <v>54.298549094984942</v>
      </c>
      <c r="O28">
        <v>54.298549094984942</v>
      </c>
      <c r="P28">
        <v>0.20305119598954091</v>
      </c>
      <c r="Q28">
        <v>5.512692667116748</v>
      </c>
      <c r="R28">
        <v>-31.826304440392981</v>
      </c>
      <c r="S28">
        <v>54.298549094984949</v>
      </c>
      <c r="T28">
        <v>54.298549094984949</v>
      </c>
      <c r="U28">
        <v>11.0253853342335</v>
      </c>
      <c r="V28">
        <v>-50.98428500226175</v>
      </c>
    </row>
    <row r="29" spans="1:22" x14ac:dyDescent="0.3">
      <c r="A29" s="1">
        <v>2040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159.48463717348139</v>
      </c>
      <c r="K29">
        <v>228.21697780004459</v>
      </c>
      <c r="L29">
        <v>14.433791531578279</v>
      </c>
      <c r="M29">
        <v>0</v>
      </c>
      <c r="N29">
        <v>54.298549094984942</v>
      </c>
      <c r="O29">
        <v>54.298549094984942</v>
      </c>
      <c r="P29">
        <v>0.18459199635412801</v>
      </c>
      <c r="Q29">
        <v>5.0115387882879521</v>
      </c>
      <c r="R29">
        <v>-26.814765652105031</v>
      </c>
      <c r="S29">
        <v>54.298549094984949</v>
      </c>
      <c r="T29">
        <v>54.298549094984949</v>
      </c>
      <c r="U29">
        <v>10.023077576575901</v>
      </c>
      <c r="V29">
        <v>-40.961207425685842</v>
      </c>
    </row>
    <row r="30" spans="1:22" x14ac:dyDescent="0.3">
      <c r="A30" s="1">
        <v>2041</v>
      </c>
      <c r="B30">
        <v>0</v>
      </c>
      <c r="C30">
        <v>7.7966799061447628E-2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159.48463717348139</v>
      </c>
      <c r="K30">
        <v>228.21697780004459</v>
      </c>
      <c r="L30">
        <v>14.433791531578279</v>
      </c>
      <c r="M30">
        <v>0</v>
      </c>
      <c r="N30">
        <v>54.298549094984942</v>
      </c>
      <c r="O30">
        <v>54.220582295923499</v>
      </c>
      <c r="P30">
        <v>0.16781090577648</v>
      </c>
      <c r="Q30">
        <v>4.5494025134035496</v>
      </c>
      <c r="R30">
        <v>-22.265363138701481</v>
      </c>
      <c r="S30">
        <v>54.298549094984949</v>
      </c>
      <c r="T30">
        <v>54.220582295923499</v>
      </c>
      <c r="U30">
        <v>9.0988050268070992</v>
      </c>
      <c r="V30">
        <v>-31.862402398878739</v>
      </c>
    </row>
    <row r="31" spans="1:22" x14ac:dyDescent="0.3">
      <c r="A31" s="1">
        <v>2042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159.48463717348139</v>
      </c>
      <c r="K31">
        <v>228.21697780004459</v>
      </c>
      <c r="L31">
        <v>14.433791531578279</v>
      </c>
      <c r="M31">
        <v>0</v>
      </c>
      <c r="N31">
        <v>54.298549094984942</v>
      </c>
      <c r="O31">
        <v>54.298549094984942</v>
      </c>
      <c r="P31">
        <v>0.1525553688877091</v>
      </c>
      <c r="Q31">
        <v>4.1417675936264056</v>
      </c>
      <c r="R31">
        <v>-18.12359554507508</v>
      </c>
      <c r="S31">
        <v>54.298549094984949</v>
      </c>
      <c r="T31">
        <v>54.298549094984949</v>
      </c>
      <c r="U31">
        <v>8.2835351872528111</v>
      </c>
      <c r="V31">
        <v>-23.57886721162593</v>
      </c>
    </row>
    <row r="32" spans="1:22" x14ac:dyDescent="0.3">
      <c r="A32" s="1">
        <v>2043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159.48463717348139</v>
      </c>
      <c r="K32">
        <v>228.21697780004459</v>
      </c>
      <c r="L32">
        <v>14.433791531578279</v>
      </c>
      <c r="M32">
        <v>0</v>
      </c>
      <c r="N32">
        <v>54.298549094984942</v>
      </c>
      <c r="O32">
        <v>54.298549094984942</v>
      </c>
      <c r="P32">
        <v>0.13868669898882641</v>
      </c>
      <c r="Q32">
        <v>3.765243266933096</v>
      </c>
      <c r="R32">
        <v>-14.358352278141981</v>
      </c>
      <c r="S32">
        <v>54.298549094984949</v>
      </c>
      <c r="T32">
        <v>54.298549094984949</v>
      </c>
      <c r="U32">
        <v>7.5304865338661919</v>
      </c>
      <c r="V32">
        <v>-16.048380677759742</v>
      </c>
    </row>
    <row r="33" spans="1:22" x14ac:dyDescent="0.3">
      <c r="A33" s="1">
        <v>2044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159.48463717348139</v>
      </c>
      <c r="K33">
        <v>228.21697780004459</v>
      </c>
      <c r="L33">
        <v>14.433791531578279</v>
      </c>
      <c r="M33">
        <v>0</v>
      </c>
      <c r="N33">
        <v>54.298549094984942</v>
      </c>
      <c r="O33">
        <v>54.298549094984942</v>
      </c>
      <c r="P33">
        <v>0.1260788172625695</v>
      </c>
      <c r="Q33">
        <v>3.422948424484634</v>
      </c>
      <c r="R33">
        <v>-10.935403853657339</v>
      </c>
      <c r="S33">
        <v>54.298549094984949</v>
      </c>
      <c r="T33">
        <v>54.298549094984949</v>
      </c>
      <c r="U33">
        <v>6.8458968489692662</v>
      </c>
      <c r="V33">
        <v>-9.2024838287904753</v>
      </c>
    </row>
    <row r="34" spans="1:22" x14ac:dyDescent="0.3">
      <c r="A34" s="1">
        <v>2045</v>
      </c>
      <c r="B34">
        <v>0</v>
      </c>
      <c r="C34">
        <v>0</v>
      </c>
      <c r="D34">
        <v>-25.989058790293392</v>
      </c>
      <c r="E34">
        <v>0</v>
      </c>
      <c r="F34">
        <v>0</v>
      </c>
      <c r="G34">
        <v>0</v>
      </c>
      <c r="H34">
        <v>0</v>
      </c>
      <c r="I34">
        <v>0</v>
      </c>
      <c r="J34">
        <v>159.48463717348139</v>
      </c>
      <c r="K34">
        <v>228.21697780004459</v>
      </c>
      <c r="L34">
        <v>14.433791531578279</v>
      </c>
      <c r="M34">
        <v>0</v>
      </c>
      <c r="N34">
        <v>54.298549094984942</v>
      </c>
      <c r="O34">
        <v>80.287607885278334</v>
      </c>
      <c r="P34">
        <v>0.1146171066023359</v>
      </c>
      <c r="Q34">
        <v>4.6011666559167459</v>
      </c>
      <c r="R34">
        <v>-6.3342371977405918</v>
      </c>
      <c r="S34">
        <v>54.298549094984949</v>
      </c>
      <c r="T34">
        <v>80.287607885278348</v>
      </c>
      <c r="U34">
        <v>9.2023333118334936</v>
      </c>
      <c r="V34">
        <v>-1.5051695698176099E-4</v>
      </c>
    </row>
    <row r="35" spans="1:22" x14ac:dyDescent="0.3">
      <c r="J35">
        <f>SUM(J5:J34)/30</f>
        <v>159.18301630675967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C100"/>
  <sheetViews>
    <sheetView workbookViewId="0"/>
  </sheetViews>
  <sheetFormatPr defaultRowHeight="14.4" x14ac:dyDescent="0.3"/>
  <sheetData>
    <row r="2" spans="1:133" x14ac:dyDescent="0.3">
      <c r="B2" s="1" t="s">
        <v>127</v>
      </c>
      <c r="C2" s="1" t="s">
        <v>128</v>
      </c>
      <c r="D2" s="1" t="s">
        <v>129</v>
      </c>
      <c r="E2" s="1" t="s">
        <v>130</v>
      </c>
      <c r="F2" s="1" t="s">
        <v>131</v>
      </c>
      <c r="G2" s="1" t="s">
        <v>132</v>
      </c>
      <c r="H2" s="1" t="s">
        <v>133</v>
      </c>
      <c r="I2" s="1" t="s">
        <v>134</v>
      </c>
      <c r="J2" s="1" t="s">
        <v>135</v>
      </c>
      <c r="K2" s="1" t="s">
        <v>136</v>
      </c>
      <c r="L2" s="1" t="s">
        <v>137</v>
      </c>
      <c r="M2" s="1" t="s">
        <v>138</v>
      </c>
      <c r="N2" s="1" t="s">
        <v>139</v>
      </c>
      <c r="O2" s="1" t="s">
        <v>140</v>
      </c>
      <c r="P2" s="1" t="s">
        <v>141</v>
      </c>
      <c r="Q2" s="1" t="s">
        <v>142</v>
      </c>
      <c r="R2" s="1" t="s">
        <v>143</v>
      </c>
      <c r="S2" s="1" t="s">
        <v>144</v>
      </c>
      <c r="T2" s="1" t="s">
        <v>145</v>
      </c>
      <c r="U2" s="1" t="s">
        <v>146</v>
      </c>
      <c r="V2" s="1" t="s">
        <v>147</v>
      </c>
      <c r="W2" s="1" t="s">
        <v>148</v>
      </c>
      <c r="X2" s="1" t="s">
        <v>149</v>
      </c>
      <c r="Y2" s="1" t="s">
        <v>150</v>
      </c>
      <c r="Z2" s="1" t="s">
        <v>151</v>
      </c>
      <c r="AA2" s="1" t="s">
        <v>152</v>
      </c>
      <c r="AB2" s="1" t="s">
        <v>153</v>
      </c>
      <c r="AC2" s="1" t="s">
        <v>154</v>
      </c>
      <c r="AD2" s="1" t="s">
        <v>155</v>
      </c>
      <c r="AE2" s="1" t="s">
        <v>156</v>
      </c>
      <c r="AF2" s="1" t="s">
        <v>157</v>
      </c>
      <c r="AG2" s="1" t="s">
        <v>158</v>
      </c>
      <c r="AH2" s="1" t="s">
        <v>159</v>
      </c>
      <c r="AI2" s="1" t="s">
        <v>160</v>
      </c>
      <c r="AJ2" s="1" t="s">
        <v>161</v>
      </c>
      <c r="AK2" s="1" t="s">
        <v>162</v>
      </c>
      <c r="AL2" s="1" t="s">
        <v>163</v>
      </c>
      <c r="AM2" s="1" t="s">
        <v>164</v>
      </c>
      <c r="AN2" s="1" t="s">
        <v>165</v>
      </c>
      <c r="AO2" s="1" t="s">
        <v>166</v>
      </c>
      <c r="AP2" s="1" t="s">
        <v>167</v>
      </c>
      <c r="AQ2" s="1" t="s">
        <v>168</v>
      </c>
      <c r="AR2" s="1" t="s">
        <v>169</v>
      </c>
      <c r="AS2" s="1" t="s">
        <v>170</v>
      </c>
      <c r="AT2" s="1" t="s">
        <v>171</v>
      </c>
      <c r="AU2" s="1" t="s">
        <v>172</v>
      </c>
      <c r="AV2" s="1" t="s">
        <v>173</v>
      </c>
      <c r="AW2" s="1" t="s">
        <v>174</v>
      </c>
      <c r="AX2" s="1" t="s">
        <v>165</v>
      </c>
      <c r="AY2" s="1" t="s">
        <v>175</v>
      </c>
      <c r="AZ2" s="1" t="s">
        <v>176</v>
      </c>
      <c r="BA2" s="1" t="s">
        <v>177</v>
      </c>
      <c r="BB2" s="1" t="s">
        <v>178</v>
      </c>
      <c r="BC2" s="1" t="s">
        <v>179</v>
      </c>
      <c r="BD2" s="1" t="s">
        <v>180</v>
      </c>
      <c r="BE2" s="1" t="s">
        <v>181</v>
      </c>
      <c r="BF2" s="1" t="s">
        <v>182</v>
      </c>
      <c r="BG2" s="1" t="s">
        <v>183</v>
      </c>
      <c r="BH2" s="1" t="s">
        <v>184</v>
      </c>
      <c r="BI2" s="1" t="s">
        <v>185</v>
      </c>
      <c r="BJ2" s="1" t="s">
        <v>186</v>
      </c>
      <c r="BK2" s="1" t="s">
        <v>187</v>
      </c>
      <c r="BL2" s="1" t="s">
        <v>188</v>
      </c>
      <c r="BM2" s="1" t="s">
        <v>189</v>
      </c>
      <c r="BN2" s="1" t="s">
        <v>190</v>
      </c>
      <c r="BO2" s="1" t="s">
        <v>191</v>
      </c>
      <c r="BP2" s="1" t="s">
        <v>192</v>
      </c>
      <c r="BQ2" s="1" t="s">
        <v>193</v>
      </c>
      <c r="BR2" s="1" t="s">
        <v>194</v>
      </c>
      <c r="BS2" s="1" t="s">
        <v>195</v>
      </c>
      <c r="BT2" s="1" t="s">
        <v>196</v>
      </c>
      <c r="BU2" s="1" t="s">
        <v>197</v>
      </c>
      <c r="BV2" s="1" t="s">
        <v>198</v>
      </c>
      <c r="BW2" s="1" t="s">
        <v>199</v>
      </c>
      <c r="BX2" s="1" t="s">
        <v>200</v>
      </c>
      <c r="BY2" s="1" t="s">
        <v>201</v>
      </c>
      <c r="BZ2" s="1" t="s">
        <v>202</v>
      </c>
      <c r="CA2" s="1" t="s">
        <v>203</v>
      </c>
      <c r="CB2" s="1" t="s">
        <v>204</v>
      </c>
      <c r="CC2" s="1" t="s">
        <v>205</v>
      </c>
      <c r="CD2" s="1" t="s">
        <v>206</v>
      </c>
      <c r="CE2" s="1" t="s">
        <v>207</v>
      </c>
      <c r="CF2" s="1" t="s">
        <v>200</v>
      </c>
      <c r="CG2" s="1" t="s">
        <v>208</v>
      </c>
      <c r="CH2" s="1" t="s">
        <v>209</v>
      </c>
      <c r="CI2" s="1" t="s">
        <v>210</v>
      </c>
      <c r="CJ2" s="1" t="s">
        <v>211</v>
      </c>
      <c r="CK2" s="1" t="s">
        <v>212</v>
      </c>
      <c r="CL2" s="1" t="s">
        <v>213</v>
      </c>
      <c r="CM2" s="1" t="s">
        <v>214</v>
      </c>
      <c r="CN2" s="1" t="s">
        <v>215</v>
      </c>
      <c r="CO2" s="1" t="s">
        <v>216</v>
      </c>
      <c r="CP2" s="1" t="s">
        <v>217</v>
      </c>
      <c r="CQ2" s="1" t="s">
        <v>218</v>
      </c>
      <c r="CR2" s="1" t="s">
        <v>219</v>
      </c>
      <c r="CS2" s="1" t="s">
        <v>220</v>
      </c>
      <c r="CT2" s="1" t="s">
        <v>221</v>
      </c>
      <c r="CU2" s="1" t="s">
        <v>222</v>
      </c>
      <c r="CV2" s="1" t="s">
        <v>223</v>
      </c>
      <c r="CW2" s="1" t="s">
        <v>224</v>
      </c>
      <c r="CX2" s="1" t="s">
        <v>225</v>
      </c>
      <c r="CY2" s="1" t="s">
        <v>226</v>
      </c>
      <c r="CZ2" s="1" t="s">
        <v>227</v>
      </c>
      <c r="DA2" s="1" t="s">
        <v>228</v>
      </c>
      <c r="DB2" s="1" t="s">
        <v>229</v>
      </c>
      <c r="DC2" s="1" t="s">
        <v>230</v>
      </c>
      <c r="DD2" s="1" t="s">
        <v>231</v>
      </c>
      <c r="DE2" s="1" t="s">
        <v>232</v>
      </c>
      <c r="DF2" s="1" t="s">
        <v>233</v>
      </c>
      <c r="DG2" s="1" t="s">
        <v>234</v>
      </c>
      <c r="DH2" s="1" t="s">
        <v>235</v>
      </c>
      <c r="DI2" s="1" t="s">
        <v>236</v>
      </c>
      <c r="DJ2" s="1" t="s">
        <v>237</v>
      </c>
      <c r="DK2" s="1" t="s">
        <v>238</v>
      </c>
      <c r="DL2" s="1" t="s">
        <v>239</v>
      </c>
      <c r="DM2" s="1" t="s">
        <v>240</v>
      </c>
      <c r="DN2" s="1" t="s">
        <v>241</v>
      </c>
      <c r="DO2" s="1" t="s">
        <v>242</v>
      </c>
      <c r="DP2" s="1" t="s">
        <v>243</v>
      </c>
      <c r="DQ2" s="1" t="s">
        <v>244</v>
      </c>
      <c r="DR2" s="1" t="s">
        <v>245</v>
      </c>
      <c r="DS2" s="1" t="s">
        <v>246</v>
      </c>
      <c r="DT2" s="1" t="s">
        <v>247</v>
      </c>
      <c r="DU2" s="1" t="s">
        <v>248</v>
      </c>
      <c r="DV2" s="1" t="s">
        <v>249</v>
      </c>
      <c r="DW2" s="1" t="s">
        <v>250</v>
      </c>
      <c r="DX2" s="1" t="s">
        <v>251</v>
      </c>
      <c r="DY2" s="1" t="s">
        <v>252</v>
      </c>
      <c r="DZ2" s="1" t="s">
        <v>253</v>
      </c>
      <c r="EA2" s="1" t="s">
        <v>254</v>
      </c>
      <c r="EB2" s="1" t="s">
        <v>255</v>
      </c>
      <c r="EC2" s="1" t="s">
        <v>256</v>
      </c>
    </row>
    <row r="3" spans="1:133" x14ac:dyDescent="0.3">
      <c r="A3" s="1" t="s">
        <v>257</v>
      </c>
      <c r="B3" t="s">
        <v>14</v>
      </c>
      <c r="C3" t="s">
        <v>20</v>
      </c>
      <c r="D3" t="s">
        <v>356</v>
      </c>
      <c r="E3" t="s">
        <v>20</v>
      </c>
      <c r="F3" t="s">
        <v>16</v>
      </c>
      <c r="G3" t="s">
        <v>45</v>
      </c>
      <c r="H3" t="s">
        <v>45</v>
      </c>
      <c r="I3" t="s">
        <v>6</v>
      </c>
      <c r="J3" t="s">
        <v>23</v>
      </c>
      <c r="K3" t="s">
        <v>356</v>
      </c>
      <c r="L3" t="s">
        <v>15</v>
      </c>
      <c r="M3" t="s">
        <v>356</v>
      </c>
      <c r="N3" t="s">
        <v>357</v>
      </c>
      <c r="O3" t="s">
        <v>356</v>
      </c>
      <c r="P3" t="s">
        <v>357</v>
      </c>
      <c r="Q3" t="s">
        <v>356</v>
      </c>
      <c r="R3" t="s">
        <v>356</v>
      </c>
      <c r="S3" t="s">
        <v>356</v>
      </c>
      <c r="T3" t="s">
        <v>356</v>
      </c>
      <c r="U3" t="s">
        <v>17</v>
      </c>
      <c r="V3" t="s">
        <v>104</v>
      </c>
      <c r="W3" t="s">
        <v>17</v>
      </c>
      <c r="X3" t="s">
        <v>104</v>
      </c>
      <c r="Y3" t="s">
        <v>10</v>
      </c>
      <c r="Z3" t="s">
        <v>55</v>
      </c>
      <c r="AA3" t="s">
        <v>10</v>
      </c>
      <c r="AB3" t="s">
        <v>356</v>
      </c>
      <c r="AC3" t="s">
        <v>55</v>
      </c>
      <c r="AD3" t="s">
        <v>10</v>
      </c>
      <c r="AE3" t="s">
        <v>356</v>
      </c>
      <c r="AF3" t="s">
        <v>61</v>
      </c>
      <c r="AG3" t="s">
        <v>13</v>
      </c>
      <c r="AH3" t="s">
        <v>24</v>
      </c>
      <c r="AI3" t="s">
        <v>13</v>
      </c>
      <c r="AJ3" t="s">
        <v>41</v>
      </c>
      <c r="AK3" t="s">
        <v>50</v>
      </c>
      <c r="AL3" t="s">
        <v>356</v>
      </c>
      <c r="AM3" t="s">
        <v>358</v>
      </c>
      <c r="AN3" t="s">
        <v>50</v>
      </c>
      <c r="AO3" t="s">
        <v>358</v>
      </c>
      <c r="AP3" t="s">
        <v>56</v>
      </c>
      <c r="AQ3" t="s">
        <v>362</v>
      </c>
      <c r="AR3" t="s">
        <v>362</v>
      </c>
      <c r="AS3" t="s">
        <v>4</v>
      </c>
      <c r="AT3" t="s">
        <v>364</v>
      </c>
      <c r="AU3" t="s">
        <v>364</v>
      </c>
      <c r="AV3" t="s">
        <v>366</v>
      </c>
      <c r="AW3" t="s">
        <v>366</v>
      </c>
      <c r="AX3" t="s">
        <v>363</v>
      </c>
      <c r="AY3" t="s">
        <v>46</v>
      </c>
      <c r="AZ3" t="s">
        <v>363</v>
      </c>
      <c r="BA3" t="s">
        <v>49</v>
      </c>
      <c r="BB3" t="s">
        <v>46</v>
      </c>
      <c r="BC3" t="s">
        <v>353</v>
      </c>
      <c r="BD3" t="s">
        <v>49</v>
      </c>
      <c r="BE3" t="s">
        <v>356</v>
      </c>
      <c r="BF3" t="s">
        <v>44</v>
      </c>
      <c r="BG3" t="s">
        <v>356</v>
      </c>
      <c r="BH3" t="s">
        <v>44</v>
      </c>
      <c r="BI3" t="s">
        <v>356</v>
      </c>
      <c r="BJ3" t="s">
        <v>48</v>
      </c>
      <c r="BK3" t="s">
        <v>356</v>
      </c>
      <c r="BL3" t="s">
        <v>19</v>
      </c>
      <c r="BM3" t="s">
        <v>48</v>
      </c>
      <c r="BN3" t="s">
        <v>356</v>
      </c>
      <c r="BO3" t="s">
        <v>19</v>
      </c>
      <c r="BP3" t="s">
        <v>356</v>
      </c>
      <c r="BQ3" t="s">
        <v>39</v>
      </c>
      <c r="BR3" t="s">
        <v>356</v>
      </c>
      <c r="BS3" t="s">
        <v>30</v>
      </c>
      <c r="BT3" t="s">
        <v>22</v>
      </c>
      <c r="BU3" t="s">
        <v>356</v>
      </c>
      <c r="BV3" t="s">
        <v>60</v>
      </c>
      <c r="BW3" t="s">
        <v>356</v>
      </c>
      <c r="BX3" t="s">
        <v>356</v>
      </c>
      <c r="BY3" t="s">
        <v>356</v>
      </c>
      <c r="BZ3" t="s">
        <v>12</v>
      </c>
      <c r="CA3" t="s">
        <v>104</v>
      </c>
      <c r="CB3" t="s">
        <v>356</v>
      </c>
      <c r="CC3" t="s">
        <v>356</v>
      </c>
      <c r="CD3" t="s">
        <v>43</v>
      </c>
      <c r="CE3" t="s">
        <v>356</v>
      </c>
      <c r="CF3" t="s">
        <v>356</v>
      </c>
      <c r="CG3" t="s">
        <v>9</v>
      </c>
      <c r="CH3" t="s">
        <v>356</v>
      </c>
      <c r="CI3" t="s">
        <v>18</v>
      </c>
      <c r="CJ3" t="s">
        <v>356</v>
      </c>
      <c r="CK3" t="s">
        <v>31</v>
      </c>
      <c r="CL3" t="s">
        <v>53</v>
      </c>
      <c r="CM3" t="s">
        <v>18</v>
      </c>
      <c r="CN3" t="s">
        <v>356</v>
      </c>
      <c r="CO3" t="s">
        <v>32</v>
      </c>
      <c r="CP3" t="s">
        <v>356</v>
      </c>
      <c r="CQ3" t="s">
        <v>58</v>
      </c>
      <c r="CR3" t="s">
        <v>59</v>
      </c>
      <c r="CS3" t="s">
        <v>370</v>
      </c>
      <c r="CT3" t="s">
        <v>57</v>
      </c>
      <c r="CU3" t="s">
        <v>11</v>
      </c>
      <c r="CV3" t="s">
        <v>47</v>
      </c>
      <c r="CW3" t="s">
        <v>367</v>
      </c>
      <c r="CX3" t="s">
        <v>8</v>
      </c>
      <c r="CY3" t="s">
        <v>7</v>
      </c>
      <c r="CZ3" t="s">
        <v>42</v>
      </c>
      <c r="DA3" t="s">
        <v>33</v>
      </c>
      <c r="DB3" t="s">
        <v>21</v>
      </c>
      <c r="DC3" t="s">
        <v>53</v>
      </c>
      <c r="DD3" t="s">
        <v>14</v>
      </c>
      <c r="DE3" t="s">
        <v>28</v>
      </c>
      <c r="DF3" t="s">
        <v>25</v>
      </c>
      <c r="DG3" t="s">
        <v>371</v>
      </c>
      <c r="DH3" t="s">
        <v>34</v>
      </c>
      <c r="DI3" t="s">
        <v>54</v>
      </c>
      <c r="DJ3" t="s">
        <v>356</v>
      </c>
      <c r="DK3" t="s">
        <v>56</v>
      </c>
      <c r="DL3" t="s">
        <v>35</v>
      </c>
      <c r="DM3" t="s">
        <v>51</v>
      </c>
      <c r="DN3" t="s">
        <v>24</v>
      </c>
      <c r="DO3" t="s">
        <v>361</v>
      </c>
      <c r="DP3" t="s">
        <v>52</v>
      </c>
      <c r="DQ3" t="s">
        <v>36</v>
      </c>
      <c r="DR3" t="s">
        <v>26</v>
      </c>
      <c r="DS3" t="s">
        <v>369</v>
      </c>
      <c r="DT3" t="s">
        <v>27</v>
      </c>
      <c r="DU3" t="s">
        <v>37</v>
      </c>
      <c r="DV3" t="s">
        <v>29</v>
      </c>
      <c r="DW3" t="s">
        <v>38</v>
      </c>
      <c r="DX3" t="s">
        <v>368</v>
      </c>
      <c r="DY3" t="s">
        <v>62</v>
      </c>
      <c r="DZ3" t="s">
        <v>365</v>
      </c>
      <c r="EA3" t="s">
        <v>359</v>
      </c>
      <c r="EB3" t="s">
        <v>360</v>
      </c>
      <c r="EC3" t="s">
        <v>5</v>
      </c>
    </row>
    <row r="4" spans="1:133" x14ac:dyDescent="0.3">
      <c r="A4" s="1" t="s">
        <v>258</v>
      </c>
      <c r="B4" t="s">
        <v>353</v>
      </c>
      <c r="C4" t="s">
        <v>38</v>
      </c>
      <c r="D4" t="s">
        <v>23</v>
      </c>
      <c r="E4" t="s">
        <v>29</v>
      </c>
      <c r="F4" t="s">
        <v>356</v>
      </c>
      <c r="G4" t="s">
        <v>25</v>
      </c>
      <c r="H4" t="s">
        <v>28</v>
      </c>
      <c r="I4" t="s">
        <v>356</v>
      </c>
      <c r="J4" t="s">
        <v>356</v>
      </c>
      <c r="K4" t="s">
        <v>15</v>
      </c>
      <c r="L4" t="s">
        <v>356</v>
      </c>
      <c r="M4" t="s">
        <v>104</v>
      </c>
      <c r="N4" t="s">
        <v>55</v>
      </c>
      <c r="O4" t="s">
        <v>104</v>
      </c>
      <c r="P4" t="s">
        <v>17</v>
      </c>
      <c r="Q4" t="s">
        <v>358</v>
      </c>
      <c r="R4" t="s">
        <v>104</v>
      </c>
      <c r="S4" t="s">
        <v>358</v>
      </c>
      <c r="T4" t="s">
        <v>104</v>
      </c>
      <c r="U4" t="s">
        <v>56</v>
      </c>
      <c r="V4" t="s">
        <v>356</v>
      </c>
      <c r="W4" t="s">
        <v>356</v>
      </c>
      <c r="X4" t="s">
        <v>356</v>
      </c>
      <c r="Y4" t="s">
        <v>104</v>
      </c>
      <c r="Z4" t="s">
        <v>54</v>
      </c>
      <c r="AA4" t="s">
        <v>359</v>
      </c>
      <c r="AB4" t="s">
        <v>13</v>
      </c>
      <c r="AC4" t="s">
        <v>356</v>
      </c>
      <c r="AD4" t="s">
        <v>360</v>
      </c>
      <c r="AE4" t="s">
        <v>13</v>
      </c>
      <c r="AF4" t="s">
        <v>4</v>
      </c>
      <c r="AG4" t="s">
        <v>356</v>
      </c>
      <c r="AH4" t="s">
        <v>356</v>
      </c>
      <c r="AI4" t="s">
        <v>356</v>
      </c>
      <c r="AJ4" t="s">
        <v>361</v>
      </c>
      <c r="AK4" t="s">
        <v>356</v>
      </c>
      <c r="AL4" t="s">
        <v>18</v>
      </c>
      <c r="AM4" t="s">
        <v>356</v>
      </c>
      <c r="AN4" t="s">
        <v>356</v>
      </c>
      <c r="AO4" t="s">
        <v>362</v>
      </c>
      <c r="AP4" t="s">
        <v>353</v>
      </c>
      <c r="AQ4" t="s">
        <v>363</v>
      </c>
      <c r="AR4" t="s">
        <v>364</v>
      </c>
      <c r="AS4" t="s">
        <v>35</v>
      </c>
      <c r="AT4" t="s">
        <v>365</v>
      </c>
      <c r="AU4" t="s">
        <v>360</v>
      </c>
      <c r="AV4" t="s">
        <v>365</v>
      </c>
      <c r="AW4" t="s">
        <v>353</v>
      </c>
      <c r="AX4" t="s">
        <v>50</v>
      </c>
      <c r="AY4" t="s">
        <v>52</v>
      </c>
      <c r="AZ4" t="s">
        <v>356</v>
      </c>
      <c r="BA4" t="s">
        <v>367</v>
      </c>
      <c r="BB4" t="s">
        <v>368</v>
      </c>
      <c r="BC4" t="s">
        <v>104</v>
      </c>
      <c r="BD4" t="s">
        <v>11</v>
      </c>
      <c r="BE4" t="s">
        <v>60</v>
      </c>
      <c r="BF4" t="s">
        <v>368</v>
      </c>
      <c r="BG4" t="s">
        <v>61</v>
      </c>
      <c r="BH4" t="s">
        <v>19</v>
      </c>
      <c r="BI4" t="s">
        <v>9</v>
      </c>
      <c r="BJ4" t="s">
        <v>367</v>
      </c>
      <c r="BK4" t="s">
        <v>12</v>
      </c>
      <c r="BL4" t="s">
        <v>36</v>
      </c>
      <c r="BM4" t="s">
        <v>7</v>
      </c>
      <c r="BN4" t="s">
        <v>43</v>
      </c>
      <c r="BO4" t="s">
        <v>369</v>
      </c>
      <c r="BP4" t="s">
        <v>41</v>
      </c>
      <c r="BQ4" t="s">
        <v>356</v>
      </c>
      <c r="BR4" t="s">
        <v>50</v>
      </c>
      <c r="BS4" t="s">
        <v>356</v>
      </c>
      <c r="BT4" t="s">
        <v>370</v>
      </c>
      <c r="BU4" t="s">
        <v>21</v>
      </c>
      <c r="BV4" t="s">
        <v>58</v>
      </c>
      <c r="BW4" t="s">
        <v>21</v>
      </c>
      <c r="BX4" t="s">
        <v>369</v>
      </c>
      <c r="BY4" t="s">
        <v>31</v>
      </c>
      <c r="BZ4" t="s">
        <v>17</v>
      </c>
      <c r="CA4" t="s">
        <v>356</v>
      </c>
      <c r="CB4" t="s">
        <v>22</v>
      </c>
      <c r="CC4" t="s">
        <v>32</v>
      </c>
      <c r="CD4" t="s">
        <v>17</v>
      </c>
      <c r="CE4" t="s">
        <v>57</v>
      </c>
      <c r="CF4" t="s">
        <v>371</v>
      </c>
      <c r="CG4" t="s">
        <v>8</v>
      </c>
      <c r="CH4" t="s">
        <v>8</v>
      </c>
      <c r="CI4" t="s">
        <v>37</v>
      </c>
      <c r="CJ4" t="s">
        <v>13</v>
      </c>
      <c r="CK4" t="s">
        <v>59</v>
      </c>
      <c r="CL4" t="s">
        <v>14</v>
      </c>
      <c r="CM4" t="s">
        <v>356</v>
      </c>
      <c r="CN4" t="s">
        <v>16</v>
      </c>
      <c r="CO4" t="s">
        <v>370</v>
      </c>
      <c r="CP4" t="s">
        <v>6</v>
      </c>
      <c r="CQ4" t="s">
        <v>59</v>
      </c>
      <c r="CR4" t="s">
        <v>370</v>
      </c>
      <c r="CS4" t="s">
        <v>57</v>
      </c>
      <c r="CT4" t="s">
        <v>49</v>
      </c>
      <c r="CU4" t="s">
        <v>47</v>
      </c>
      <c r="CV4" t="s">
        <v>48</v>
      </c>
      <c r="CW4" t="s">
        <v>39</v>
      </c>
      <c r="CX4" t="s">
        <v>7</v>
      </c>
      <c r="CY4" t="s">
        <v>42</v>
      </c>
      <c r="CZ4" t="s">
        <v>33</v>
      </c>
      <c r="DA4" t="s">
        <v>21</v>
      </c>
      <c r="DB4" t="s">
        <v>53</v>
      </c>
      <c r="DC4" t="s">
        <v>356</v>
      </c>
      <c r="DD4" t="s">
        <v>45</v>
      </c>
      <c r="DE4" t="s">
        <v>368</v>
      </c>
      <c r="DF4" t="s">
        <v>371</v>
      </c>
      <c r="DG4" t="s">
        <v>34</v>
      </c>
      <c r="DH4" t="s">
        <v>357</v>
      </c>
      <c r="DI4" t="s">
        <v>17</v>
      </c>
      <c r="DJ4" t="s">
        <v>56</v>
      </c>
      <c r="DK4" t="s">
        <v>4</v>
      </c>
      <c r="DL4" t="s">
        <v>51</v>
      </c>
      <c r="DM4" t="s">
        <v>24</v>
      </c>
      <c r="DN4" t="s">
        <v>46</v>
      </c>
      <c r="DO4" t="s">
        <v>44</v>
      </c>
      <c r="DP4" t="s">
        <v>44</v>
      </c>
      <c r="DQ4" t="s">
        <v>26</v>
      </c>
      <c r="DR4" t="s">
        <v>361</v>
      </c>
      <c r="DS4" t="s">
        <v>27</v>
      </c>
      <c r="DT4" t="s">
        <v>18</v>
      </c>
      <c r="DU4" t="s">
        <v>20</v>
      </c>
      <c r="DV4" t="s">
        <v>5</v>
      </c>
      <c r="DW4" t="s">
        <v>368</v>
      </c>
      <c r="DX4" t="s">
        <v>62</v>
      </c>
      <c r="DY4" t="s">
        <v>10</v>
      </c>
      <c r="DZ4" t="s">
        <v>359</v>
      </c>
      <c r="EA4" t="s">
        <v>358</v>
      </c>
      <c r="EB4" t="s">
        <v>366</v>
      </c>
      <c r="EC4" t="s">
        <v>30</v>
      </c>
    </row>
    <row r="5" spans="1:133" x14ac:dyDescent="0.3">
      <c r="A5" s="1" t="s">
        <v>259</v>
      </c>
      <c r="B5" t="s">
        <v>354</v>
      </c>
      <c r="C5" t="s">
        <v>355</v>
      </c>
      <c r="D5" t="s">
        <v>354</v>
      </c>
      <c r="E5" t="s">
        <v>354</v>
      </c>
      <c r="F5" t="s">
        <v>354</v>
      </c>
      <c r="G5" t="s">
        <v>354</v>
      </c>
      <c r="H5" t="s">
        <v>354</v>
      </c>
      <c r="I5" t="s">
        <v>355</v>
      </c>
      <c r="J5" t="s">
        <v>354</v>
      </c>
      <c r="K5" t="s">
        <v>354</v>
      </c>
      <c r="L5" t="s">
        <v>354</v>
      </c>
      <c r="M5" t="s">
        <v>354</v>
      </c>
      <c r="N5" t="s">
        <v>354</v>
      </c>
      <c r="O5" t="s">
        <v>354</v>
      </c>
      <c r="P5" t="s">
        <v>354</v>
      </c>
      <c r="Q5" t="s">
        <v>355</v>
      </c>
      <c r="R5" t="s">
        <v>354</v>
      </c>
      <c r="S5" t="s">
        <v>354</v>
      </c>
      <c r="T5" t="s">
        <v>354</v>
      </c>
      <c r="U5" t="s">
        <v>354</v>
      </c>
      <c r="V5" t="s">
        <v>355</v>
      </c>
      <c r="W5" t="s">
        <v>355</v>
      </c>
      <c r="X5" t="s">
        <v>354</v>
      </c>
      <c r="Y5" t="s">
        <v>355</v>
      </c>
      <c r="Z5" t="s">
        <v>354</v>
      </c>
      <c r="AA5" t="s">
        <v>354</v>
      </c>
      <c r="AB5" t="s">
        <v>354</v>
      </c>
      <c r="AC5" t="s">
        <v>355</v>
      </c>
      <c r="AD5" t="s">
        <v>354</v>
      </c>
      <c r="AE5" t="s">
        <v>354</v>
      </c>
      <c r="AF5" t="s">
        <v>354</v>
      </c>
      <c r="AG5" t="s">
        <v>354</v>
      </c>
      <c r="AH5" t="s">
        <v>354</v>
      </c>
      <c r="AI5" t="s">
        <v>354</v>
      </c>
      <c r="AJ5" t="s">
        <v>354</v>
      </c>
      <c r="AK5" t="s">
        <v>354</v>
      </c>
      <c r="AL5" t="s">
        <v>354</v>
      </c>
      <c r="AM5" t="s">
        <v>355</v>
      </c>
      <c r="AN5" t="s">
        <v>354</v>
      </c>
      <c r="AO5" t="s">
        <v>354</v>
      </c>
      <c r="AP5" t="s">
        <v>354</v>
      </c>
      <c r="AQ5" t="s">
        <v>354</v>
      </c>
      <c r="AR5" t="s">
        <v>354</v>
      </c>
      <c r="AS5" t="s">
        <v>354</v>
      </c>
      <c r="AT5" t="s">
        <v>354</v>
      </c>
      <c r="AU5" t="s">
        <v>354</v>
      </c>
      <c r="AV5" t="s">
        <v>354</v>
      </c>
      <c r="AW5" t="s">
        <v>354</v>
      </c>
      <c r="AX5" t="s">
        <v>354</v>
      </c>
      <c r="AY5" t="s">
        <v>354</v>
      </c>
      <c r="AZ5" t="s">
        <v>354</v>
      </c>
      <c r="BA5" t="s">
        <v>355</v>
      </c>
      <c r="BB5" t="s">
        <v>354</v>
      </c>
      <c r="BC5" t="s">
        <v>354</v>
      </c>
      <c r="BD5" t="s">
        <v>354</v>
      </c>
      <c r="BE5" t="s">
        <v>354</v>
      </c>
      <c r="BF5" t="s">
        <v>354</v>
      </c>
      <c r="BG5" t="s">
        <v>354</v>
      </c>
      <c r="BH5" t="s">
        <v>354</v>
      </c>
      <c r="BI5" t="s">
        <v>354</v>
      </c>
      <c r="BJ5" t="s">
        <v>355</v>
      </c>
      <c r="BK5" t="s">
        <v>354</v>
      </c>
      <c r="BL5" t="s">
        <v>355</v>
      </c>
      <c r="BM5" t="s">
        <v>354</v>
      </c>
      <c r="BN5" t="s">
        <v>354</v>
      </c>
      <c r="BO5" t="s">
        <v>354</v>
      </c>
      <c r="BP5" t="s">
        <v>354</v>
      </c>
      <c r="BQ5" t="s">
        <v>354</v>
      </c>
      <c r="BR5" t="s">
        <v>354</v>
      </c>
      <c r="BS5" t="s">
        <v>354</v>
      </c>
      <c r="BT5" t="s">
        <v>354</v>
      </c>
      <c r="BU5" t="s">
        <v>354</v>
      </c>
      <c r="BV5" t="s">
        <v>354</v>
      </c>
      <c r="BW5" t="s">
        <v>354</v>
      </c>
      <c r="BX5" t="s">
        <v>354</v>
      </c>
      <c r="BY5" t="s">
        <v>354</v>
      </c>
      <c r="BZ5" t="s">
        <v>354</v>
      </c>
      <c r="CA5" t="s">
        <v>354</v>
      </c>
      <c r="CB5" t="s">
        <v>354</v>
      </c>
      <c r="CC5" t="s">
        <v>354</v>
      </c>
      <c r="CD5" t="s">
        <v>354</v>
      </c>
      <c r="CE5" t="s">
        <v>355</v>
      </c>
      <c r="CF5" t="s">
        <v>354</v>
      </c>
      <c r="CG5" t="s">
        <v>354</v>
      </c>
      <c r="CH5" t="s">
        <v>354</v>
      </c>
      <c r="CI5" t="s">
        <v>354</v>
      </c>
      <c r="CJ5" t="s">
        <v>354</v>
      </c>
      <c r="CK5" t="s">
        <v>354</v>
      </c>
      <c r="CL5" t="s">
        <v>354</v>
      </c>
      <c r="CM5" t="s">
        <v>354</v>
      </c>
      <c r="CN5" t="s">
        <v>354</v>
      </c>
      <c r="CO5" t="s">
        <v>354</v>
      </c>
      <c r="CP5" t="s">
        <v>355</v>
      </c>
      <c r="CQ5" t="s">
        <v>354</v>
      </c>
      <c r="CR5" t="s">
        <v>354</v>
      </c>
      <c r="CS5" t="s">
        <v>354</v>
      </c>
      <c r="CT5" t="s">
        <v>354</v>
      </c>
      <c r="CU5" t="s">
        <v>354</v>
      </c>
      <c r="CV5" t="s">
        <v>354</v>
      </c>
      <c r="CW5" t="s">
        <v>355</v>
      </c>
      <c r="CX5" t="s">
        <v>354</v>
      </c>
      <c r="CY5" t="s">
        <v>354</v>
      </c>
      <c r="CZ5" t="s">
        <v>354</v>
      </c>
      <c r="DA5" t="s">
        <v>354</v>
      </c>
      <c r="DB5" t="s">
        <v>354</v>
      </c>
      <c r="DC5" t="s">
        <v>354</v>
      </c>
      <c r="DD5" t="s">
        <v>354</v>
      </c>
      <c r="DE5" t="s">
        <v>354</v>
      </c>
      <c r="DF5" t="s">
        <v>354</v>
      </c>
      <c r="DG5" t="s">
        <v>354</v>
      </c>
      <c r="DH5" t="s">
        <v>354</v>
      </c>
      <c r="DI5" t="s">
        <v>354</v>
      </c>
      <c r="DJ5" t="s">
        <v>354</v>
      </c>
      <c r="DK5" t="s">
        <v>354</v>
      </c>
      <c r="DL5" t="s">
        <v>354</v>
      </c>
      <c r="DM5" t="s">
        <v>354</v>
      </c>
      <c r="DN5" t="s">
        <v>354</v>
      </c>
      <c r="DO5" t="s">
        <v>354</v>
      </c>
      <c r="DP5" t="s">
        <v>354</v>
      </c>
      <c r="DQ5" t="s">
        <v>354</v>
      </c>
      <c r="DR5" t="s">
        <v>354</v>
      </c>
      <c r="DS5" t="s">
        <v>354</v>
      </c>
      <c r="DT5" t="s">
        <v>354</v>
      </c>
      <c r="DU5" t="s">
        <v>354</v>
      </c>
      <c r="DV5" t="s">
        <v>354</v>
      </c>
      <c r="DW5" t="s">
        <v>354</v>
      </c>
      <c r="DX5" t="s">
        <v>354</v>
      </c>
      <c r="DY5" t="s">
        <v>354</v>
      </c>
      <c r="DZ5" t="s">
        <v>354</v>
      </c>
      <c r="EA5" t="s">
        <v>354</v>
      </c>
      <c r="EB5" t="s">
        <v>354</v>
      </c>
      <c r="EC5" t="s">
        <v>354</v>
      </c>
    </row>
    <row r="6" spans="1:133" x14ac:dyDescent="0.3">
      <c r="A6" s="1" t="s">
        <v>260</v>
      </c>
      <c r="B6">
        <v>323.14999999999998</v>
      </c>
      <c r="C6">
        <v>373.12470127647111</v>
      </c>
      <c r="D6">
        <v>298.14999999999998</v>
      </c>
      <c r="E6">
        <v>412.54165674732587</v>
      </c>
      <c r="F6">
        <v>298.14999999999998</v>
      </c>
      <c r="G6">
        <v>364.43799461251081</v>
      </c>
      <c r="H6">
        <v>366.59425312349009</v>
      </c>
      <c r="I6">
        <v>298.14999999999998</v>
      </c>
      <c r="J6">
        <v>298.14999999999998</v>
      </c>
      <c r="K6">
        <v>300.37200000000001</v>
      </c>
      <c r="L6">
        <v>280.37200000000001</v>
      </c>
      <c r="M6">
        <v>298.14999999999998</v>
      </c>
      <c r="N6">
        <v>303.14999999999998</v>
      </c>
      <c r="O6">
        <v>298.14999999999998</v>
      </c>
      <c r="P6">
        <v>303.14999999999998</v>
      </c>
      <c r="Q6">
        <v>298.14999999999998</v>
      </c>
      <c r="R6">
        <v>298.14999999999998</v>
      </c>
      <c r="S6">
        <v>293.14999999999998</v>
      </c>
      <c r="T6">
        <v>298.14999999999998</v>
      </c>
      <c r="U6">
        <v>303.14999999999998</v>
      </c>
      <c r="V6">
        <v>529.20000000000005</v>
      </c>
      <c r="W6">
        <v>303.14999999999998</v>
      </c>
      <c r="X6">
        <v>298.14999999999998</v>
      </c>
      <c r="Y6">
        <v>308.14999999999998</v>
      </c>
      <c r="Z6">
        <v>323.14999999999998</v>
      </c>
      <c r="AA6">
        <v>308.14999999999998</v>
      </c>
      <c r="AB6">
        <v>310.14999999999998</v>
      </c>
      <c r="AC6">
        <v>323.14999999999998</v>
      </c>
      <c r="AD6">
        <v>308.14999999999998</v>
      </c>
      <c r="AE6">
        <v>298.14999999999998</v>
      </c>
      <c r="AF6">
        <v>298.14999999999998</v>
      </c>
      <c r="AG6">
        <v>301.14999999999998</v>
      </c>
      <c r="AH6">
        <v>320</v>
      </c>
      <c r="AI6">
        <v>301.14999999999998</v>
      </c>
      <c r="AJ6">
        <v>298.14999999999998</v>
      </c>
      <c r="AK6">
        <v>298.14999999999998</v>
      </c>
      <c r="AL6">
        <v>298.14999999999998</v>
      </c>
      <c r="AM6">
        <v>298.14999999999998</v>
      </c>
      <c r="AN6">
        <v>298.14999999999998</v>
      </c>
      <c r="AO6">
        <v>308.14999999999969</v>
      </c>
      <c r="AP6">
        <v>303.14999999999998</v>
      </c>
      <c r="AQ6">
        <v>308.14999999999969</v>
      </c>
      <c r="AR6">
        <v>308.14999999999969</v>
      </c>
      <c r="AS6">
        <v>303.04643412642821</v>
      </c>
      <c r="AT6">
        <v>308.14999999999969</v>
      </c>
      <c r="AU6">
        <v>308.14999999999969</v>
      </c>
      <c r="AV6">
        <v>308.14999999999992</v>
      </c>
      <c r="AW6">
        <v>308.14999999999992</v>
      </c>
      <c r="AX6">
        <v>308.14999999999969</v>
      </c>
      <c r="AY6">
        <v>333.23774500656339</v>
      </c>
      <c r="AZ6">
        <v>308.14999999999969</v>
      </c>
      <c r="BA6">
        <v>403.15</v>
      </c>
      <c r="BB6">
        <v>353.01312439326529</v>
      </c>
      <c r="BC6">
        <v>316.45320951245958</v>
      </c>
      <c r="BD6">
        <v>403.15</v>
      </c>
      <c r="BE6">
        <v>298.14999999999998</v>
      </c>
      <c r="BF6">
        <v>317.0436793385656</v>
      </c>
      <c r="BG6">
        <v>298.14999999999998</v>
      </c>
      <c r="BH6">
        <v>317.0436793385656</v>
      </c>
      <c r="BI6">
        <v>298.14999999999998</v>
      </c>
      <c r="BJ6">
        <v>373.05967034637729</v>
      </c>
      <c r="BK6">
        <v>298.14999999999998</v>
      </c>
      <c r="BL6">
        <v>341.30894730722503</v>
      </c>
      <c r="BM6">
        <v>373.05967034637729</v>
      </c>
      <c r="BN6">
        <v>298.14999999999998</v>
      </c>
      <c r="BO6">
        <v>420.04840100570863</v>
      </c>
      <c r="BP6">
        <v>298.14999999999998</v>
      </c>
      <c r="BQ6">
        <v>372.71127228355817</v>
      </c>
      <c r="BR6">
        <v>298.14999999999998</v>
      </c>
      <c r="BS6">
        <v>412.54165674732587</v>
      </c>
      <c r="BT6">
        <v>298.14999999999998</v>
      </c>
      <c r="BU6">
        <v>298.14999999999998</v>
      </c>
      <c r="BV6">
        <v>298.14999999999998</v>
      </c>
      <c r="BW6">
        <v>298.14999999999998</v>
      </c>
      <c r="BX6">
        <v>298.14999999999998</v>
      </c>
      <c r="BY6">
        <v>300</v>
      </c>
      <c r="BZ6">
        <v>298.14999999999998</v>
      </c>
      <c r="CA6">
        <v>298.14999999999998</v>
      </c>
      <c r="CB6">
        <v>298.14999999999998</v>
      </c>
      <c r="CC6">
        <v>300</v>
      </c>
      <c r="CD6">
        <v>298.14999999999998</v>
      </c>
      <c r="CE6">
        <v>529.20000000000005</v>
      </c>
      <c r="CF6">
        <v>298.14999999999998</v>
      </c>
      <c r="CG6">
        <v>298.14999999999998</v>
      </c>
      <c r="CH6">
        <v>298.14999999999998</v>
      </c>
      <c r="CI6">
        <v>503.15</v>
      </c>
      <c r="CJ6">
        <v>298.14999999999998</v>
      </c>
      <c r="CK6">
        <v>387.15</v>
      </c>
      <c r="CL6">
        <v>323.14999999999998</v>
      </c>
      <c r="CM6">
        <v>298.14999999999998</v>
      </c>
      <c r="CN6">
        <v>298.14999999999998</v>
      </c>
      <c r="CO6">
        <v>368.15</v>
      </c>
      <c r="CP6">
        <v>298.14999999999998</v>
      </c>
      <c r="CQ6">
        <v>298.14999999999998</v>
      </c>
      <c r="CR6">
        <v>384.72819289932858</v>
      </c>
      <c r="CS6">
        <v>351.5504709152616</v>
      </c>
      <c r="CT6">
        <v>429.11754220410489</v>
      </c>
      <c r="CU6">
        <v>403.15</v>
      </c>
      <c r="CV6">
        <v>403.15</v>
      </c>
      <c r="CW6">
        <v>387.87301668726718</v>
      </c>
      <c r="CX6">
        <v>298.14999999999998</v>
      </c>
      <c r="CY6">
        <v>374.121344967212</v>
      </c>
      <c r="CZ6">
        <v>374.121344967212</v>
      </c>
      <c r="DA6">
        <v>323.14999999999998</v>
      </c>
      <c r="DB6">
        <v>314.62837568466779</v>
      </c>
      <c r="DC6">
        <v>298.14999999999998</v>
      </c>
      <c r="DD6">
        <v>323.14999999999998</v>
      </c>
      <c r="DE6">
        <v>366.59425312349009</v>
      </c>
      <c r="DF6">
        <v>364.43799461251081</v>
      </c>
      <c r="DG6">
        <v>358.94107444911708</v>
      </c>
      <c r="DH6">
        <v>303.14999999999998</v>
      </c>
      <c r="DI6">
        <v>323.14999999999998</v>
      </c>
      <c r="DJ6">
        <v>298.14999999999998</v>
      </c>
      <c r="DK6">
        <v>303.14999999999998</v>
      </c>
      <c r="DL6">
        <v>320</v>
      </c>
      <c r="DM6">
        <v>320</v>
      </c>
      <c r="DN6">
        <v>320</v>
      </c>
      <c r="DO6">
        <v>306.16426923926929</v>
      </c>
      <c r="DP6">
        <v>333.23774500656339</v>
      </c>
      <c r="DQ6">
        <v>306.2223347417916</v>
      </c>
      <c r="DR6">
        <v>306.2223347417916</v>
      </c>
      <c r="DS6">
        <v>346.23600510573073</v>
      </c>
      <c r="DT6">
        <v>346.23600510573073</v>
      </c>
      <c r="DU6">
        <v>372</v>
      </c>
      <c r="DV6">
        <v>412.54165674732587</v>
      </c>
      <c r="DW6">
        <v>308.14999999999998</v>
      </c>
      <c r="DX6">
        <v>346.65434226510251</v>
      </c>
      <c r="DY6">
        <v>346.65434226510251</v>
      </c>
      <c r="DZ6">
        <v>308.14999999999981</v>
      </c>
      <c r="EA6">
        <v>308.14999999999969</v>
      </c>
      <c r="EB6">
        <v>308.14999999999992</v>
      </c>
      <c r="EC6">
        <v>412.54165674732587</v>
      </c>
    </row>
    <row r="7" spans="1:133" x14ac:dyDescent="0.3">
      <c r="A7" s="1" t="s">
        <v>261</v>
      </c>
      <c r="B7">
        <v>36593.359124071692</v>
      </c>
      <c r="C7">
        <v>18774.611345459401</v>
      </c>
      <c r="D7">
        <v>8021.799800944631</v>
      </c>
      <c r="E7">
        <v>16953.010181038651</v>
      </c>
      <c r="F7">
        <v>145.0144584387198</v>
      </c>
      <c r="G7">
        <v>392061.34750113118</v>
      </c>
      <c r="H7">
        <v>11961.92086154095</v>
      </c>
      <c r="I7">
        <v>1372744.8673700299</v>
      </c>
      <c r="J7">
        <v>8021.799800944631</v>
      </c>
      <c r="K7">
        <v>917250.71444565826</v>
      </c>
      <c r="L7">
        <v>917250.71444565826</v>
      </c>
      <c r="M7">
        <v>8169.3548010222858</v>
      </c>
      <c r="N7">
        <v>29777.330719217629</v>
      </c>
      <c r="O7">
        <v>2184.2818405053449</v>
      </c>
      <c r="P7">
        <v>395613.10812674853</v>
      </c>
      <c r="Q7">
        <v>219244.85946421701</v>
      </c>
      <c r="R7">
        <v>783.42927877455338</v>
      </c>
      <c r="S7">
        <v>4957.1356278618814</v>
      </c>
      <c r="T7">
        <v>29.540858141650322</v>
      </c>
      <c r="U7">
        <v>418357.70074065769</v>
      </c>
      <c r="V7">
        <v>148981.99252937629</v>
      </c>
      <c r="W7">
        <v>27128.633097772301</v>
      </c>
      <c r="X7">
        <v>8169.3548010222858</v>
      </c>
      <c r="Y7">
        <v>17394.800537166338</v>
      </c>
      <c r="Z7">
        <v>28573.128010220789</v>
      </c>
      <c r="AA7">
        <v>362830.74704158062</v>
      </c>
      <c r="AB7">
        <v>10654752.10928688</v>
      </c>
      <c r="AC7">
        <v>1630.508127347312</v>
      </c>
      <c r="AD7">
        <v>30146.79933222969</v>
      </c>
      <c r="AE7">
        <v>16514.865769394659</v>
      </c>
      <c r="AF7">
        <v>15485.9785171288</v>
      </c>
      <c r="AG7">
        <v>10654752.10928688</v>
      </c>
      <c r="AH7">
        <v>26599.860843676961</v>
      </c>
      <c r="AI7">
        <v>16514.865769394659</v>
      </c>
      <c r="AJ7">
        <v>1099.9858918691821</v>
      </c>
      <c r="AK7">
        <v>415145.23875959619</v>
      </c>
      <c r="AL7">
        <v>34.026306215712431</v>
      </c>
      <c r="AM7">
        <v>224072.48089460691</v>
      </c>
      <c r="AN7">
        <v>0</v>
      </c>
      <c r="AO7">
        <v>2631542.495503909</v>
      </c>
      <c r="AP7">
        <v>7962.5518083884326</v>
      </c>
      <c r="AQ7">
        <v>380042.90787299437</v>
      </c>
      <c r="AR7">
        <v>2251499.5876309141</v>
      </c>
      <c r="AS7">
        <v>425881.12744939799</v>
      </c>
      <c r="AT7">
        <v>2161439.6041256771</v>
      </c>
      <c r="AU7">
        <v>90059.983505236713</v>
      </c>
      <c r="AV7">
        <v>109414.0371373621</v>
      </c>
      <c r="AW7">
        <v>10792.745700104289</v>
      </c>
      <c r="AX7">
        <v>372469.40719267231</v>
      </c>
      <c r="AY7">
        <v>80299.606649774039</v>
      </c>
      <c r="AZ7">
        <v>7573.5006803220922</v>
      </c>
      <c r="BA7">
        <v>14836.563574259089</v>
      </c>
      <c r="BB7">
        <v>318981.65995594702</v>
      </c>
      <c r="BC7">
        <v>55348.656632564409</v>
      </c>
      <c r="BD7">
        <v>304105.84953361872</v>
      </c>
      <c r="BE7">
        <v>1980.823778188497</v>
      </c>
      <c r="BF7">
        <v>60077.680205315613</v>
      </c>
      <c r="BG7">
        <v>15485.9785171288</v>
      </c>
      <c r="BH7">
        <v>164004.1785409092</v>
      </c>
      <c r="BI7">
        <v>1448.1505771061729</v>
      </c>
      <c r="BJ7">
        <v>15354.81395710194</v>
      </c>
      <c r="BK7">
        <v>3909.4822076899031</v>
      </c>
      <c r="BL7">
        <v>142687.3865758951</v>
      </c>
      <c r="BM7">
        <v>288751.03557651682</v>
      </c>
      <c r="BN7">
        <v>10503.38131483862</v>
      </c>
      <c r="BO7">
        <v>21316.791965014119</v>
      </c>
      <c r="BP7">
        <v>1099.9858918691821</v>
      </c>
      <c r="BQ7">
        <v>30191.377531361031</v>
      </c>
      <c r="BR7">
        <v>42675.831566923887</v>
      </c>
      <c r="BS7">
        <v>16953.010181038651</v>
      </c>
      <c r="BT7">
        <v>104192.8322441738</v>
      </c>
      <c r="BU7">
        <v>575.21052863304317</v>
      </c>
      <c r="BV7">
        <v>1980.823778188497</v>
      </c>
      <c r="BW7">
        <v>136808.85769191061</v>
      </c>
      <c r="BX7">
        <v>14410.82956148393</v>
      </c>
      <c r="BY7">
        <v>36843.322274306047</v>
      </c>
      <c r="BZ7">
        <v>3909.4822076899031</v>
      </c>
      <c r="CA7">
        <v>742.21760007230978</v>
      </c>
      <c r="CB7">
        <v>104192.8322441738</v>
      </c>
      <c r="CC7">
        <v>140976.68457337859</v>
      </c>
      <c r="CD7">
        <v>10503.38131483862</v>
      </c>
      <c r="CE7">
        <v>35011.078538639857</v>
      </c>
      <c r="CF7">
        <v>33329.091344834807</v>
      </c>
      <c r="CG7">
        <v>1448.1505771061729</v>
      </c>
      <c r="CH7">
        <v>13033.355193955549</v>
      </c>
      <c r="CI7">
        <v>35727.621526498056</v>
      </c>
      <c r="CJ7">
        <v>1.9659413131301831</v>
      </c>
      <c r="CK7">
        <v>36843.322274306047</v>
      </c>
      <c r="CL7">
        <v>440616.62748674391</v>
      </c>
      <c r="CM7">
        <v>34.026306215712431</v>
      </c>
      <c r="CN7">
        <v>145.0144584387198</v>
      </c>
      <c r="CO7">
        <v>140976.68457337859</v>
      </c>
      <c r="CP7">
        <v>1372744.8673700299</v>
      </c>
      <c r="CQ7">
        <v>1980.823778188497</v>
      </c>
      <c r="CR7">
        <v>38824.146052494543</v>
      </c>
      <c r="CS7">
        <v>283993.66287004692</v>
      </c>
      <c r="CT7">
        <v>319004.74140868668</v>
      </c>
      <c r="CU7">
        <v>304105.84953361872</v>
      </c>
      <c r="CV7">
        <v>304105.84953361872</v>
      </c>
      <c r="CW7">
        <v>30191.377531361031</v>
      </c>
      <c r="CX7">
        <v>14481.505771061729</v>
      </c>
      <c r="CY7">
        <v>303232.54134757852</v>
      </c>
      <c r="CZ7">
        <v>303232.54134757852</v>
      </c>
      <c r="DA7">
        <v>303232.54134757852</v>
      </c>
      <c r="DB7">
        <v>440616.60956812208</v>
      </c>
      <c r="DC7">
        <v>0</v>
      </c>
      <c r="DD7">
        <v>404023.26836267218</v>
      </c>
      <c r="DE7">
        <v>11961.92086154095</v>
      </c>
      <c r="DF7">
        <v>392061.34750113118</v>
      </c>
      <c r="DG7">
        <v>425390.43884596613</v>
      </c>
      <c r="DH7">
        <v>425390.43884596613</v>
      </c>
      <c r="DI7">
        <v>28573.128010220789</v>
      </c>
      <c r="DJ7">
        <v>0</v>
      </c>
      <c r="DK7">
        <v>410395.14893226931</v>
      </c>
      <c r="DL7">
        <v>425881.12744939799</v>
      </c>
      <c r="DM7">
        <v>425881.12744939799</v>
      </c>
      <c r="DN7">
        <v>399281.26660572097</v>
      </c>
      <c r="DO7">
        <v>143787.3724677643</v>
      </c>
      <c r="DP7">
        <v>80299.606649774039</v>
      </c>
      <c r="DQ7">
        <v>142687.3865758951</v>
      </c>
      <c r="DR7">
        <v>142687.3865758951</v>
      </c>
      <c r="DS7">
        <v>35727.621526498049</v>
      </c>
      <c r="DT7">
        <v>35727.621526498049</v>
      </c>
      <c r="DU7">
        <v>35727.621526498056</v>
      </c>
      <c r="DV7">
        <v>16953.010181038651</v>
      </c>
      <c r="DW7">
        <v>18774.611345459401</v>
      </c>
      <c r="DX7">
        <v>409795.87236826302</v>
      </c>
      <c r="DY7">
        <v>409795.87236826302</v>
      </c>
      <c r="DZ7">
        <v>2270851.2287576091</v>
      </c>
      <c r="EA7">
        <v>2633687.2750070109</v>
      </c>
      <c r="EB7">
        <v>120206.78283746639</v>
      </c>
      <c r="EC7">
        <v>16953.010181038651</v>
      </c>
    </row>
    <row r="8" spans="1:133" x14ac:dyDescent="0.3">
      <c r="A8" s="1" t="s">
        <v>262</v>
      </c>
    </row>
    <row r="9" spans="1:133" x14ac:dyDescent="0.3">
      <c r="A9" s="1" t="s">
        <v>263</v>
      </c>
      <c r="B9">
        <v>34.999999999999993</v>
      </c>
      <c r="C9">
        <v>99.201116950768281</v>
      </c>
      <c r="D9">
        <v>100</v>
      </c>
      <c r="E9">
        <v>0.1099702485057218</v>
      </c>
      <c r="F9">
        <v>100</v>
      </c>
      <c r="G9">
        <v>82.953147497659941</v>
      </c>
      <c r="H9">
        <v>98.867149244208122</v>
      </c>
      <c r="I9">
        <v>0</v>
      </c>
      <c r="J9">
        <v>100</v>
      </c>
      <c r="K9">
        <v>100</v>
      </c>
      <c r="L9">
        <v>100</v>
      </c>
      <c r="M9">
        <v>100</v>
      </c>
      <c r="N9">
        <v>84.288758391345681</v>
      </c>
      <c r="O9">
        <v>0</v>
      </c>
      <c r="P9">
        <v>84.288758391345667</v>
      </c>
      <c r="Q9">
        <v>0</v>
      </c>
      <c r="R9">
        <v>54.868066508017208</v>
      </c>
      <c r="S9">
        <v>50</v>
      </c>
      <c r="T9">
        <v>0</v>
      </c>
      <c r="U9">
        <v>86.909775017433674</v>
      </c>
      <c r="V9">
        <v>37.900925055148129</v>
      </c>
      <c r="W9">
        <v>0</v>
      </c>
      <c r="X9">
        <v>100</v>
      </c>
      <c r="Y9">
        <v>6.6142940375656334</v>
      </c>
      <c r="Z9">
        <v>87.84107339012813</v>
      </c>
      <c r="AA9">
        <v>98.858343618891197</v>
      </c>
      <c r="AB9">
        <v>100</v>
      </c>
      <c r="AC9">
        <v>0</v>
      </c>
      <c r="AD9">
        <v>90.748395914176157</v>
      </c>
      <c r="AE9">
        <v>100</v>
      </c>
      <c r="AF9">
        <v>7</v>
      </c>
      <c r="AG9">
        <v>100</v>
      </c>
      <c r="AH9">
        <v>20</v>
      </c>
      <c r="AI9">
        <v>100</v>
      </c>
      <c r="AJ9">
        <v>0</v>
      </c>
      <c r="AK9">
        <v>99.998939864800164</v>
      </c>
      <c r="AL9">
        <v>0</v>
      </c>
      <c r="AM9">
        <v>1.9239570605181151</v>
      </c>
      <c r="AN9">
        <v>0</v>
      </c>
      <c r="AO9">
        <v>98.630965476604871</v>
      </c>
      <c r="AP9">
        <v>40</v>
      </c>
      <c r="AQ9">
        <v>99.299596031059409</v>
      </c>
      <c r="AR9">
        <v>98.51810367480681</v>
      </c>
      <c r="AS9">
        <v>84.881466285390175</v>
      </c>
      <c r="AT9">
        <v>98.518103674806824</v>
      </c>
      <c r="AU9">
        <v>98.51810367480681</v>
      </c>
      <c r="AV9">
        <v>99.094074155828991</v>
      </c>
      <c r="AW9">
        <v>70.976356227953289</v>
      </c>
      <c r="AX9">
        <v>99.998818399384888</v>
      </c>
      <c r="AY9">
        <v>48.655239772522187</v>
      </c>
      <c r="AZ9">
        <v>64.911411224694447</v>
      </c>
      <c r="BA9">
        <v>97.209199722616702</v>
      </c>
      <c r="BB9">
        <v>99.411423006269047</v>
      </c>
      <c r="BC9">
        <v>42.734540440042672</v>
      </c>
      <c r="BD9">
        <v>71.334800138933858</v>
      </c>
      <c r="BE9">
        <v>7</v>
      </c>
      <c r="BF9">
        <v>65.025607536380477</v>
      </c>
      <c r="BG9">
        <v>7</v>
      </c>
      <c r="BH9">
        <v>5.9401712389228694</v>
      </c>
      <c r="BI9">
        <v>0</v>
      </c>
      <c r="BJ9">
        <v>97.422032182954695</v>
      </c>
      <c r="BK9">
        <v>0</v>
      </c>
      <c r="BL9">
        <v>6.8276035311200989</v>
      </c>
      <c r="BM9">
        <v>69.947568422545615</v>
      </c>
      <c r="BN9">
        <v>0</v>
      </c>
      <c r="BO9">
        <v>0</v>
      </c>
      <c r="BP9">
        <v>0</v>
      </c>
      <c r="BQ9">
        <v>97.317442641613269</v>
      </c>
      <c r="BR9">
        <v>100</v>
      </c>
      <c r="BS9">
        <v>0.1099702485057218</v>
      </c>
      <c r="BT9">
        <v>19.998400127989761</v>
      </c>
      <c r="BU9">
        <v>0</v>
      </c>
      <c r="BV9">
        <v>7</v>
      </c>
      <c r="BW9">
        <v>100</v>
      </c>
      <c r="BX9">
        <v>100</v>
      </c>
      <c r="BY9">
        <v>100</v>
      </c>
      <c r="BZ9">
        <v>0</v>
      </c>
      <c r="CA9">
        <v>23.07692307692308</v>
      </c>
      <c r="CB9">
        <v>19.998400127989761</v>
      </c>
      <c r="CC9">
        <v>100</v>
      </c>
      <c r="CD9">
        <v>0</v>
      </c>
      <c r="CE9">
        <v>100</v>
      </c>
      <c r="CF9">
        <v>100</v>
      </c>
      <c r="CG9">
        <v>0</v>
      </c>
      <c r="CH9">
        <v>100</v>
      </c>
      <c r="CI9">
        <v>52.181664014380452</v>
      </c>
      <c r="CJ9">
        <v>0</v>
      </c>
      <c r="CK9">
        <v>100</v>
      </c>
      <c r="CL9">
        <v>79.402657978115244</v>
      </c>
      <c r="CM9">
        <v>0</v>
      </c>
      <c r="CN9">
        <v>100</v>
      </c>
      <c r="CO9">
        <v>100</v>
      </c>
      <c r="CP9">
        <v>0</v>
      </c>
      <c r="CQ9">
        <v>7</v>
      </c>
      <c r="CR9">
        <v>95.25510204081634</v>
      </c>
      <c r="CS9">
        <v>70</v>
      </c>
      <c r="CT9">
        <v>73.292528980983334</v>
      </c>
      <c r="CU9">
        <v>71.334800138933858</v>
      </c>
      <c r="CV9">
        <v>71.334800138933858</v>
      </c>
      <c r="CW9">
        <v>97.317442641613269</v>
      </c>
      <c r="CX9">
        <v>90</v>
      </c>
      <c r="CY9">
        <v>71.128391762993573</v>
      </c>
      <c r="CZ9">
        <v>71.128391762993573</v>
      </c>
      <c r="DA9">
        <v>71.128391762993573</v>
      </c>
      <c r="DB9">
        <v>80</v>
      </c>
      <c r="DC9">
        <v>0</v>
      </c>
      <c r="DD9">
        <v>83.424313503157819</v>
      </c>
      <c r="DE9">
        <v>98.867149244208122</v>
      </c>
      <c r="DF9">
        <v>82.953147497659941</v>
      </c>
      <c r="DG9">
        <v>84.288758391345667</v>
      </c>
      <c r="DH9">
        <v>84.288758391345667</v>
      </c>
      <c r="DI9">
        <v>87.84107339012813</v>
      </c>
      <c r="DJ9">
        <v>0</v>
      </c>
      <c r="DK9">
        <v>87.819925916799718</v>
      </c>
      <c r="DL9">
        <v>84.881466285390175</v>
      </c>
      <c r="DM9">
        <v>84.881466285390175</v>
      </c>
      <c r="DN9">
        <v>89.203827785583755</v>
      </c>
      <c r="DO9">
        <v>6.7753717709132566</v>
      </c>
      <c r="DP9">
        <v>48.655239772522187</v>
      </c>
      <c r="DQ9">
        <v>6.8276035311200989</v>
      </c>
      <c r="DR9">
        <v>6.8276035311200989</v>
      </c>
      <c r="DS9">
        <v>40.335261474923193</v>
      </c>
      <c r="DT9">
        <v>40.335261474923193</v>
      </c>
      <c r="DU9">
        <v>52.181664014380452</v>
      </c>
      <c r="DV9">
        <v>0.1099702485057218</v>
      </c>
      <c r="DW9">
        <v>99.201116950768281</v>
      </c>
      <c r="DX9">
        <v>94.344805357037274</v>
      </c>
      <c r="DY9">
        <v>94.344805357037274</v>
      </c>
      <c r="DZ9">
        <v>98.545853480684201</v>
      </c>
      <c r="EA9">
        <v>98.588906709778101</v>
      </c>
      <c r="EB9">
        <v>96.569529599361246</v>
      </c>
      <c r="EC9">
        <v>0.1099702485057218</v>
      </c>
    </row>
    <row r="10" spans="1:133" x14ac:dyDescent="0.3">
      <c r="A10" s="1" t="s">
        <v>264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23.29180788512155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22.168751770344478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21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</row>
    <row r="11" spans="1:133" x14ac:dyDescent="0.3">
      <c r="A11" s="1" t="s">
        <v>265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79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76.708192114878472</v>
      </c>
      <c r="R11">
        <v>0</v>
      </c>
      <c r="S11">
        <v>0</v>
      </c>
      <c r="T11">
        <v>0</v>
      </c>
      <c r="U11">
        <v>0</v>
      </c>
      <c r="V11">
        <v>0.79196088910533768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75.055522851222364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79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</row>
    <row r="12" spans="1:133" x14ac:dyDescent="0.3">
      <c r="A12" s="1" t="s">
        <v>266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100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25.562133345851311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</row>
    <row r="13" spans="1:133" x14ac:dyDescent="0.3">
      <c r="A13" s="1" t="s">
        <v>267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</row>
    <row r="14" spans="1:133" x14ac:dyDescent="0.3">
      <c r="A14" s="1" t="s">
        <v>268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57.286758224575912</v>
      </c>
      <c r="W14">
        <v>100</v>
      </c>
      <c r="X14">
        <v>0</v>
      </c>
      <c r="Y14">
        <v>67.374952086987292</v>
      </c>
      <c r="Z14">
        <v>0</v>
      </c>
      <c r="AA14">
        <v>0</v>
      </c>
      <c r="AB14">
        <v>0</v>
      </c>
      <c r="AC14">
        <v>100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0.85176831791505803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</row>
    <row r="15" spans="1:133" x14ac:dyDescent="0.3">
      <c r="A15" s="1" t="s">
        <v>269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</row>
    <row r="16" spans="1:133" x14ac:dyDescent="0.3">
      <c r="A16" s="1" t="s">
        <v>270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</row>
    <row r="17" spans="1:133" x14ac:dyDescent="0.3">
      <c r="A17" s="1" t="s">
        <v>271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</row>
    <row r="18" spans="1:133" x14ac:dyDescent="0.3">
      <c r="A18" s="1" t="s">
        <v>272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</row>
    <row r="19" spans="1:133" x14ac:dyDescent="0.3">
      <c r="A19" s="1" t="s">
        <v>273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1.486990742258733E-2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4.5899526001005728E-17</v>
      </c>
      <c r="AL19">
        <v>0</v>
      </c>
      <c r="AM19">
        <v>0</v>
      </c>
      <c r="AN19">
        <v>0</v>
      </c>
      <c r="AO19">
        <v>2.1940196642949E-9</v>
      </c>
      <c r="AP19">
        <v>0</v>
      </c>
      <c r="AQ19">
        <v>2.2061159060973189E-9</v>
      </c>
      <c r="AR19">
        <v>2.1919778735994102E-9</v>
      </c>
      <c r="AS19">
        <v>0</v>
      </c>
      <c r="AT19">
        <v>2.1919778735994102E-9</v>
      </c>
      <c r="AU19">
        <v>2.1919778735994081E-9</v>
      </c>
      <c r="AV19">
        <v>1.694894724212905E-9</v>
      </c>
      <c r="AW19">
        <v>1.1085424574713239E-9</v>
      </c>
      <c r="AX19">
        <v>5.1158482583196412E-17</v>
      </c>
      <c r="AY19">
        <v>0</v>
      </c>
      <c r="AZ19">
        <v>1.107042463443028E-7</v>
      </c>
      <c r="BA19">
        <v>0</v>
      </c>
      <c r="BB19">
        <v>0</v>
      </c>
      <c r="BC19">
        <v>2.1616092547072821E-10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2.1680297675578878E-9</v>
      </c>
      <c r="EA19">
        <v>1.8693461094545019E-9</v>
      </c>
      <c r="EB19">
        <v>1.642249184949299E-9</v>
      </c>
      <c r="EC19">
        <v>0</v>
      </c>
    </row>
    <row r="20" spans="1:133" x14ac:dyDescent="0.3">
      <c r="A20" s="1" t="s">
        <v>274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</row>
    <row r="21" spans="1:133" x14ac:dyDescent="0.3">
      <c r="A21" s="1" t="s">
        <v>275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4.7253962462949953E-2</v>
      </c>
      <c r="AB21">
        <v>0</v>
      </c>
      <c r="AC21">
        <v>0</v>
      </c>
      <c r="AD21">
        <v>0.5687234094790673</v>
      </c>
      <c r="AE21">
        <v>0</v>
      </c>
      <c r="AF21">
        <v>93</v>
      </c>
      <c r="AG21">
        <v>0</v>
      </c>
      <c r="AH21">
        <v>1.2891188117010399</v>
      </c>
      <c r="AI21">
        <v>0</v>
      </c>
      <c r="AJ21">
        <v>0</v>
      </c>
      <c r="AK21">
        <v>7.9380942649307808E-4</v>
      </c>
      <c r="AL21">
        <v>0</v>
      </c>
      <c r="AM21">
        <v>0</v>
      </c>
      <c r="AN21">
        <v>0</v>
      </c>
      <c r="AO21">
        <v>5.0091716847305997E-4</v>
      </c>
      <c r="AP21">
        <v>0</v>
      </c>
      <c r="AQ21">
        <v>1.7342578801718741E-3</v>
      </c>
      <c r="AR21">
        <v>2.9273485609459431E-4</v>
      </c>
      <c r="AS21">
        <v>0.16103263935445539</v>
      </c>
      <c r="AT21">
        <v>2.9273485609459431E-4</v>
      </c>
      <c r="AU21">
        <v>2.9273485609459469E-4</v>
      </c>
      <c r="AV21">
        <v>7.8470526482175534E-2</v>
      </c>
      <c r="AW21">
        <v>0.79551370311876635</v>
      </c>
      <c r="AX21">
        <v>8.847604595902239E-4</v>
      </c>
      <c r="AY21">
        <v>0.42703049781764241</v>
      </c>
      <c r="AZ21">
        <v>4.3513061898486791E-2</v>
      </c>
      <c r="BA21">
        <v>0</v>
      </c>
      <c r="BB21">
        <v>0</v>
      </c>
      <c r="BC21">
        <v>0.15512168896358841</v>
      </c>
      <c r="BD21">
        <v>0.60576477451534594</v>
      </c>
      <c r="BE21">
        <v>93</v>
      </c>
      <c r="BF21">
        <v>0.57076739456361181</v>
      </c>
      <c r="BG21">
        <v>93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0.637977318431865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93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93</v>
      </c>
      <c r="CR21">
        <v>4.7448979591836737</v>
      </c>
      <c r="CS21">
        <v>0.64866451423539762</v>
      </c>
      <c r="CT21">
        <v>0.57747295716688019</v>
      </c>
      <c r="CU21">
        <v>0.60576477451534594</v>
      </c>
      <c r="CV21">
        <v>0.60576477451534594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0.16103263935445539</v>
      </c>
      <c r="DM21">
        <v>0.16103263935445539</v>
      </c>
      <c r="DN21">
        <v>8.5880265041521853E-2</v>
      </c>
      <c r="DO21">
        <v>0</v>
      </c>
      <c r="DP21">
        <v>0.42703049781764241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8.3676735941836972E-2</v>
      </c>
      <c r="DY21">
        <v>8.3676735941836972E-2</v>
      </c>
      <c r="DZ21">
        <v>4.0594935033342007E-3</v>
      </c>
      <c r="EA21">
        <v>1.001018479356732E-2</v>
      </c>
      <c r="EB21">
        <v>0.14285012702349889</v>
      </c>
      <c r="EC21">
        <v>0</v>
      </c>
    </row>
    <row r="22" spans="1:133" x14ac:dyDescent="0.3">
      <c r="A22" s="1" t="s">
        <v>276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</row>
    <row r="23" spans="1:133" x14ac:dyDescent="0.3">
      <c r="A23" s="1" t="s">
        <v>277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</row>
    <row r="24" spans="1:133" x14ac:dyDescent="0.3">
      <c r="A24" s="1" t="s">
        <v>278</v>
      </c>
      <c r="B24">
        <v>1.337057208528652E-2</v>
      </c>
      <c r="C24">
        <v>0</v>
      </c>
      <c r="D24">
        <v>0</v>
      </c>
      <c r="E24">
        <v>0</v>
      </c>
      <c r="F24">
        <v>0</v>
      </c>
      <c r="G24">
        <v>3.2330988966903992E-2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2.9797874947063551E-2</v>
      </c>
      <c r="O24">
        <v>0</v>
      </c>
      <c r="P24">
        <v>2.9797874947063551E-2</v>
      </c>
      <c r="Q24">
        <v>0</v>
      </c>
      <c r="R24">
        <v>0</v>
      </c>
      <c r="S24">
        <v>0</v>
      </c>
      <c r="T24">
        <v>0</v>
      </c>
      <c r="U24">
        <v>3.0298787563770309E-2</v>
      </c>
      <c r="V24">
        <v>0</v>
      </c>
      <c r="W24">
        <v>0</v>
      </c>
      <c r="X24">
        <v>0</v>
      </c>
      <c r="Y24">
        <v>0</v>
      </c>
      <c r="Z24">
        <v>3.1053694111166531E-2</v>
      </c>
      <c r="AA24">
        <v>3.019142218871371E-2</v>
      </c>
      <c r="AB24">
        <v>0</v>
      </c>
      <c r="AC24">
        <v>0</v>
      </c>
      <c r="AD24">
        <v>2.6426752435263549E-2</v>
      </c>
      <c r="AE24">
        <v>0</v>
      </c>
      <c r="AF24">
        <v>0</v>
      </c>
      <c r="AG24">
        <v>0</v>
      </c>
      <c r="AH24">
        <v>1.7052060511746119E-2</v>
      </c>
      <c r="AI24">
        <v>0</v>
      </c>
      <c r="AJ24">
        <v>0</v>
      </c>
      <c r="AK24">
        <v>9.8132388979671132E-12</v>
      </c>
      <c r="AL24">
        <v>0</v>
      </c>
      <c r="AM24">
        <v>0</v>
      </c>
      <c r="AN24">
        <v>0</v>
      </c>
      <c r="AO24">
        <v>3.0111386471205918E-2</v>
      </c>
      <c r="AP24">
        <v>5.9163243817734537E-2</v>
      </c>
      <c r="AQ24">
        <v>3.0315114024416182E-2</v>
      </c>
      <c r="AR24">
        <v>3.0076998185211461E-2</v>
      </c>
      <c r="AS24">
        <v>2.8657387988641678E-2</v>
      </c>
      <c r="AT24">
        <v>3.0076998185211461E-2</v>
      </c>
      <c r="AU24">
        <v>3.0076998185211468E-2</v>
      </c>
      <c r="AV24">
        <v>2.9935846216249579E-2</v>
      </c>
      <c r="AW24">
        <v>2.1311923755441359E-2</v>
      </c>
      <c r="AX24">
        <v>1.093759467658546E-11</v>
      </c>
      <c r="AY24">
        <v>0.14634017226135709</v>
      </c>
      <c r="AZ24">
        <v>1.521231009089528</v>
      </c>
      <c r="BA24">
        <v>0</v>
      </c>
      <c r="BB24">
        <v>0</v>
      </c>
      <c r="BC24">
        <v>2.1506912470109271E-2</v>
      </c>
      <c r="BD24">
        <v>0</v>
      </c>
      <c r="BE24">
        <v>0</v>
      </c>
      <c r="BF24">
        <v>0.19559773662178501</v>
      </c>
      <c r="BG24">
        <v>0</v>
      </c>
      <c r="BH24">
        <v>0</v>
      </c>
      <c r="BI24">
        <v>100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100</v>
      </c>
      <c r="CH24">
        <v>0</v>
      </c>
      <c r="CI24">
        <v>0</v>
      </c>
      <c r="CJ24">
        <v>0</v>
      </c>
      <c r="CK24">
        <v>0</v>
      </c>
      <c r="CL24">
        <v>2.987859382772802E-2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10</v>
      </c>
      <c r="CY24">
        <v>4.3415542368618859E-2</v>
      </c>
      <c r="CZ24">
        <v>4.3415542368618859E-2</v>
      </c>
      <c r="DA24">
        <v>4.3415542368618859E-2</v>
      </c>
      <c r="DB24">
        <v>2.9878595042805281E-2</v>
      </c>
      <c r="DC24">
        <v>0</v>
      </c>
      <c r="DD24">
        <v>3.1373765060061322E-2</v>
      </c>
      <c r="DE24">
        <v>0</v>
      </c>
      <c r="DF24">
        <v>3.2330988966903992E-2</v>
      </c>
      <c r="DG24">
        <v>2.9797874947063551E-2</v>
      </c>
      <c r="DH24">
        <v>2.9797874947063551E-2</v>
      </c>
      <c r="DI24">
        <v>3.1053694111166531E-2</v>
      </c>
      <c r="DJ24">
        <v>0</v>
      </c>
      <c r="DK24">
        <v>2.9738754802805391E-2</v>
      </c>
      <c r="DL24">
        <v>2.8657387988641678E-2</v>
      </c>
      <c r="DM24">
        <v>2.8657387988641678E-2</v>
      </c>
      <c r="DN24">
        <v>2.9430527431308189E-2</v>
      </c>
      <c r="DO24">
        <v>0</v>
      </c>
      <c r="DP24">
        <v>0.14634017226135709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2.8675394414629591E-2</v>
      </c>
      <c r="DY24">
        <v>2.8675394414629591E-2</v>
      </c>
      <c r="DZ24">
        <v>3.007022915748063E-2</v>
      </c>
      <c r="EA24">
        <v>3.0086864848944121E-2</v>
      </c>
      <c r="EB24">
        <v>2.9161548794258259E-2</v>
      </c>
      <c r="EC24">
        <v>0</v>
      </c>
    </row>
    <row r="25" spans="1:133" x14ac:dyDescent="0.3">
      <c r="A25" s="1" t="s">
        <v>279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45.131933491982778</v>
      </c>
      <c r="S25">
        <v>0</v>
      </c>
      <c r="T25">
        <v>0</v>
      </c>
      <c r="U25">
        <v>3.4543465861984278E-2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1.7784871005213649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0.25585617682580009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100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100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7.0719470231640801E-4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</row>
    <row r="26" spans="1:133" x14ac:dyDescent="0.3">
      <c r="A26" s="1" t="s">
        <v>280</v>
      </c>
      <c r="B26">
        <v>0.25206743425391331</v>
      </c>
      <c r="C26">
        <v>0</v>
      </c>
      <c r="D26">
        <v>0</v>
      </c>
      <c r="E26">
        <v>0</v>
      </c>
      <c r="F26">
        <v>0</v>
      </c>
      <c r="G26">
        <v>0.6095168840791173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0.56176159376087886</v>
      </c>
      <c r="O26">
        <v>0</v>
      </c>
      <c r="P26">
        <v>0.56176159376087875</v>
      </c>
      <c r="Q26">
        <v>0</v>
      </c>
      <c r="R26">
        <v>0</v>
      </c>
      <c r="S26">
        <v>0</v>
      </c>
      <c r="T26">
        <v>0</v>
      </c>
      <c r="U26">
        <v>0.57120500106411842</v>
      </c>
      <c r="V26">
        <v>0</v>
      </c>
      <c r="W26">
        <v>0</v>
      </c>
      <c r="X26">
        <v>0</v>
      </c>
      <c r="Y26">
        <v>0</v>
      </c>
      <c r="Z26">
        <v>0.58543680470646564</v>
      </c>
      <c r="AA26">
        <v>0.56918090557698453</v>
      </c>
      <c r="AB26">
        <v>0</v>
      </c>
      <c r="AC26">
        <v>0</v>
      </c>
      <c r="AD26">
        <v>0.49820782832101912</v>
      </c>
      <c r="AE26">
        <v>0</v>
      </c>
      <c r="AF26">
        <v>0</v>
      </c>
      <c r="AG26">
        <v>0</v>
      </c>
      <c r="AH26">
        <v>0.32147234348097131</v>
      </c>
      <c r="AI26">
        <v>0</v>
      </c>
      <c r="AJ26">
        <v>0</v>
      </c>
      <c r="AK26">
        <v>1.8500314982433031E-10</v>
      </c>
      <c r="AL26">
        <v>0</v>
      </c>
      <c r="AM26">
        <v>0</v>
      </c>
      <c r="AN26">
        <v>0</v>
      </c>
      <c r="AO26">
        <v>0.56767203985065884</v>
      </c>
      <c r="AP26">
        <v>1.1153694079915999</v>
      </c>
      <c r="AQ26">
        <v>0.57151279410537392</v>
      </c>
      <c r="AR26">
        <v>0.56702373797070016</v>
      </c>
      <c r="AS26">
        <v>0.54026067221648177</v>
      </c>
      <c r="AT26">
        <v>0.56702373797070016</v>
      </c>
      <c r="AU26">
        <v>0.56702373797069894</v>
      </c>
      <c r="AV26">
        <v>0.56436268394629685</v>
      </c>
      <c r="AW26">
        <v>0.40178100875434608</v>
      </c>
      <c r="AX26">
        <v>2.0619995984091639E-10</v>
      </c>
      <c r="AY26">
        <v>2.7588641319834371</v>
      </c>
      <c r="AZ26">
        <v>28.67886242434269</v>
      </c>
      <c r="BA26">
        <v>0</v>
      </c>
      <c r="BB26">
        <v>0</v>
      </c>
      <c r="BC26">
        <v>0.40545701488940922</v>
      </c>
      <c r="BD26">
        <v>0</v>
      </c>
      <c r="BE26">
        <v>0</v>
      </c>
      <c r="BF26">
        <v>3.6874876633275702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0.56328333875542014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0.81848736926093224</v>
      </c>
      <c r="CZ26">
        <v>0.81848736926093224</v>
      </c>
      <c r="DA26">
        <v>0.81848736926093224</v>
      </c>
      <c r="DB26">
        <v>0.56328336166254822</v>
      </c>
      <c r="DC26">
        <v>0</v>
      </c>
      <c r="DD26">
        <v>0.59147091172540955</v>
      </c>
      <c r="DE26">
        <v>0</v>
      </c>
      <c r="DF26">
        <v>0.6095168840791173</v>
      </c>
      <c r="DG26">
        <v>0.56176159376087875</v>
      </c>
      <c r="DH26">
        <v>0.56176159376087875</v>
      </c>
      <c r="DI26">
        <v>0.58543680470646564</v>
      </c>
      <c r="DJ26">
        <v>0</v>
      </c>
      <c r="DK26">
        <v>0.56064703688322093</v>
      </c>
      <c r="DL26">
        <v>0.54026067221648177</v>
      </c>
      <c r="DM26">
        <v>0.54026067221648177</v>
      </c>
      <c r="DN26">
        <v>0.5548362097769054</v>
      </c>
      <c r="DO26">
        <v>0</v>
      </c>
      <c r="DP26">
        <v>2.7588641319834371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0.54060013664402473</v>
      </c>
      <c r="DY26">
        <v>0.54060013664402473</v>
      </c>
      <c r="DZ26">
        <v>0.56689612552138846</v>
      </c>
      <c r="EA26">
        <v>0.56720974830712212</v>
      </c>
      <c r="EB26">
        <v>0.54976531569116072</v>
      </c>
      <c r="EC26">
        <v>0</v>
      </c>
    </row>
    <row r="27" spans="1:133" x14ac:dyDescent="0.3">
      <c r="A27" s="1" t="s">
        <v>281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</row>
    <row r="28" spans="1:133" x14ac:dyDescent="0.3">
      <c r="A28" s="1" t="s">
        <v>282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3.0426011153730441E-11</v>
      </c>
      <c r="AL28">
        <v>0</v>
      </c>
      <c r="AM28">
        <v>0</v>
      </c>
      <c r="AN28">
        <v>0</v>
      </c>
      <c r="AO28">
        <v>9.3360549982839075E-2</v>
      </c>
      <c r="AP28">
        <v>0</v>
      </c>
      <c r="AQ28">
        <v>9.3992208589212325E-2</v>
      </c>
      <c r="AR28">
        <v>9.3253928878012843E-2</v>
      </c>
      <c r="AS28">
        <v>0</v>
      </c>
      <c r="AT28">
        <v>9.3253928878012843E-2</v>
      </c>
      <c r="AU28">
        <v>9.3253928878012662E-2</v>
      </c>
      <c r="AV28">
        <v>7.1721766937300285E-2</v>
      </c>
      <c r="AW28">
        <v>5.1060151015325933E-2</v>
      </c>
      <c r="AX28">
        <v>3.3912083572500338E-11</v>
      </c>
      <c r="AY28">
        <v>0</v>
      </c>
      <c r="AZ28">
        <v>4.7165866571888788</v>
      </c>
      <c r="BA28">
        <v>0</v>
      </c>
      <c r="BB28">
        <v>0</v>
      </c>
      <c r="BC28">
        <v>9.9565058818989888E-3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9.2216566395255328E-2</v>
      </c>
      <c r="EA28">
        <v>7.9512134818525843E-2</v>
      </c>
      <c r="EB28">
        <v>6.9866667240466945E-2</v>
      </c>
      <c r="EC28">
        <v>0</v>
      </c>
    </row>
    <row r="29" spans="1:133" x14ac:dyDescent="0.3">
      <c r="A29" s="1" t="s">
        <v>283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6.6326119894459697E-3</v>
      </c>
      <c r="AB29">
        <v>0</v>
      </c>
      <c r="AC29">
        <v>0</v>
      </c>
      <c r="AD29">
        <v>0.2360089804011124</v>
      </c>
      <c r="AE29">
        <v>0</v>
      </c>
      <c r="AF29">
        <v>0</v>
      </c>
      <c r="AG29">
        <v>0</v>
      </c>
      <c r="AH29">
        <v>71.217958397290758</v>
      </c>
      <c r="AI29">
        <v>0</v>
      </c>
      <c r="AJ29">
        <v>0</v>
      </c>
      <c r="AK29">
        <v>1.2452760095273931E-10</v>
      </c>
      <c r="AL29">
        <v>0</v>
      </c>
      <c r="AM29">
        <v>0</v>
      </c>
      <c r="AN29">
        <v>0</v>
      </c>
      <c r="AO29">
        <v>2.7778238725787559E-2</v>
      </c>
      <c r="AP29">
        <v>0</v>
      </c>
      <c r="AQ29">
        <v>2.7205896786244572E-10</v>
      </c>
      <c r="AR29">
        <v>3.2467079254802592E-2</v>
      </c>
      <c r="AS29">
        <v>4.4705179242784148</v>
      </c>
      <c r="AT29">
        <v>3.2467079254802592E-2</v>
      </c>
      <c r="AU29">
        <v>3.2467079254802592E-2</v>
      </c>
      <c r="AV29">
        <v>4.7294586532542586E-3</v>
      </c>
      <c r="AW29">
        <v>0.88220653898001222</v>
      </c>
      <c r="AX29">
        <v>1.3879540072654249E-10</v>
      </c>
      <c r="AY29">
        <v>0.11857381789243029</v>
      </c>
      <c r="AZ29">
        <v>6.8260429109100009E-9</v>
      </c>
      <c r="BA29">
        <v>0</v>
      </c>
      <c r="BB29">
        <v>0</v>
      </c>
      <c r="BC29">
        <v>0.1720264123732767</v>
      </c>
      <c r="BD29">
        <v>0</v>
      </c>
      <c r="BE29">
        <v>0</v>
      </c>
      <c r="BF29">
        <v>0.15848532937997231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72.942996399686976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4.4705179242784148</v>
      </c>
      <c r="DM29">
        <v>4.4705179242784148</v>
      </c>
      <c r="DN29">
        <v>2.38464253949741E-2</v>
      </c>
      <c r="DO29">
        <v>0</v>
      </c>
      <c r="DP29">
        <v>0.11857381789243029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2.323457013048599E-2</v>
      </c>
      <c r="DY29">
        <v>2.323457013048599E-2</v>
      </c>
      <c r="DZ29">
        <v>3.1130661137459589E-2</v>
      </c>
      <c r="EA29">
        <v>2.7755617134523961E-2</v>
      </c>
      <c r="EB29">
        <v>8.3513590148078118E-2</v>
      </c>
      <c r="EC29">
        <v>0</v>
      </c>
    </row>
    <row r="30" spans="1:133" x14ac:dyDescent="0.3">
      <c r="A30" s="1" t="s">
        <v>284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</row>
    <row r="31" spans="1:133" x14ac:dyDescent="0.3">
      <c r="A31" s="1" t="s">
        <v>285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1.447884169266459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1.447884169266459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0.5312060516871705</v>
      </c>
      <c r="CT31">
        <v>0.47290567435204578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</row>
    <row r="32" spans="1:133" x14ac:dyDescent="0.3">
      <c r="A32" s="1" t="s">
        <v>286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</row>
    <row r="33" spans="1:133" x14ac:dyDescent="0.3">
      <c r="A33" s="1" t="s">
        <v>287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6.2751798033644137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6.3969318377664797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</row>
    <row r="34" spans="1:133" x14ac:dyDescent="0.3">
      <c r="A34" s="1" t="s">
        <v>288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0.73740121200437325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0.75170838734362744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</row>
    <row r="35" spans="1:133" x14ac:dyDescent="0.3">
      <c r="A35" s="1" t="s">
        <v>289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</row>
    <row r="36" spans="1:133" x14ac:dyDescent="0.3">
      <c r="A36" s="1" t="s">
        <v>290</v>
      </c>
      <c r="B36">
        <v>1.6684559214742201</v>
      </c>
      <c r="C36">
        <v>0</v>
      </c>
      <c r="D36">
        <v>0</v>
      </c>
      <c r="E36">
        <v>0</v>
      </c>
      <c r="F36">
        <v>0</v>
      </c>
      <c r="G36">
        <v>0.14622954062358129</v>
      </c>
      <c r="H36">
        <v>0.31127575737511798</v>
      </c>
      <c r="I36">
        <v>0</v>
      </c>
      <c r="J36">
        <v>0</v>
      </c>
      <c r="K36">
        <v>0</v>
      </c>
      <c r="L36">
        <v>0</v>
      </c>
      <c r="M36">
        <v>0</v>
      </c>
      <c r="N36">
        <v>0.1347725418955931</v>
      </c>
      <c r="O36">
        <v>0</v>
      </c>
      <c r="P36">
        <v>0.1347725418955931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4.1057601739716166E-3</v>
      </c>
      <c r="Z36">
        <v>0.5329204870682851</v>
      </c>
      <c r="AA36">
        <v>2.98751843127486E-2</v>
      </c>
      <c r="AB36">
        <v>0</v>
      </c>
      <c r="AC36">
        <v>0</v>
      </c>
      <c r="AD36">
        <v>7.1930925198070148E-8</v>
      </c>
      <c r="AE36">
        <v>0</v>
      </c>
      <c r="AF36">
        <v>0</v>
      </c>
      <c r="AG36">
        <v>0</v>
      </c>
      <c r="AH36">
        <v>4.4033803011724943</v>
      </c>
      <c r="AI36">
        <v>0</v>
      </c>
      <c r="AJ36">
        <v>0</v>
      </c>
      <c r="AK36">
        <v>2.6632464434086958E-4</v>
      </c>
      <c r="AL36">
        <v>0</v>
      </c>
      <c r="AM36">
        <v>0</v>
      </c>
      <c r="AN36">
        <v>0</v>
      </c>
      <c r="AO36">
        <v>1.6805870815517009E-4</v>
      </c>
      <c r="AP36">
        <v>0</v>
      </c>
      <c r="AQ36">
        <v>5.8184697449691005E-4</v>
      </c>
      <c r="AR36">
        <v>9.8213127526079204E-5</v>
      </c>
      <c r="AS36">
        <v>0.55005632184015329</v>
      </c>
      <c r="AT36">
        <v>9.8213127526079232E-5</v>
      </c>
      <c r="AU36">
        <v>9.8213127526078947E-5</v>
      </c>
      <c r="AV36">
        <v>4.0430100943341391E-5</v>
      </c>
      <c r="AW36">
        <v>4.098698041258682E-4</v>
      </c>
      <c r="AX36">
        <v>2.9683889717488192E-4</v>
      </c>
      <c r="AY36">
        <v>0.1298480313432617</v>
      </c>
      <c r="AZ36">
        <v>1.4598718971495849E-2</v>
      </c>
      <c r="BA36">
        <v>0.90059126183440052</v>
      </c>
      <c r="BB36">
        <v>0.33451000733584951</v>
      </c>
      <c r="BC36">
        <v>1.1031673405029341</v>
      </c>
      <c r="BD36">
        <v>0.45213688936801077</v>
      </c>
      <c r="BE36">
        <v>0</v>
      </c>
      <c r="BF36">
        <v>0.1735544016592854</v>
      </c>
      <c r="BG36">
        <v>0</v>
      </c>
      <c r="BH36">
        <v>0</v>
      </c>
      <c r="BI36">
        <v>0</v>
      </c>
      <c r="BJ36">
        <v>1.002204224379347</v>
      </c>
      <c r="BK36">
        <v>0</v>
      </c>
      <c r="BL36">
        <v>0</v>
      </c>
      <c r="BM36">
        <v>0.42288614892957588</v>
      </c>
      <c r="BN36">
        <v>0</v>
      </c>
      <c r="BO36">
        <v>0</v>
      </c>
      <c r="BP36">
        <v>0</v>
      </c>
      <c r="BQ36">
        <v>0.95226986225224908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0.27713165100210352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0.45213688936801077</v>
      </c>
      <c r="CV36">
        <v>0.45213688936801077</v>
      </c>
      <c r="CW36">
        <v>0.95226986225224908</v>
      </c>
      <c r="CX36">
        <v>0</v>
      </c>
      <c r="CY36">
        <v>0.40269033426202661</v>
      </c>
      <c r="CZ36">
        <v>0.40269033426202661</v>
      </c>
      <c r="DA36">
        <v>0.40269033426202661</v>
      </c>
      <c r="DB36">
        <v>0.27713166227225788</v>
      </c>
      <c r="DC36">
        <v>0</v>
      </c>
      <c r="DD36">
        <v>0.1511160655786401</v>
      </c>
      <c r="DE36">
        <v>0.31127575737511798</v>
      </c>
      <c r="DF36">
        <v>0.14622954062358129</v>
      </c>
      <c r="DG36">
        <v>0.1347725418955931</v>
      </c>
      <c r="DH36">
        <v>0.1347725418955931</v>
      </c>
      <c r="DI36">
        <v>0.5329204870682851</v>
      </c>
      <c r="DJ36">
        <v>0</v>
      </c>
      <c r="DK36">
        <v>0</v>
      </c>
      <c r="DL36">
        <v>0.55005632184015329</v>
      </c>
      <c r="DM36">
        <v>0.55005632184015329</v>
      </c>
      <c r="DN36">
        <v>0.29335035988211933</v>
      </c>
      <c r="DO36">
        <v>0</v>
      </c>
      <c r="DP36">
        <v>0.1298480313432617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0.29490965472734137</v>
      </c>
      <c r="DY36">
        <v>0.29490965472734137</v>
      </c>
      <c r="DZ36">
        <v>9.5429133050057067E-5</v>
      </c>
      <c r="EA36">
        <v>4.1980461807926859E-3</v>
      </c>
      <c r="EB36">
        <v>7.3600182313560543E-5</v>
      </c>
      <c r="EC36">
        <v>0</v>
      </c>
    </row>
    <row r="37" spans="1:133" x14ac:dyDescent="0.3">
      <c r="A37" s="1" t="s">
        <v>195</v>
      </c>
      <c r="B37">
        <v>0</v>
      </c>
      <c r="C37">
        <v>9.0175572453323208E-2</v>
      </c>
      <c r="D37">
        <v>0</v>
      </c>
      <c r="E37">
        <v>99.765073947249306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7.0444736991190953E-5</v>
      </c>
      <c r="Z37">
        <v>0</v>
      </c>
      <c r="AA37">
        <v>0</v>
      </c>
      <c r="AB37">
        <v>0</v>
      </c>
      <c r="AC37">
        <v>0</v>
      </c>
      <c r="AD37">
        <v>5.6118261009152272E-2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0.15675213708595531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3.056598039492868E-2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99.765073947249306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47.386622823738861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47.386622823738861</v>
      </c>
      <c r="DV37">
        <v>99.765073947249306</v>
      </c>
      <c r="DW37">
        <v>9.0175572453323208E-2</v>
      </c>
      <c r="DX37">
        <v>4.1313528022654993E-3</v>
      </c>
      <c r="DY37">
        <v>4.1313528022654993E-3</v>
      </c>
      <c r="DZ37">
        <v>0</v>
      </c>
      <c r="EA37">
        <v>0</v>
      </c>
      <c r="EB37">
        <v>1.407396416060893E-2</v>
      </c>
      <c r="EC37">
        <v>99.765073947249306</v>
      </c>
    </row>
    <row r="38" spans="1:133" x14ac:dyDescent="0.3">
      <c r="A38" s="1" t="s">
        <v>291</v>
      </c>
      <c r="B38">
        <v>2.9595675424914432</v>
      </c>
      <c r="C38">
        <v>0</v>
      </c>
      <c r="D38">
        <v>0</v>
      </c>
      <c r="E38">
        <v>0</v>
      </c>
      <c r="F38">
        <v>0</v>
      </c>
      <c r="G38">
        <v>7.2983821478637338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6.7265581878904772</v>
      </c>
      <c r="O38">
        <v>0</v>
      </c>
      <c r="P38">
        <v>6.7265581878904754</v>
      </c>
      <c r="Q38">
        <v>0</v>
      </c>
      <c r="R38">
        <v>0</v>
      </c>
      <c r="S38">
        <v>0</v>
      </c>
      <c r="T38">
        <v>0</v>
      </c>
      <c r="U38">
        <v>5.9854577928811894E-10</v>
      </c>
      <c r="V38">
        <v>0</v>
      </c>
      <c r="W38">
        <v>0</v>
      </c>
      <c r="X38">
        <v>0</v>
      </c>
      <c r="Y38">
        <v>0</v>
      </c>
      <c r="Z38">
        <v>9.7355522663515687E-2</v>
      </c>
      <c r="AA38">
        <v>5.3821069105540599E-11</v>
      </c>
      <c r="AB38">
        <v>0</v>
      </c>
      <c r="AC38">
        <v>0</v>
      </c>
      <c r="AD38">
        <v>4.6268699419075371E-11</v>
      </c>
      <c r="AE38">
        <v>0</v>
      </c>
      <c r="AF38">
        <v>0</v>
      </c>
      <c r="AG38">
        <v>0</v>
      </c>
      <c r="AH38">
        <v>3.3078641660871229E-10</v>
      </c>
      <c r="AI38">
        <v>0</v>
      </c>
      <c r="AJ38">
        <v>0</v>
      </c>
      <c r="AK38">
        <v>5.2498620056664379E-19</v>
      </c>
      <c r="AL38">
        <v>0</v>
      </c>
      <c r="AM38">
        <v>0</v>
      </c>
      <c r="AN38">
        <v>0</v>
      </c>
      <c r="AO38">
        <v>3.312821129016504E-13</v>
      </c>
      <c r="AP38">
        <v>1.1468556748982841E-9</v>
      </c>
      <c r="AQ38">
        <v>1.1469521838969151E-18</v>
      </c>
      <c r="AR38">
        <v>3.872008358337235E-13</v>
      </c>
      <c r="AS38">
        <v>5.6652977258671394E-10</v>
      </c>
      <c r="AT38">
        <v>3.872008358337235E-13</v>
      </c>
      <c r="AU38">
        <v>3.872008358337236E-13</v>
      </c>
      <c r="AV38">
        <v>1.306709868742964E-11</v>
      </c>
      <c r="AW38">
        <v>4.4156929856026922E-17</v>
      </c>
      <c r="AX38">
        <v>5.8513670484350131E-19</v>
      </c>
      <c r="AY38">
        <v>2.895100926783489E-9</v>
      </c>
      <c r="AZ38">
        <v>2.8777381924056763E-17</v>
      </c>
      <c r="BA38">
        <v>0</v>
      </c>
      <c r="BB38">
        <v>0</v>
      </c>
      <c r="BC38">
        <v>1.956696413833988</v>
      </c>
      <c r="BD38">
        <v>1.167764352688881</v>
      </c>
      <c r="BE38">
        <v>0</v>
      </c>
      <c r="BF38">
        <v>3.8695812627522396E-9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1.2298621538118211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6.7399046521305799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1.167764352688881</v>
      </c>
      <c r="CV38">
        <v>1.167764352688881</v>
      </c>
      <c r="CW38">
        <v>0</v>
      </c>
      <c r="CX38">
        <v>0</v>
      </c>
      <c r="CY38">
        <v>1.171127508120805</v>
      </c>
      <c r="CZ38">
        <v>1.171127508120805</v>
      </c>
      <c r="DA38">
        <v>1.171127508120805</v>
      </c>
      <c r="DB38">
        <v>0.8059704578036887</v>
      </c>
      <c r="DC38">
        <v>0</v>
      </c>
      <c r="DD38">
        <v>7.0822988761654768</v>
      </c>
      <c r="DE38">
        <v>0</v>
      </c>
      <c r="DF38">
        <v>7.2983821478637338</v>
      </c>
      <c r="DG38">
        <v>6.7265581878904754</v>
      </c>
      <c r="DH38">
        <v>6.7265581878904754</v>
      </c>
      <c r="DI38">
        <v>9.7355522663515687E-2</v>
      </c>
      <c r="DJ38">
        <v>0</v>
      </c>
      <c r="DK38">
        <v>5.8790738367792015E-10</v>
      </c>
      <c r="DL38">
        <v>5.6652977258671394E-10</v>
      </c>
      <c r="DM38">
        <v>5.6652977258671394E-10</v>
      </c>
      <c r="DN38">
        <v>5.8223484314297522E-10</v>
      </c>
      <c r="DO38">
        <v>0</v>
      </c>
      <c r="DP38">
        <v>2.895100926783489E-9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5.6729577164505066E-10</v>
      </c>
      <c r="DY38">
        <v>5.6729577164505066E-10</v>
      </c>
      <c r="DZ38">
        <v>9.9814343347611609E-13</v>
      </c>
      <c r="EA38">
        <v>8.2753082187661726E-12</v>
      </c>
      <c r="EB38">
        <v>1.1893875402785469E-11</v>
      </c>
      <c r="EC38">
        <v>0</v>
      </c>
    </row>
    <row r="39" spans="1:133" x14ac:dyDescent="0.3">
      <c r="A39" s="1" t="s">
        <v>292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</row>
    <row r="40" spans="1:133" x14ac:dyDescent="0.3">
      <c r="A40" s="1" t="s">
        <v>293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</row>
    <row r="41" spans="1:133" x14ac:dyDescent="0.3">
      <c r="A41" s="1" t="s">
        <v>294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</row>
    <row r="42" spans="1:133" x14ac:dyDescent="0.3">
      <c r="A42" s="1" t="s">
        <v>295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</row>
    <row r="43" spans="1:133" x14ac:dyDescent="0.3">
      <c r="A43" s="1" t="s">
        <v>296</v>
      </c>
      <c r="B43">
        <v>0</v>
      </c>
      <c r="C43">
        <v>0.70870747677839141</v>
      </c>
      <c r="D43">
        <v>0</v>
      </c>
      <c r="E43">
        <v>2.0857733038497309E-7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0.43859924977070441</v>
      </c>
      <c r="Z43">
        <v>0</v>
      </c>
      <c r="AA43">
        <v>0</v>
      </c>
      <c r="AB43">
        <v>0</v>
      </c>
      <c r="AC43">
        <v>0</v>
      </c>
      <c r="AD43">
        <v>3.39227227731442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99.999999999999986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9.4754527222387335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1.8476717927118631</v>
      </c>
      <c r="BD43">
        <v>0</v>
      </c>
      <c r="BE43">
        <v>0</v>
      </c>
      <c r="BF43">
        <v>1.607748340577807</v>
      </c>
      <c r="BG43">
        <v>0</v>
      </c>
      <c r="BH43">
        <v>81.130316852440998</v>
      </c>
      <c r="BI43">
        <v>0</v>
      </c>
      <c r="BJ43">
        <v>0</v>
      </c>
      <c r="BK43">
        <v>0</v>
      </c>
      <c r="BL43">
        <v>93.15753535164734</v>
      </c>
      <c r="BM43">
        <v>0</v>
      </c>
      <c r="BN43">
        <v>0</v>
      </c>
      <c r="BO43">
        <v>0.62418918343749408</v>
      </c>
      <c r="BP43">
        <v>99.999999999999986</v>
      </c>
      <c r="BQ43">
        <v>0</v>
      </c>
      <c r="BR43">
        <v>0</v>
      </c>
      <c r="BS43">
        <v>2.0857733038497309E-7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0.37242084419979288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93.209880800692176</v>
      </c>
      <c r="DP43">
        <v>0</v>
      </c>
      <c r="DQ43">
        <v>93.15753535164734</v>
      </c>
      <c r="DR43">
        <v>93.15753535164734</v>
      </c>
      <c r="DS43">
        <v>0.37242084419979299</v>
      </c>
      <c r="DT43">
        <v>0.37242084419979299</v>
      </c>
      <c r="DU43">
        <v>0.37242084419979288</v>
      </c>
      <c r="DV43">
        <v>2.0857733038497309E-7</v>
      </c>
      <c r="DW43">
        <v>0.70870747677839141</v>
      </c>
      <c r="DX43">
        <v>0.26817131528166849</v>
      </c>
      <c r="DY43">
        <v>0.26817131528166849</v>
      </c>
      <c r="DZ43">
        <v>0</v>
      </c>
      <c r="EA43">
        <v>0</v>
      </c>
      <c r="EB43">
        <v>0.85075192273267475</v>
      </c>
      <c r="EC43">
        <v>2.0857733038497309E-7</v>
      </c>
    </row>
    <row r="44" spans="1:133" x14ac:dyDescent="0.3">
      <c r="A44" s="1" t="s">
        <v>297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</row>
    <row r="45" spans="1:133" x14ac:dyDescent="0.3">
      <c r="A45" s="1" t="s">
        <v>298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</row>
    <row r="46" spans="1:133" x14ac:dyDescent="0.3">
      <c r="A46" s="1" t="s">
        <v>299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</row>
    <row r="47" spans="1:133" x14ac:dyDescent="0.3">
      <c r="A47" s="1" t="s">
        <v>300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</row>
    <row r="48" spans="1:133" x14ac:dyDescent="0.3">
      <c r="A48" s="1" t="s">
        <v>301</v>
      </c>
      <c r="B48">
        <v>0.1152913641879417</v>
      </c>
      <c r="C48">
        <v>0</v>
      </c>
      <c r="D48">
        <v>0</v>
      </c>
      <c r="E48">
        <v>0</v>
      </c>
      <c r="F48">
        <v>0</v>
      </c>
      <c r="G48">
        <v>0.27834632209739169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0.25653805104209892</v>
      </c>
      <c r="O48">
        <v>0</v>
      </c>
      <c r="P48">
        <v>0.25653805104209881</v>
      </c>
      <c r="Q48">
        <v>0</v>
      </c>
      <c r="R48">
        <v>0</v>
      </c>
      <c r="S48">
        <v>0</v>
      </c>
      <c r="T48">
        <v>0</v>
      </c>
      <c r="U48">
        <v>0.26085054469007329</v>
      </c>
      <c r="V48">
        <v>0</v>
      </c>
      <c r="W48">
        <v>0</v>
      </c>
      <c r="X48">
        <v>0</v>
      </c>
      <c r="Y48">
        <v>0</v>
      </c>
      <c r="Z48">
        <v>0.26734974151977992</v>
      </c>
      <c r="AA48">
        <v>2.329950068256163E-2</v>
      </c>
      <c r="AB48">
        <v>0</v>
      </c>
      <c r="AC48">
        <v>0</v>
      </c>
      <c r="AD48">
        <v>2.1570796150208831E-2</v>
      </c>
      <c r="AE48">
        <v>0</v>
      </c>
      <c r="AF48">
        <v>0</v>
      </c>
      <c r="AG48">
        <v>0</v>
      </c>
      <c r="AH48">
        <v>0.14701885956554969</v>
      </c>
      <c r="AI48">
        <v>0</v>
      </c>
      <c r="AJ48">
        <v>0</v>
      </c>
      <c r="AK48">
        <v>1.2881699034617621E-10</v>
      </c>
      <c r="AL48">
        <v>0</v>
      </c>
      <c r="AM48">
        <v>0</v>
      </c>
      <c r="AN48">
        <v>0</v>
      </c>
      <c r="AO48">
        <v>1.4225299550892621E-4</v>
      </c>
      <c r="AP48">
        <v>0.51012130722649573</v>
      </c>
      <c r="AQ48">
        <v>1.4071534045557809E-4</v>
      </c>
      <c r="AR48">
        <v>1.4251254470049179E-4</v>
      </c>
      <c r="AS48">
        <v>0.24670491365837111</v>
      </c>
      <c r="AT48">
        <v>1.425125447004919E-4</v>
      </c>
      <c r="AU48">
        <v>1.4251254470049201E-4</v>
      </c>
      <c r="AV48">
        <v>5.4546252832472974E-3</v>
      </c>
      <c r="AW48">
        <v>6.1441795195396106E-3</v>
      </c>
      <c r="AX48">
        <v>1.4357624862836779E-10</v>
      </c>
      <c r="AY48">
        <v>1.259735754516033</v>
      </c>
      <c r="AZ48">
        <v>7.0611750032934274E-3</v>
      </c>
      <c r="BA48">
        <v>0</v>
      </c>
      <c r="BB48">
        <v>0</v>
      </c>
      <c r="BC48">
        <v>0.15080904769722031</v>
      </c>
      <c r="BD48">
        <v>2.8818912697096181E-2</v>
      </c>
      <c r="BE48">
        <v>0</v>
      </c>
      <c r="BF48">
        <v>1.6837581814842371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3.0351406050847681E-2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0.25724796872430977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2.8818912697096181E-2</v>
      </c>
      <c r="CV48">
        <v>2.8818912697096181E-2</v>
      </c>
      <c r="CW48">
        <v>0</v>
      </c>
      <c r="CX48">
        <v>0</v>
      </c>
      <c r="CY48">
        <v>2.8901911019965181E-2</v>
      </c>
      <c r="CZ48">
        <v>2.8901911019965181E-2</v>
      </c>
      <c r="DA48">
        <v>2.8901911019965181E-2</v>
      </c>
      <c r="DB48">
        <v>1.9890307669009139E-2</v>
      </c>
      <c r="DC48">
        <v>0</v>
      </c>
      <c r="DD48">
        <v>0.27010531981422309</v>
      </c>
      <c r="DE48">
        <v>0</v>
      </c>
      <c r="DF48">
        <v>0.27834632209739169</v>
      </c>
      <c r="DG48">
        <v>0.25653805104209881</v>
      </c>
      <c r="DH48">
        <v>0.25653805104209881</v>
      </c>
      <c r="DI48">
        <v>0.26734974151977992</v>
      </c>
      <c r="DJ48">
        <v>0</v>
      </c>
      <c r="DK48">
        <v>0.25601415379662168</v>
      </c>
      <c r="DL48">
        <v>0.24670491365837111</v>
      </c>
      <c r="DM48">
        <v>0.24670491365837111</v>
      </c>
      <c r="DN48">
        <v>0.25334593438410102</v>
      </c>
      <c r="DO48">
        <v>0</v>
      </c>
      <c r="DP48">
        <v>1.259735754516033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0.24684554528501851</v>
      </c>
      <c r="DY48">
        <v>0.24684554528501851</v>
      </c>
      <c r="DZ48">
        <v>3.9846063892394761E-4</v>
      </c>
      <c r="EA48">
        <v>3.5534287455737238E-3</v>
      </c>
      <c r="EB48">
        <v>5.516536793921327E-3</v>
      </c>
      <c r="EC48">
        <v>0</v>
      </c>
    </row>
    <row r="49" spans="1:133" x14ac:dyDescent="0.3">
      <c r="A49" s="1" t="s">
        <v>302</v>
      </c>
      <c r="B49">
        <v>1.2436744297312741</v>
      </c>
      <c r="C49">
        <v>0</v>
      </c>
      <c r="D49">
        <v>0</v>
      </c>
      <c r="E49">
        <v>0</v>
      </c>
      <c r="F49">
        <v>0</v>
      </c>
      <c r="G49">
        <v>2.9983371045596421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2.763419151275174</v>
      </c>
      <c r="O49">
        <v>0</v>
      </c>
      <c r="P49">
        <v>2.763419151275174</v>
      </c>
      <c r="Q49">
        <v>0</v>
      </c>
      <c r="R49">
        <v>0</v>
      </c>
      <c r="S49">
        <v>0</v>
      </c>
      <c r="T49">
        <v>0</v>
      </c>
      <c r="U49">
        <v>2.8098731860203339</v>
      </c>
      <c r="V49">
        <v>0</v>
      </c>
      <c r="W49">
        <v>0</v>
      </c>
      <c r="X49">
        <v>0</v>
      </c>
      <c r="Y49">
        <v>0</v>
      </c>
      <c r="Z49">
        <v>2.8798823129867288</v>
      </c>
      <c r="AA49">
        <v>0.25111275764157032</v>
      </c>
      <c r="AB49">
        <v>0</v>
      </c>
      <c r="AC49">
        <v>0</v>
      </c>
      <c r="AD49">
        <v>0.23043615568734571</v>
      </c>
      <c r="AE49">
        <v>0</v>
      </c>
      <c r="AF49">
        <v>0</v>
      </c>
      <c r="AG49">
        <v>0</v>
      </c>
      <c r="AH49">
        <v>1.5857589354990911</v>
      </c>
      <c r="AI49">
        <v>0</v>
      </c>
      <c r="AJ49">
        <v>0</v>
      </c>
      <c r="AK49">
        <v>1.7865579231634659E-11</v>
      </c>
      <c r="AL49">
        <v>0</v>
      </c>
      <c r="AM49">
        <v>0</v>
      </c>
      <c r="AN49">
        <v>0</v>
      </c>
      <c r="AO49">
        <v>1.536042685140153E-3</v>
      </c>
      <c r="AP49">
        <v>5.5025055132628156</v>
      </c>
      <c r="AQ49">
        <v>1.5417417480906421E-3</v>
      </c>
      <c r="AR49">
        <v>1.535080709189657E-3</v>
      </c>
      <c r="AS49">
        <v>2.6573567770632498</v>
      </c>
      <c r="AT49">
        <v>1.535080709189657E-3</v>
      </c>
      <c r="AU49">
        <v>1.535080709189655E-3</v>
      </c>
      <c r="AV49">
        <v>6.0546402523334132E-2</v>
      </c>
      <c r="AW49">
        <v>4.2670842649380029E-2</v>
      </c>
      <c r="AX49">
        <v>1.9912535130325109E-11</v>
      </c>
      <c r="AY49">
        <v>13.568399381918621</v>
      </c>
      <c r="AZ49">
        <v>7.7365545267480199E-2</v>
      </c>
      <c r="BA49">
        <v>0</v>
      </c>
      <c r="BB49">
        <v>0</v>
      </c>
      <c r="BC49">
        <v>1.622166666400694</v>
      </c>
      <c r="BD49">
        <v>4.0151885022582876</v>
      </c>
      <c r="BE49">
        <v>0</v>
      </c>
      <c r="BF49">
        <v>18.135472766451809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4.2287027926288019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11.719062475002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11.719062475002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2.771212510707191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4.2995406945950538</v>
      </c>
      <c r="CT49">
        <v>3.8276619498660058</v>
      </c>
      <c r="CU49">
        <v>4.0151885022582876</v>
      </c>
      <c r="CV49">
        <v>4.0151885022582876</v>
      </c>
      <c r="CW49">
        <v>0</v>
      </c>
      <c r="CX49">
        <v>0</v>
      </c>
      <c r="CY49">
        <v>4.0267522248453629</v>
      </c>
      <c r="CZ49">
        <v>4.0267522248453629</v>
      </c>
      <c r="DA49">
        <v>4.0267522248453629</v>
      </c>
      <c r="DB49">
        <v>2.771212623404506</v>
      </c>
      <c r="DC49">
        <v>0</v>
      </c>
      <c r="DD49">
        <v>2.909565308553157</v>
      </c>
      <c r="DE49">
        <v>0</v>
      </c>
      <c r="DF49">
        <v>2.9983371045596421</v>
      </c>
      <c r="DG49">
        <v>2.763419151275174</v>
      </c>
      <c r="DH49">
        <v>2.763419151275174</v>
      </c>
      <c r="DI49">
        <v>2.8798823129867288</v>
      </c>
      <c r="DJ49">
        <v>0</v>
      </c>
      <c r="DK49">
        <v>2.7576303062923668</v>
      </c>
      <c r="DL49">
        <v>2.6573567770632498</v>
      </c>
      <c r="DM49">
        <v>2.6573567770632498</v>
      </c>
      <c r="DN49">
        <v>2.7287459351580079</v>
      </c>
      <c r="DO49">
        <v>0</v>
      </c>
      <c r="DP49">
        <v>13.568399381918621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2.658731350656431</v>
      </c>
      <c r="DY49">
        <v>2.658731350656431</v>
      </c>
      <c r="DZ49">
        <v>4.3783628133284846E-3</v>
      </c>
      <c r="EA49">
        <v>3.8369794690634597E-2</v>
      </c>
      <c r="EB49">
        <v>5.8941448398345732E-2</v>
      </c>
      <c r="EC49">
        <v>0</v>
      </c>
    </row>
    <row r="50" spans="1:133" x14ac:dyDescent="0.3">
      <c r="A50" s="1" t="s">
        <v>303</v>
      </c>
      <c r="B50">
        <v>2.0814155036758581</v>
      </c>
      <c r="C50">
        <v>0</v>
      </c>
      <c r="D50">
        <v>0</v>
      </c>
      <c r="E50">
        <v>0</v>
      </c>
      <c r="F50">
        <v>0</v>
      </c>
      <c r="G50">
        <v>4.0519291420034431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3.7344628706340219</v>
      </c>
      <c r="O50">
        <v>0</v>
      </c>
      <c r="P50">
        <v>3.734462870634021</v>
      </c>
      <c r="Q50">
        <v>0</v>
      </c>
      <c r="R50">
        <v>0</v>
      </c>
      <c r="S50">
        <v>0</v>
      </c>
      <c r="T50">
        <v>0</v>
      </c>
      <c r="U50">
        <v>3.3230177102206132E-10</v>
      </c>
      <c r="V50">
        <v>0</v>
      </c>
      <c r="W50">
        <v>0</v>
      </c>
      <c r="X50">
        <v>0</v>
      </c>
      <c r="Y50">
        <v>0</v>
      </c>
      <c r="Z50">
        <v>5.4050017034356197E-2</v>
      </c>
      <c r="AA50">
        <v>2.9011674288402361E-11</v>
      </c>
      <c r="AB50">
        <v>0</v>
      </c>
      <c r="AC50">
        <v>0</v>
      </c>
      <c r="AD50">
        <v>2.8755097010207541E-11</v>
      </c>
      <c r="AE50">
        <v>0</v>
      </c>
      <c r="AF50">
        <v>0</v>
      </c>
      <c r="AG50">
        <v>0</v>
      </c>
      <c r="AH50">
        <v>2.2817554712151751E-10</v>
      </c>
      <c r="AI50">
        <v>0</v>
      </c>
      <c r="AJ50">
        <v>0</v>
      </c>
      <c r="AK50">
        <v>2.829263045100258E-19</v>
      </c>
      <c r="AL50">
        <v>0</v>
      </c>
      <c r="AM50">
        <v>0</v>
      </c>
      <c r="AN50">
        <v>0</v>
      </c>
      <c r="AO50">
        <v>1.7853511333534011E-13</v>
      </c>
      <c r="AP50">
        <v>7.9879395482823794E-10</v>
      </c>
      <c r="AQ50">
        <v>3.090591633601898E-13</v>
      </c>
      <c r="AR50">
        <v>1.5650324631154929E-13</v>
      </c>
      <c r="AS50">
        <v>3.1149670195952298E-10</v>
      </c>
      <c r="AT50">
        <v>1.5650324631154939E-13</v>
      </c>
      <c r="AU50">
        <v>1.5650324631154929E-13</v>
      </c>
      <c r="AV50">
        <v>8.0516969791798523E-12</v>
      </c>
      <c r="AW50">
        <v>1.360433125742454E-17</v>
      </c>
      <c r="AX50">
        <v>3.1534269920972882E-19</v>
      </c>
      <c r="AY50">
        <v>1.576485042797962E-9</v>
      </c>
      <c r="AZ50">
        <v>1.550876281002696E-11</v>
      </c>
      <c r="BA50">
        <v>0</v>
      </c>
      <c r="BB50">
        <v>0</v>
      </c>
      <c r="BC50">
        <v>1.3761126222884581</v>
      </c>
      <c r="BD50">
        <v>5.4743135883723104</v>
      </c>
      <c r="BE50">
        <v>0</v>
      </c>
      <c r="BF50">
        <v>2.1071241165321812E-9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5.7654192688228223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3.7782749913482991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5.4743135883723104</v>
      </c>
      <c r="CV50">
        <v>5.4743135883723104</v>
      </c>
      <c r="CW50">
        <v>0</v>
      </c>
      <c r="CX50">
        <v>0</v>
      </c>
      <c r="CY50">
        <v>5.4900795838305516</v>
      </c>
      <c r="CZ50">
        <v>5.4900795838305516</v>
      </c>
      <c r="DA50">
        <v>5.4900795838305516</v>
      </c>
      <c r="DB50">
        <v>3.778275144999975</v>
      </c>
      <c r="DC50">
        <v>0</v>
      </c>
      <c r="DD50">
        <v>3.9319636362303729</v>
      </c>
      <c r="DE50">
        <v>0</v>
      </c>
      <c r="DF50">
        <v>4.0519291420034431</v>
      </c>
      <c r="DG50">
        <v>3.734462870634021</v>
      </c>
      <c r="DH50">
        <v>3.734462870634021</v>
      </c>
      <c r="DI50">
        <v>5.4050017034356197E-2</v>
      </c>
      <c r="DJ50">
        <v>0</v>
      </c>
      <c r="DK50">
        <v>3.2325081564057369E-10</v>
      </c>
      <c r="DL50">
        <v>3.1149670195952298E-10</v>
      </c>
      <c r="DM50">
        <v>3.1149670195952298E-10</v>
      </c>
      <c r="DN50">
        <v>3.1704750363591119E-10</v>
      </c>
      <c r="DO50">
        <v>0</v>
      </c>
      <c r="DP50">
        <v>1.576485042797962E-9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3.0891264983793561E-10</v>
      </c>
      <c r="DY50">
        <v>3.0891264983793561E-10</v>
      </c>
      <c r="DZ50">
        <v>5.3690923104541764E-13</v>
      </c>
      <c r="EA50">
        <v>4.459743020175988E-12</v>
      </c>
      <c r="EB50">
        <v>7.3287779468986473E-12</v>
      </c>
      <c r="EC50">
        <v>0</v>
      </c>
    </row>
    <row r="51" spans="1:133" x14ac:dyDescent="0.3">
      <c r="A51" s="1" t="s">
        <v>304</v>
      </c>
      <c r="B51">
        <v>3.9736582659655587E-2</v>
      </c>
      <c r="C51">
        <v>0</v>
      </c>
      <c r="D51">
        <v>0</v>
      </c>
      <c r="E51">
        <v>0</v>
      </c>
      <c r="F51">
        <v>0</v>
      </c>
      <c r="G51">
        <v>9.5935473692581597E-2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8.8418985605580092E-2</v>
      </c>
      <c r="O51">
        <v>0</v>
      </c>
      <c r="P51">
        <v>8.8418985605580078E-2</v>
      </c>
      <c r="Q51">
        <v>0</v>
      </c>
      <c r="R51">
        <v>0</v>
      </c>
      <c r="S51">
        <v>0</v>
      </c>
      <c r="T51">
        <v>0</v>
      </c>
      <c r="U51">
        <v>8.9905339431983172E-2</v>
      </c>
      <c r="V51">
        <v>0</v>
      </c>
      <c r="W51">
        <v>0</v>
      </c>
      <c r="X51">
        <v>0</v>
      </c>
      <c r="Y51">
        <v>0</v>
      </c>
      <c r="Z51">
        <v>9.2145367328816868E-2</v>
      </c>
      <c r="AA51">
        <v>8.0304586672428954E-3</v>
      </c>
      <c r="AB51">
        <v>0</v>
      </c>
      <c r="AC51">
        <v>0</v>
      </c>
      <c r="AD51">
        <v>7.4346394484505942E-3</v>
      </c>
      <c r="AE51">
        <v>0</v>
      </c>
      <c r="AF51">
        <v>0</v>
      </c>
      <c r="AG51">
        <v>0</v>
      </c>
      <c r="AH51">
        <v>5.0671853063785542E-2</v>
      </c>
      <c r="AI51">
        <v>0</v>
      </c>
      <c r="AJ51">
        <v>0</v>
      </c>
      <c r="AK51">
        <v>4.4398355600291049E-11</v>
      </c>
      <c r="AL51">
        <v>0</v>
      </c>
      <c r="AM51">
        <v>0</v>
      </c>
      <c r="AN51">
        <v>0</v>
      </c>
      <c r="AO51">
        <v>4.9029239565674963E-5</v>
      </c>
      <c r="AP51">
        <v>0.1758195649243372</v>
      </c>
      <c r="AQ51">
        <v>4.8499267892950218E-5</v>
      </c>
      <c r="AR51">
        <v>4.9118696377792148E-5</v>
      </c>
      <c r="AS51">
        <v>8.5029874207650138E-2</v>
      </c>
      <c r="AT51">
        <v>4.9118696377792168E-5</v>
      </c>
      <c r="AU51">
        <v>4.9118696377792148E-5</v>
      </c>
      <c r="AV51">
        <v>1.880003502186624E-3</v>
      </c>
      <c r="AW51">
        <v>2.1176668267707472E-3</v>
      </c>
      <c r="AX51">
        <v>4.9485314982343861E-11</v>
      </c>
      <c r="AY51">
        <v>0.43418337783781269</v>
      </c>
      <c r="AZ51">
        <v>2.4337205667483131E-3</v>
      </c>
      <c r="BA51">
        <v>0</v>
      </c>
      <c r="BB51">
        <v>0</v>
      </c>
      <c r="BC51">
        <v>5.1978187888172343E-2</v>
      </c>
      <c r="BD51">
        <v>0.12846410612822559</v>
      </c>
      <c r="BE51">
        <v>0</v>
      </c>
      <c r="BF51">
        <v>0.58032790772040799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0.13529539747173869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8.8663667441547786E-2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0.12846410612822559</v>
      </c>
      <c r="CV51">
        <v>0.12846410612822559</v>
      </c>
      <c r="CW51">
        <v>0</v>
      </c>
      <c r="CX51">
        <v>0</v>
      </c>
      <c r="CY51">
        <v>0.128834082104404</v>
      </c>
      <c r="CZ51">
        <v>0.128834082104404</v>
      </c>
      <c r="DA51">
        <v>0.128834082104404</v>
      </c>
      <c r="DB51">
        <v>8.8663671047246456E-2</v>
      </c>
      <c r="DC51">
        <v>0</v>
      </c>
      <c r="DD51">
        <v>9.3095111183818899E-2</v>
      </c>
      <c r="DE51">
        <v>0</v>
      </c>
      <c r="DF51">
        <v>9.5935473692581597E-2</v>
      </c>
      <c r="DG51">
        <v>8.8418985605580064E-2</v>
      </c>
      <c r="DH51">
        <v>8.8418985605580064E-2</v>
      </c>
      <c r="DI51">
        <v>9.2145367328816868E-2</v>
      </c>
      <c r="DJ51">
        <v>0</v>
      </c>
      <c r="DK51">
        <v>8.8238417994582527E-2</v>
      </c>
      <c r="DL51">
        <v>8.5029874207650138E-2</v>
      </c>
      <c r="DM51">
        <v>8.5029874207650138E-2</v>
      </c>
      <c r="DN51">
        <v>8.7318783449649148E-2</v>
      </c>
      <c r="DO51">
        <v>0</v>
      </c>
      <c r="DP51">
        <v>0.43418337783781269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8.5078344622552413E-2</v>
      </c>
      <c r="DY51">
        <v>8.5078344622552413E-2</v>
      </c>
      <c r="DZ51">
        <v>1.373343461302947E-4</v>
      </c>
      <c r="EA51">
        <v>1.2247327982303029E-3</v>
      </c>
      <c r="EB51">
        <v>1.9013420636548729E-3</v>
      </c>
      <c r="EC51">
        <v>0</v>
      </c>
    </row>
    <row r="52" spans="1:133" x14ac:dyDescent="0.3">
      <c r="A52" s="1" t="s">
        <v>305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0.61595072394208472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0.61595072394208472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0.22598268497189031</v>
      </c>
      <c r="CT52">
        <v>0.2011808669895444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</row>
    <row r="53" spans="1:133" x14ac:dyDescent="0.3">
      <c r="A53" s="1" t="s">
        <v>306</v>
      </c>
      <c r="B53">
        <v>3.3704679218153767E-2</v>
      </c>
      <c r="C53">
        <v>0</v>
      </c>
      <c r="D53">
        <v>0</v>
      </c>
      <c r="E53">
        <v>0</v>
      </c>
      <c r="F53">
        <v>0</v>
      </c>
      <c r="G53">
        <v>8.1326128996219896E-2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7.4954274496174797E-2</v>
      </c>
      <c r="O53">
        <v>0</v>
      </c>
      <c r="P53">
        <v>7.4954274496174783E-2</v>
      </c>
      <c r="Q53">
        <v>0</v>
      </c>
      <c r="R53">
        <v>0</v>
      </c>
      <c r="S53">
        <v>0</v>
      </c>
      <c r="T53">
        <v>0</v>
      </c>
      <c r="U53">
        <v>7.6214281857033106E-2</v>
      </c>
      <c r="V53">
        <v>0</v>
      </c>
      <c r="W53">
        <v>0</v>
      </c>
      <c r="X53">
        <v>0</v>
      </c>
      <c r="Y53">
        <v>0</v>
      </c>
      <c r="Z53">
        <v>7.8113191516631902E-2</v>
      </c>
      <c r="AA53">
        <v>6.8239774766182494E-3</v>
      </c>
      <c r="AB53">
        <v>0</v>
      </c>
      <c r="AC53">
        <v>0</v>
      </c>
      <c r="AD53">
        <v>6.1010669691097894E-3</v>
      </c>
      <c r="AE53">
        <v>0</v>
      </c>
      <c r="AF53">
        <v>0</v>
      </c>
      <c r="AG53">
        <v>0</v>
      </c>
      <c r="AH53">
        <v>4.2978172338153507E-2</v>
      </c>
      <c r="AI53">
        <v>0</v>
      </c>
      <c r="AJ53">
        <v>0</v>
      </c>
      <c r="AK53">
        <v>3.3029968886997302E-11</v>
      </c>
      <c r="AL53">
        <v>0</v>
      </c>
      <c r="AM53">
        <v>0</v>
      </c>
      <c r="AN53">
        <v>0</v>
      </c>
      <c r="AO53">
        <v>4.1685821858548893E-5</v>
      </c>
      <c r="AP53">
        <v>0.1491274599553159</v>
      </c>
      <c r="AQ53">
        <v>3.6080825244252769E-5</v>
      </c>
      <c r="AR53">
        <v>4.2631919838587513E-5</v>
      </c>
      <c r="AS53">
        <v>7.2079729804436096E-2</v>
      </c>
      <c r="AT53">
        <v>4.263191983858752E-5</v>
      </c>
      <c r="AU53">
        <v>4.2631919838587432E-5</v>
      </c>
      <c r="AV53">
        <v>1.593535262986239E-3</v>
      </c>
      <c r="AW53">
        <v>1.2426814784958101E-3</v>
      </c>
      <c r="AX53">
        <v>3.6814390806387522E-11</v>
      </c>
      <c r="AY53">
        <v>0.36804891611426011</v>
      </c>
      <c r="AZ53">
        <v>1.810556123362714E-3</v>
      </c>
      <c r="BA53">
        <v>0</v>
      </c>
      <c r="BB53">
        <v>0</v>
      </c>
      <c r="BC53">
        <v>4.3979649191532043E-2</v>
      </c>
      <c r="BD53">
        <v>0</v>
      </c>
      <c r="BE53">
        <v>0</v>
      </c>
      <c r="BF53">
        <v>0.49193282914468861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7.5163298627664035E-2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7.8918305498898444E-2</v>
      </c>
      <c r="DE53">
        <v>0</v>
      </c>
      <c r="DF53">
        <v>8.1326128996219896E-2</v>
      </c>
      <c r="DG53">
        <v>7.4954274496174783E-2</v>
      </c>
      <c r="DH53">
        <v>7.4954274496174783E-2</v>
      </c>
      <c r="DI53">
        <v>7.8113191516631902E-2</v>
      </c>
      <c r="DJ53">
        <v>0</v>
      </c>
      <c r="DK53">
        <v>7.4799608804409765E-2</v>
      </c>
      <c r="DL53">
        <v>7.2079729804436096E-2</v>
      </c>
      <c r="DM53">
        <v>7.2079729804436096E-2</v>
      </c>
      <c r="DN53">
        <v>7.4018456821403275E-2</v>
      </c>
      <c r="DO53">
        <v>0</v>
      </c>
      <c r="DP53">
        <v>0.36804891611426011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7.2119279828401744E-2</v>
      </c>
      <c r="DY53">
        <v>7.2119279828401744E-2</v>
      </c>
      <c r="DZ53">
        <v>1.173575102623128E-4</v>
      </c>
      <c r="EA53">
        <v>1.0412968608857051E-3</v>
      </c>
      <c r="EB53">
        <v>1.562033915187551E-3</v>
      </c>
      <c r="EC53">
        <v>0</v>
      </c>
    </row>
    <row r="54" spans="1:133" x14ac:dyDescent="0.3">
      <c r="A54" s="1" t="s">
        <v>307</v>
      </c>
      <c r="B54">
        <v>5.0894082297015607E-2</v>
      </c>
      <c r="C54">
        <v>0</v>
      </c>
      <c r="D54">
        <v>0</v>
      </c>
      <c r="E54">
        <v>0</v>
      </c>
      <c r="F54">
        <v>0</v>
      </c>
      <c r="G54">
        <v>0.122802495025735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0.11318099157777339</v>
      </c>
      <c r="O54">
        <v>0</v>
      </c>
      <c r="P54">
        <v>0.1131809915777735</v>
      </c>
      <c r="Q54">
        <v>0</v>
      </c>
      <c r="R54">
        <v>0</v>
      </c>
      <c r="S54">
        <v>0</v>
      </c>
      <c r="T54">
        <v>0</v>
      </c>
      <c r="U54">
        <v>0.1150836033161409</v>
      </c>
      <c r="V54">
        <v>0</v>
      </c>
      <c r="W54">
        <v>0</v>
      </c>
      <c r="X54">
        <v>0</v>
      </c>
      <c r="Y54">
        <v>0</v>
      </c>
      <c r="Z54">
        <v>0.11795095784174529</v>
      </c>
      <c r="AA54">
        <v>1.0304209366304551E-2</v>
      </c>
      <c r="AB54">
        <v>0</v>
      </c>
      <c r="AC54">
        <v>0</v>
      </c>
      <c r="AD54">
        <v>9.212614142259332E-3</v>
      </c>
      <c r="AE54">
        <v>0</v>
      </c>
      <c r="AF54">
        <v>0</v>
      </c>
      <c r="AG54">
        <v>0</v>
      </c>
      <c r="AH54">
        <v>6.4897061496884942E-2</v>
      </c>
      <c r="AI54">
        <v>0</v>
      </c>
      <c r="AJ54">
        <v>0</v>
      </c>
      <c r="AK54">
        <v>4.9875269363112181E-11</v>
      </c>
      <c r="AL54">
        <v>0</v>
      </c>
      <c r="AM54">
        <v>0</v>
      </c>
      <c r="AN54">
        <v>0</v>
      </c>
      <c r="AO54">
        <v>6.2945611633206797E-5</v>
      </c>
      <c r="AP54">
        <v>0.22518253832313101</v>
      </c>
      <c r="AQ54">
        <v>5.448206397217948E-5</v>
      </c>
      <c r="AR54">
        <v>6.4374220051209233E-5</v>
      </c>
      <c r="AS54">
        <v>0.1088404276708783</v>
      </c>
      <c r="AT54">
        <v>6.4374220051209246E-5</v>
      </c>
      <c r="AU54">
        <v>6.4374220051209151E-5</v>
      </c>
      <c r="AV54">
        <v>2.406239035615443E-3</v>
      </c>
      <c r="AW54">
        <v>1.876449647426944E-3</v>
      </c>
      <c r="AX54">
        <v>5.5589748333982698E-11</v>
      </c>
      <c r="AY54">
        <v>0.55575404544890372</v>
      </c>
      <c r="AZ54">
        <v>2.7339406421692438E-3</v>
      </c>
      <c r="BA54">
        <v>0</v>
      </c>
      <c r="BB54">
        <v>0</v>
      </c>
      <c r="BC54">
        <v>6.640929204103295E-2</v>
      </c>
      <c r="BD54">
        <v>0.16444437745531429</v>
      </c>
      <c r="BE54">
        <v>0</v>
      </c>
      <c r="BF54">
        <v>0.74281881542455219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0.17318897924375939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0.11349661811975061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0.16444437745531429</v>
      </c>
      <c r="CV54">
        <v>0.16444437745531429</v>
      </c>
      <c r="CW54">
        <v>0</v>
      </c>
      <c r="CX54">
        <v>0</v>
      </c>
      <c r="CY54">
        <v>0.16491797643101061</v>
      </c>
      <c r="CZ54">
        <v>0.16491797643101061</v>
      </c>
      <c r="DA54">
        <v>0.16491797643101061</v>
      </c>
      <c r="DB54">
        <v>0.1134966227353346</v>
      </c>
      <c r="DC54">
        <v>0</v>
      </c>
      <c r="DD54">
        <v>0.1191666803533508</v>
      </c>
      <c r="DE54">
        <v>0</v>
      </c>
      <c r="DF54">
        <v>0.122802495025735</v>
      </c>
      <c r="DG54">
        <v>0.11318099157777339</v>
      </c>
      <c r="DH54">
        <v>0.11318099157777339</v>
      </c>
      <c r="DI54">
        <v>0.11795095784174529</v>
      </c>
      <c r="DJ54">
        <v>0</v>
      </c>
      <c r="DK54">
        <v>0.1129474463066773</v>
      </c>
      <c r="DL54">
        <v>0.1088404276708783</v>
      </c>
      <c r="DM54">
        <v>0.1088404276708783</v>
      </c>
      <c r="DN54">
        <v>0.11176790642581121</v>
      </c>
      <c r="DO54">
        <v>0</v>
      </c>
      <c r="DP54">
        <v>0.55575404544890372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0.10890014822663641</v>
      </c>
      <c r="DY54">
        <v>0.10890014822663641</v>
      </c>
      <c r="DZ54">
        <v>1.7720989856642759E-4</v>
      </c>
      <c r="EA54">
        <v>1.5723587751874191E-3</v>
      </c>
      <c r="EB54">
        <v>2.3586719848520629E-3</v>
      </c>
      <c r="EC54">
        <v>0</v>
      </c>
    </row>
    <row r="55" spans="1:133" x14ac:dyDescent="0.3">
      <c r="A55" s="1" t="s">
        <v>308</v>
      </c>
      <c r="B55">
        <v>1.220785949605395E-3</v>
      </c>
      <c r="C55">
        <v>0</v>
      </c>
      <c r="D55">
        <v>0</v>
      </c>
      <c r="E55">
        <v>0</v>
      </c>
      <c r="F55">
        <v>0</v>
      </c>
      <c r="G55">
        <v>2.9473263807244729E-3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2.7164050877290348E-3</v>
      </c>
      <c r="O55">
        <v>0</v>
      </c>
      <c r="P55">
        <v>2.716405087729034E-3</v>
      </c>
      <c r="Q55">
        <v>0</v>
      </c>
      <c r="R55">
        <v>0</v>
      </c>
      <c r="S55">
        <v>0</v>
      </c>
      <c r="T55">
        <v>0</v>
      </c>
      <c r="U55">
        <v>2.7620687997537072E-3</v>
      </c>
      <c r="V55">
        <v>0</v>
      </c>
      <c r="W55">
        <v>0</v>
      </c>
      <c r="X55">
        <v>0</v>
      </c>
      <c r="Y55">
        <v>0</v>
      </c>
      <c r="Z55">
        <v>2.830886861100365E-3</v>
      </c>
      <c r="AA55">
        <v>2.467114797924081E-4</v>
      </c>
      <c r="AB55">
        <v>0</v>
      </c>
      <c r="AC55">
        <v>0</v>
      </c>
      <c r="AD55">
        <v>2.28406741887883E-4</v>
      </c>
      <c r="AE55">
        <v>0</v>
      </c>
      <c r="AF55">
        <v>0</v>
      </c>
      <c r="AG55">
        <v>0</v>
      </c>
      <c r="AH55">
        <v>1.556738957412766E-3</v>
      </c>
      <c r="AI55">
        <v>0</v>
      </c>
      <c r="AJ55">
        <v>0</v>
      </c>
      <c r="AK55">
        <v>1.3640047803468791E-12</v>
      </c>
      <c r="AL55">
        <v>0</v>
      </c>
      <c r="AM55">
        <v>0</v>
      </c>
      <c r="AN55">
        <v>0</v>
      </c>
      <c r="AO55">
        <v>1.5062746410345569E-6</v>
      </c>
      <c r="AP55">
        <v>5.4015227319304821E-3</v>
      </c>
      <c r="AQ55">
        <v>1.489992869215057E-6</v>
      </c>
      <c r="AR55">
        <v>1.509022930193304E-6</v>
      </c>
      <c r="AS55">
        <v>2.6122849218940128E-3</v>
      </c>
      <c r="AT55">
        <v>1.509022930193304E-6</v>
      </c>
      <c r="AU55">
        <v>1.5090229301933029E-6</v>
      </c>
      <c r="AV55">
        <v>5.775740406103294E-5</v>
      </c>
      <c r="AW55">
        <v>6.5058888687273347E-5</v>
      </c>
      <c r="AX55">
        <v>1.5202861745727719E-12</v>
      </c>
      <c r="AY55">
        <v>1.3338967061069511E-2</v>
      </c>
      <c r="AZ55">
        <v>7.4768681006092392E-5</v>
      </c>
      <c r="BA55">
        <v>0</v>
      </c>
      <c r="BB55">
        <v>0</v>
      </c>
      <c r="BC55">
        <v>1.596872131741086E-3</v>
      </c>
      <c r="BD55">
        <v>3.9466699271344281E-3</v>
      </c>
      <c r="BE55">
        <v>0</v>
      </c>
      <c r="BF55">
        <v>1.7828814369290558E-2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4.1565406289320646E-3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2.723922194824817E-3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3.9466699271344281E-3</v>
      </c>
      <c r="CV55">
        <v>3.9466699271344281E-3</v>
      </c>
      <c r="CW55">
        <v>0</v>
      </c>
      <c r="CX55">
        <v>0</v>
      </c>
      <c r="CY55">
        <v>3.9580363165715518E-3</v>
      </c>
      <c r="CZ55">
        <v>3.9580363165715518E-3</v>
      </c>
      <c r="DA55">
        <v>3.9580363165715518E-3</v>
      </c>
      <c r="DB55">
        <v>2.723922305598969E-3</v>
      </c>
      <c r="DC55">
        <v>0</v>
      </c>
      <c r="DD55">
        <v>2.8600648597179382E-3</v>
      </c>
      <c r="DE55">
        <v>0</v>
      </c>
      <c r="DF55">
        <v>2.9473263807244729E-3</v>
      </c>
      <c r="DG55">
        <v>2.716405087729034E-3</v>
      </c>
      <c r="DH55">
        <v>2.716405087729034E-3</v>
      </c>
      <c r="DI55">
        <v>2.830886861100365E-3</v>
      </c>
      <c r="DJ55">
        <v>0</v>
      </c>
      <c r="DK55">
        <v>2.7108576956860991E-3</v>
      </c>
      <c r="DL55">
        <v>2.6122849218940128E-3</v>
      </c>
      <c r="DM55">
        <v>2.6122849218940128E-3</v>
      </c>
      <c r="DN55">
        <v>2.6826047142749351E-3</v>
      </c>
      <c r="DO55">
        <v>0</v>
      </c>
      <c r="DP55">
        <v>1.3338967061069511E-2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2.6137740283426231E-3</v>
      </c>
      <c r="DY55">
        <v>2.6137740283426231E-3</v>
      </c>
      <c r="DZ55">
        <v>4.2191811407156539E-6</v>
      </c>
      <c r="EA55">
        <v>3.7626199638411707E-5</v>
      </c>
      <c r="EB55">
        <v>5.8412966625341689E-5</v>
      </c>
      <c r="EC55">
        <v>0</v>
      </c>
    </row>
    <row r="56" spans="1:133" x14ac:dyDescent="0.3">
      <c r="A56" s="1" t="s">
        <v>309</v>
      </c>
      <c r="B56">
        <v>0.1212975628078872</v>
      </c>
      <c r="C56">
        <v>0</v>
      </c>
      <c r="D56">
        <v>0</v>
      </c>
      <c r="E56">
        <v>0</v>
      </c>
      <c r="F56">
        <v>0</v>
      </c>
      <c r="G56">
        <v>0.29267927981133512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0.26974802992702668</v>
      </c>
      <c r="O56">
        <v>0</v>
      </c>
      <c r="P56">
        <v>0.26974802992702668</v>
      </c>
      <c r="Q56">
        <v>0</v>
      </c>
      <c r="R56">
        <v>0</v>
      </c>
      <c r="S56">
        <v>0</v>
      </c>
      <c r="T56">
        <v>0</v>
      </c>
      <c r="U56">
        <v>0.2742825879034691</v>
      </c>
      <c r="V56">
        <v>0</v>
      </c>
      <c r="W56">
        <v>0</v>
      </c>
      <c r="X56">
        <v>0</v>
      </c>
      <c r="Y56">
        <v>0</v>
      </c>
      <c r="Z56">
        <v>0.28111644952282638</v>
      </c>
      <c r="AA56">
        <v>2.455836565635915E-2</v>
      </c>
      <c r="AB56">
        <v>0</v>
      </c>
      <c r="AC56">
        <v>0</v>
      </c>
      <c r="AD56">
        <v>2.1956730372384711E-2</v>
      </c>
      <c r="AE56">
        <v>0</v>
      </c>
      <c r="AF56">
        <v>0</v>
      </c>
      <c r="AG56">
        <v>0</v>
      </c>
      <c r="AH56">
        <v>0.15467132990090909</v>
      </c>
      <c r="AI56">
        <v>0</v>
      </c>
      <c r="AJ56">
        <v>0</v>
      </c>
      <c r="AK56">
        <v>1.1886939198208369E-10</v>
      </c>
      <c r="AL56">
        <v>0</v>
      </c>
      <c r="AM56">
        <v>0</v>
      </c>
      <c r="AN56">
        <v>0</v>
      </c>
      <c r="AO56">
        <v>1.5002037439247579E-4</v>
      </c>
      <c r="AP56">
        <v>0.53668504967012887</v>
      </c>
      <c r="AQ56">
        <v>1.298489191336941E-4</v>
      </c>
      <c r="AR56">
        <v>1.5342522445538161E-4</v>
      </c>
      <c r="AS56">
        <v>0.25940301928225989</v>
      </c>
      <c r="AT56">
        <v>1.5342522445538161E-4</v>
      </c>
      <c r="AU56">
        <v>1.534252244553812E-4</v>
      </c>
      <c r="AV56">
        <v>5.7348697015501314E-3</v>
      </c>
      <c r="AW56">
        <v>4.4722049930342048E-3</v>
      </c>
      <c r="AX56">
        <v>1.3248890019599169E-10</v>
      </c>
      <c r="AY56">
        <v>1.32454714165322</v>
      </c>
      <c r="AZ56">
        <v>6.5158918638366804E-3</v>
      </c>
      <c r="BA56">
        <v>0</v>
      </c>
      <c r="BB56">
        <v>0</v>
      </c>
      <c r="BC56">
        <v>0.15827547936446179</v>
      </c>
      <c r="BD56">
        <v>0.3919257662684989</v>
      </c>
      <c r="BE56">
        <v>0</v>
      </c>
      <c r="BF56">
        <v>1.7703848434285161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0.41276706719762651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0.27050027318540559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0.3919257662684989</v>
      </c>
      <c r="CV56">
        <v>0.3919257662684989</v>
      </c>
      <c r="CW56">
        <v>0</v>
      </c>
      <c r="CX56">
        <v>0</v>
      </c>
      <c r="CY56">
        <v>0.39305451049390849</v>
      </c>
      <c r="CZ56">
        <v>0.39305451049390849</v>
      </c>
      <c r="DA56">
        <v>0.39305451049390849</v>
      </c>
      <c r="DB56">
        <v>0.27050028418588079</v>
      </c>
      <c r="DC56">
        <v>0</v>
      </c>
      <c r="DD56">
        <v>0.28401392150881938</v>
      </c>
      <c r="DE56">
        <v>0</v>
      </c>
      <c r="DF56">
        <v>0.29267927981133512</v>
      </c>
      <c r="DG56">
        <v>0.26974802992702668</v>
      </c>
      <c r="DH56">
        <v>0.26974802992702668</v>
      </c>
      <c r="DI56">
        <v>0.28111644952282638</v>
      </c>
      <c r="DJ56">
        <v>0</v>
      </c>
      <c r="DK56">
        <v>0.26919141369758082</v>
      </c>
      <c r="DL56">
        <v>0.25940301928225989</v>
      </c>
      <c r="DM56">
        <v>0.25940301928225989</v>
      </c>
      <c r="DN56">
        <v>0.26638017698151673</v>
      </c>
      <c r="DO56">
        <v>0</v>
      </c>
      <c r="DP56">
        <v>1.32454714165322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0.25954535327348338</v>
      </c>
      <c r="DY56">
        <v>0.25954535327348338</v>
      </c>
      <c r="DZ56">
        <v>4.2235025824998508E-4</v>
      </c>
      <c r="EA56">
        <v>3.747455080863344E-3</v>
      </c>
      <c r="EB56">
        <v>5.6215015638974089E-3</v>
      </c>
      <c r="EC56">
        <v>0</v>
      </c>
    </row>
    <row r="57" spans="1:133" x14ac:dyDescent="0.3">
      <c r="A57" s="1" t="s">
        <v>310</v>
      </c>
      <c r="B57">
        <v>2.9095398465595231E-3</v>
      </c>
      <c r="C57">
        <v>0</v>
      </c>
      <c r="D57">
        <v>0</v>
      </c>
      <c r="E57">
        <v>0</v>
      </c>
      <c r="F57">
        <v>0</v>
      </c>
      <c r="G57">
        <v>7.0244612073933274E-3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6.4740987924208652E-3</v>
      </c>
      <c r="O57">
        <v>0</v>
      </c>
      <c r="P57">
        <v>6.4740987924208661E-3</v>
      </c>
      <c r="Q57">
        <v>0</v>
      </c>
      <c r="R57">
        <v>0</v>
      </c>
      <c r="S57">
        <v>0</v>
      </c>
      <c r="T57">
        <v>0</v>
      </c>
      <c r="U57">
        <v>6.5829306394130007E-3</v>
      </c>
      <c r="V57">
        <v>0</v>
      </c>
      <c r="W57">
        <v>0</v>
      </c>
      <c r="X57">
        <v>0</v>
      </c>
      <c r="Y57">
        <v>0</v>
      </c>
      <c r="Z57">
        <v>6.7469470189558687E-3</v>
      </c>
      <c r="AA57">
        <v>5.8799569350523947E-4</v>
      </c>
      <c r="AB57">
        <v>0</v>
      </c>
      <c r="AC57">
        <v>0</v>
      </c>
      <c r="AD57">
        <v>5.4436940149945386E-4</v>
      </c>
      <c r="AE57">
        <v>0</v>
      </c>
      <c r="AF57">
        <v>0</v>
      </c>
      <c r="AG57">
        <v>0</v>
      </c>
      <c r="AH57">
        <v>3.710227848500424E-3</v>
      </c>
      <c r="AI57">
        <v>0</v>
      </c>
      <c r="AJ57">
        <v>0</v>
      </c>
      <c r="AK57">
        <v>3.2508780598267321E-12</v>
      </c>
      <c r="AL57">
        <v>0</v>
      </c>
      <c r="AM57">
        <v>0</v>
      </c>
      <c r="AN57">
        <v>0</v>
      </c>
      <c r="AO57">
        <v>3.5899545611323639E-6</v>
      </c>
      <c r="AP57">
        <v>1.2873629177767651E-2</v>
      </c>
      <c r="AQ57">
        <v>3.551149671629221E-6</v>
      </c>
      <c r="AR57">
        <v>3.5965046502940432E-6</v>
      </c>
      <c r="AS57">
        <v>6.2259457305140634E-3</v>
      </c>
      <c r="AT57">
        <v>3.596504650294044E-6</v>
      </c>
      <c r="AU57">
        <v>3.5965046502940381E-6</v>
      </c>
      <c r="AV57">
        <v>1.3765514634546169E-4</v>
      </c>
      <c r="AW57">
        <v>1.550570180380013E-4</v>
      </c>
      <c r="AX57">
        <v>3.62334871606511E-12</v>
      </c>
      <c r="AY57">
        <v>3.1791204828882341E-2</v>
      </c>
      <c r="AZ57">
        <v>1.78198689731187E-4</v>
      </c>
      <c r="BA57">
        <v>0</v>
      </c>
      <c r="BB57">
        <v>0</v>
      </c>
      <c r="BC57">
        <v>3.805878580649587E-3</v>
      </c>
      <c r="BD57">
        <v>9.4062299930037195E-3</v>
      </c>
      <c r="BE57">
        <v>0</v>
      </c>
      <c r="BF57">
        <v>4.2492007580142509E-2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9.9064218322880877E-3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6.4920145643324791E-3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9.4062299930037195E-3</v>
      </c>
      <c r="CV57">
        <v>9.4062299930037195E-3</v>
      </c>
      <c r="CW57">
        <v>0</v>
      </c>
      <c r="CX57">
        <v>0</v>
      </c>
      <c r="CY57">
        <v>9.4333198878288633E-3</v>
      </c>
      <c r="CZ57">
        <v>9.4333198878288633E-3</v>
      </c>
      <c r="DA57">
        <v>9.4333198878288633E-3</v>
      </c>
      <c r="DB57">
        <v>6.49201482834421E-3</v>
      </c>
      <c r="DC57">
        <v>0</v>
      </c>
      <c r="DD57">
        <v>6.8164879156610864E-3</v>
      </c>
      <c r="DE57">
        <v>0</v>
      </c>
      <c r="DF57">
        <v>7.0244612073933274E-3</v>
      </c>
      <c r="DG57">
        <v>6.4740987924208652E-3</v>
      </c>
      <c r="DH57">
        <v>6.4740987924208652E-3</v>
      </c>
      <c r="DI57">
        <v>6.7469470189558687E-3</v>
      </c>
      <c r="DJ57">
        <v>0</v>
      </c>
      <c r="DK57">
        <v>6.4608775080518674E-3</v>
      </c>
      <c r="DL57">
        <v>6.2259457305140634E-3</v>
      </c>
      <c r="DM57">
        <v>6.2259457305140634E-3</v>
      </c>
      <c r="DN57">
        <v>6.3935412356885936E-3</v>
      </c>
      <c r="DO57">
        <v>0</v>
      </c>
      <c r="DP57">
        <v>3.1791204828882341E-2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6.2294947675499189E-3</v>
      </c>
      <c r="DY57">
        <v>6.2294947675499189E-3</v>
      </c>
      <c r="DZ57">
        <v>1.005571505203897E-5</v>
      </c>
      <c r="EA57">
        <v>8.9675775804881258E-5</v>
      </c>
      <c r="EB57">
        <v>1.392175704570642E-4</v>
      </c>
      <c r="EC57">
        <v>0</v>
      </c>
    </row>
    <row r="58" spans="1:133" x14ac:dyDescent="0.3">
      <c r="A58" s="1" t="s">
        <v>311</v>
      </c>
      <c r="B58">
        <v>0.2064679492723</v>
      </c>
      <c r="C58">
        <v>0</v>
      </c>
      <c r="D58">
        <v>0</v>
      </c>
      <c r="E58">
        <v>0</v>
      </c>
      <c r="F58">
        <v>0</v>
      </c>
      <c r="G58">
        <v>0.49818717951364111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0.4591545062408689</v>
      </c>
      <c r="O58">
        <v>0</v>
      </c>
      <c r="P58">
        <v>0.45915450624086879</v>
      </c>
      <c r="Q58">
        <v>0</v>
      </c>
      <c r="R58">
        <v>0</v>
      </c>
      <c r="S58">
        <v>0</v>
      </c>
      <c r="T58">
        <v>0</v>
      </c>
      <c r="U58">
        <v>0.46687305280173619</v>
      </c>
      <c r="V58">
        <v>0</v>
      </c>
      <c r="W58">
        <v>0</v>
      </c>
      <c r="X58">
        <v>0</v>
      </c>
      <c r="Y58">
        <v>0</v>
      </c>
      <c r="Z58">
        <v>0.47850538375296969</v>
      </c>
      <c r="AA58">
        <v>4.1802285859432402E-2</v>
      </c>
      <c r="AB58">
        <v>0</v>
      </c>
      <c r="AC58">
        <v>0</v>
      </c>
      <c r="AD58">
        <v>3.7373884419187382E-2</v>
      </c>
      <c r="AE58">
        <v>0</v>
      </c>
      <c r="AF58">
        <v>0</v>
      </c>
      <c r="AG58">
        <v>0</v>
      </c>
      <c r="AH58">
        <v>0.26327546536477953</v>
      </c>
      <c r="AI58">
        <v>0</v>
      </c>
      <c r="AJ58">
        <v>0</v>
      </c>
      <c r="AK58">
        <v>2.0233481222254299E-10</v>
      </c>
      <c r="AL58">
        <v>0</v>
      </c>
      <c r="AM58">
        <v>0</v>
      </c>
      <c r="AN58">
        <v>0</v>
      </c>
      <c r="AO58">
        <v>2.5535879149472113E-4</v>
      </c>
      <c r="AP58">
        <v>0.91352422130685085</v>
      </c>
      <c r="AQ58">
        <v>2.210237322840525E-4</v>
      </c>
      <c r="AR58">
        <v>2.611543935974709E-4</v>
      </c>
      <c r="AS58">
        <v>0.44154563526620622</v>
      </c>
      <c r="AT58">
        <v>2.6115439359747101E-4</v>
      </c>
      <c r="AU58">
        <v>2.611543935974709E-4</v>
      </c>
      <c r="AV58">
        <v>9.7616700551374242E-3</v>
      </c>
      <c r="AW58">
        <v>7.6124117604865248E-3</v>
      </c>
      <c r="AX58">
        <v>2.2551740440270501E-10</v>
      </c>
      <c r="AY58">
        <v>2.2545921428344209</v>
      </c>
      <c r="AZ58">
        <v>1.109109531687099E-2</v>
      </c>
      <c r="BA58">
        <v>0</v>
      </c>
      <c r="BB58">
        <v>0</v>
      </c>
      <c r="BC58">
        <v>0.26941030708282121</v>
      </c>
      <c r="BD58">
        <v>0.66712065234644646</v>
      </c>
      <c r="BE58">
        <v>0</v>
      </c>
      <c r="BF58">
        <v>3.0134795752192951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0.70259589655905352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0.46043494518222999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0.66712065234644646</v>
      </c>
      <c r="CV58">
        <v>0.66712065234644646</v>
      </c>
      <c r="CW58">
        <v>0</v>
      </c>
      <c r="CX58">
        <v>0</v>
      </c>
      <c r="CY58">
        <v>0.66904195645246867</v>
      </c>
      <c r="CZ58">
        <v>0.66904195645246867</v>
      </c>
      <c r="DA58">
        <v>0.66904195645246867</v>
      </c>
      <c r="DB58">
        <v>0.46043496390680699</v>
      </c>
      <c r="DC58">
        <v>0</v>
      </c>
      <c r="DD58">
        <v>0.48343734681284939</v>
      </c>
      <c r="DE58">
        <v>0</v>
      </c>
      <c r="DF58">
        <v>0.49818717951364111</v>
      </c>
      <c r="DG58">
        <v>0.45915450624086879</v>
      </c>
      <c r="DH58">
        <v>0.45915450624086879</v>
      </c>
      <c r="DI58">
        <v>0.47850538375296969</v>
      </c>
      <c r="DJ58">
        <v>0</v>
      </c>
      <c r="DK58">
        <v>0.45820705594784522</v>
      </c>
      <c r="DL58">
        <v>0.44154563526620622</v>
      </c>
      <c r="DM58">
        <v>0.44154563526620622</v>
      </c>
      <c r="DN58">
        <v>0.45342187917884419</v>
      </c>
      <c r="DO58">
        <v>0</v>
      </c>
      <c r="DP58">
        <v>2.2545921428344209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0.44178791059803801</v>
      </c>
      <c r="DY58">
        <v>0.44178791059803801</v>
      </c>
      <c r="DZ58">
        <v>7.1890802813253676E-4</v>
      </c>
      <c r="EA58">
        <v>6.3787709136527296E-3</v>
      </c>
      <c r="EB58">
        <v>9.5686992620552143E-3</v>
      </c>
      <c r="EC58">
        <v>0</v>
      </c>
    </row>
    <row r="59" spans="1:133" x14ac:dyDescent="0.3">
      <c r="A59" s="1" t="s">
        <v>312</v>
      </c>
      <c r="B59">
        <v>4.8424509334347313E-3</v>
      </c>
      <c r="C59">
        <v>0</v>
      </c>
      <c r="D59">
        <v>0</v>
      </c>
      <c r="E59">
        <v>0</v>
      </c>
      <c r="F59">
        <v>0</v>
      </c>
      <c r="G59">
        <v>1.169106131020708E-2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1.0775073514658499E-2</v>
      </c>
      <c r="O59">
        <v>0</v>
      </c>
      <c r="P59">
        <v>1.0775073514658499E-2</v>
      </c>
      <c r="Q59">
        <v>0</v>
      </c>
      <c r="R59">
        <v>0</v>
      </c>
      <c r="S59">
        <v>0</v>
      </c>
      <c r="T59">
        <v>0</v>
      </c>
      <c r="U59">
        <v>1.0956206239023041E-2</v>
      </c>
      <c r="V59">
        <v>0</v>
      </c>
      <c r="W59">
        <v>0</v>
      </c>
      <c r="X59">
        <v>0</v>
      </c>
      <c r="Y59">
        <v>0</v>
      </c>
      <c r="Z59">
        <v>1.122918454903145E-2</v>
      </c>
      <c r="AA59">
        <v>9.7862220317655301E-4</v>
      </c>
      <c r="AB59">
        <v>0</v>
      </c>
      <c r="AC59">
        <v>0</v>
      </c>
      <c r="AD59">
        <v>9.0601340948860264E-4</v>
      </c>
      <c r="AE59">
        <v>0</v>
      </c>
      <c r="AF59">
        <v>0</v>
      </c>
      <c r="AG59">
        <v>0</v>
      </c>
      <c r="AH59">
        <v>6.1750645310706372E-3</v>
      </c>
      <c r="AI59">
        <v>0</v>
      </c>
      <c r="AJ59">
        <v>0</v>
      </c>
      <c r="AK59">
        <v>5.4105522953759678E-12</v>
      </c>
      <c r="AL59">
        <v>0</v>
      </c>
      <c r="AM59">
        <v>0</v>
      </c>
      <c r="AN59">
        <v>0</v>
      </c>
      <c r="AO59">
        <v>5.9748894094370904E-6</v>
      </c>
      <c r="AP59">
        <v>2.1426040169990911E-2</v>
      </c>
      <c r="AQ59">
        <v>5.9103050478864049E-6</v>
      </c>
      <c r="AR59">
        <v>5.9857909564334506E-6</v>
      </c>
      <c r="AS59">
        <v>1.036206352351292E-2</v>
      </c>
      <c r="AT59">
        <v>5.9857909564334506E-6</v>
      </c>
      <c r="AU59">
        <v>5.9857909564334616E-6</v>
      </c>
      <c r="AV59">
        <v>2.2910436944209741E-4</v>
      </c>
      <c r="AW59">
        <v>2.580669251261842E-4</v>
      </c>
      <c r="AX59">
        <v>6.0304684924720092E-12</v>
      </c>
      <c r="AY59">
        <v>5.2911236008909082E-2</v>
      </c>
      <c r="AZ59">
        <v>2.9658243465750041E-4</v>
      </c>
      <c r="BA59">
        <v>0</v>
      </c>
      <c r="BB59">
        <v>0</v>
      </c>
      <c r="BC59">
        <v>6.3342594559063067E-3</v>
      </c>
      <c r="BD59">
        <v>1.56551240442999E-2</v>
      </c>
      <c r="BE59">
        <v>0</v>
      </c>
      <c r="BF59">
        <v>7.0720963664852574E-2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1.6487611161430521E-2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1.080489137280511E-2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1.56551240442999E-2</v>
      </c>
      <c r="CV59">
        <v>1.56551240442999E-2</v>
      </c>
      <c r="CW59">
        <v>0</v>
      </c>
      <c r="CX59">
        <v>0</v>
      </c>
      <c r="CY59">
        <v>1.5700210722400489E-2</v>
      </c>
      <c r="CZ59">
        <v>1.5700210722400489E-2</v>
      </c>
      <c r="DA59">
        <v>1.5700210722400489E-2</v>
      </c>
      <c r="DB59">
        <v>1.080489181220924E-2</v>
      </c>
      <c r="DC59">
        <v>0</v>
      </c>
      <c r="DD59">
        <v>1.134492394354782E-2</v>
      </c>
      <c r="DE59">
        <v>0</v>
      </c>
      <c r="DF59">
        <v>1.169106131020708E-2</v>
      </c>
      <c r="DG59">
        <v>1.0775073514658499E-2</v>
      </c>
      <c r="DH59">
        <v>1.0775073514658499E-2</v>
      </c>
      <c r="DI59">
        <v>1.122918454903145E-2</v>
      </c>
      <c r="DJ59">
        <v>0</v>
      </c>
      <c r="DK59">
        <v>1.0753068859554861E-2</v>
      </c>
      <c r="DL59">
        <v>1.036206352351292E-2</v>
      </c>
      <c r="DM59">
        <v>1.036206352351292E-2</v>
      </c>
      <c r="DN59">
        <v>1.064099869995724E-2</v>
      </c>
      <c r="DO59">
        <v>0</v>
      </c>
      <c r="DP59">
        <v>5.2911236008909082E-2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1.036797031242574E-2</v>
      </c>
      <c r="DY59">
        <v>1.036797031242574E-2</v>
      </c>
      <c r="DZ59">
        <v>1.6736085191505441E-5</v>
      </c>
      <c r="EA59">
        <v>1.492505918990332E-4</v>
      </c>
      <c r="EB59">
        <v>2.317047676138554E-4</v>
      </c>
      <c r="EC59">
        <v>0</v>
      </c>
    </row>
    <row r="60" spans="1:133" x14ac:dyDescent="0.3">
      <c r="A60" s="1" t="s">
        <v>313</v>
      </c>
      <c r="B60">
        <v>6.8083757741562126E-2</v>
      </c>
      <c r="C60">
        <v>0</v>
      </c>
      <c r="D60">
        <v>0</v>
      </c>
      <c r="E60">
        <v>0</v>
      </c>
      <c r="F60">
        <v>0</v>
      </c>
      <c r="G60">
        <v>0.16414107436339631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0.15128071747399779</v>
      </c>
      <c r="O60">
        <v>0</v>
      </c>
      <c r="P60">
        <v>0.15128071747399779</v>
      </c>
      <c r="Q60">
        <v>0</v>
      </c>
      <c r="R60">
        <v>0</v>
      </c>
      <c r="S60">
        <v>0</v>
      </c>
      <c r="T60">
        <v>0</v>
      </c>
      <c r="U60">
        <v>0.15382379882398661</v>
      </c>
      <c r="V60">
        <v>0</v>
      </c>
      <c r="W60">
        <v>0</v>
      </c>
      <c r="X60">
        <v>0</v>
      </c>
      <c r="Y60">
        <v>0</v>
      </c>
      <c r="Z60">
        <v>0.15765638099029219</v>
      </c>
      <c r="AA60">
        <v>1.3746925841981349E-2</v>
      </c>
      <c r="AB60">
        <v>0</v>
      </c>
      <c r="AC60">
        <v>0</v>
      </c>
      <c r="AD60">
        <v>1.2615005200439859E-2</v>
      </c>
      <c r="AE60">
        <v>0</v>
      </c>
      <c r="AF60">
        <v>0</v>
      </c>
      <c r="AG60">
        <v>0</v>
      </c>
      <c r="AH60">
        <v>8.6810844237077273E-2</v>
      </c>
      <c r="AI60">
        <v>0</v>
      </c>
      <c r="AJ60">
        <v>0</v>
      </c>
      <c r="AK60">
        <v>9.7803391244613639E-13</v>
      </c>
      <c r="AL60">
        <v>0</v>
      </c>
      <c r="AM60">
        <v>0</v>
      </c>
      <c r="AN60">
        <v>0</v>
      </c>
      <c r="AO60">
        <v>8.4089176038119182E-5</v>
      </c>
      <c r="AP60">
        <v>0.30122935985549182</v>
      </c>
      <c r="AQ60">
        <v>8.440116574539234E-5</v>
      </c>
      <c r="AR60">
        <v>8.403651359206328E-5</v>
      </c>
      <c r="AS60">
        <v>0.1454744350429118</v>
      </c>
      <c r="AT60">
        <v>8.4036513592063307E-5</v>
      </c>
      <c r="AU60">
        <v>8.4036513592063118E-5</v>
      </c>
      <c r="AV60">
        <v>3.3145544388272761E-3</v>
      </c>
      <c r="AW60">
        <v>2.3359741457387958E-3</v>
      </c>
      <c r="AX60">
        <v>1.0900925398348291E-12</v>
      </c>
      <c r="AY60">
        <v>0.74278894409601637</v>
      </c>
      <c r="AZ60">
        <v>4.2353021945406612E-3</v>
      </c>
      <c r="BA60">
        <v>0</v>
      </c>
      <c r="BB60">
        <v>0</v>
      </c>
      <c r="BC60">
        <v>8.8803950367883799E-2</v>
      </c>
      <c r="BD60">
        <v>0.21980762387591021</v>
      </c>
      <c r="BE60">
        <v>0</v>
      </c>
      <c r="BF60">
        <v>0.9928089738297472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0.23149625787242051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0.15170735742323041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0.21980762387591021</v>
      </c>
      <c r="CV60">
        <v>0.21980762387591021</v>
      </c>
      <c r="CW60">
        <v>0</v>
      </c>
      <c r="CX60">
        <v>0</v>
      </c>
      <c r="CY60">
        <v>0.22044066872140011</v>
      </c>
      <c r="CZ60">
        <v>0.22044066872140011</v>
      </c>
      <c r="DA60">
        <v>0.22044066872140011</v>
      </c>
      <c r="DB60">
        <v>0.15170736359273621</v>
      </c>
      <c r="DC60">
        <v>0</v>
      </c>
      <c r="DD60">
        <v>0.1592813479678839</v>
      </c>
      <c r="DE60">
        <v>0</v>
      </c>
      <c r="DF60">
        <v>0.16414107436339631</v>
      </c>
      <c r="DG60">
        <v>0.15128071747399771</v>
      </c>
      <c r="DH60">
        <v>0.15128071747399771</v>
      </c>
      <c r="DI60">
        <v>0.15765638099029219</v>
      </c>
      <c r="DJ60">
        <v>0</v>
      </c>
      <c r="DK60">
        <v>0.15096381273591611</v>
      </c>
      <c r="DL60">
        <v>0.1454744350429118</v>
      </c>
      <c r="DM60">
        <v>0.1454744350429118</v>
      </c>
      <c r="DN60">
        <v>0.14938256568297639</v>
      </c>
      <c r="DO60">
        <v>0</v>
      </c>
      <c r="DP60">
        <v>0.74278894409601637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0.14554968474916841</v>
      </c>
      <c r="DY60">
        <v>0.14554968474916841</v>
      </c>
      <c r="DZ60">
        <v>2.39689251431929E-4</v>
      </c>
      <c r="EA60">
        <v>2.100517421488762E-3</v>
      </c>
      <c r="EB60">
        <v>3.2266927724459542E-3</v>
      </c>
      <c r="EC60">
        <v>0</v>
      </c>
    </row>
    <row r="61" spans="1:133" x14ac:dyDescent="0.3">
      <c r="A61" s="1" t="s">
        <v>314</v>
      </c>
      <c r="B61">
        <v>6.9193566428652513</v>
      </c>
      <c r="C61">
        <v>0</v>
      </c>
      <c r="D61">
        <v>0</v>
      </c>
      <c r="E61">
        <v>0</v>
      </c>
      <c r="F61">
        <v>0</v>
      </c>
      <c r="G61">
        <v>1.3199595559049411E-2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1.2165414990026961E-2</v>
      </c>
      <c r="O61">
        <v>0</v>
      </c>
      <c r="P61">
        <v>1.2165414990026961E-2</v>
      </c>
      <c r="Q61">
        <v>0</v>
      </c>
      <c r="R61">
        <v>0</v>
      </c>
      <c r="S61">
        <v>0</v>
      </c>
      <c r="T61">
        <v>0</v>
      </c>
      <c r="U61">
        <v>1.236991983699352E-2</v>
      </c>
      <c r="V61">
        <v>0</v>
      </c>
      <c r="W61">
        <v>0</v>
      </c>
      <c r="X61">
        <v>0</v>
      </c>
      <c r="Y61">
        <v>0</v>
      </c>
      <c r="Z61">
        <v>1.267812139311383E-2</v>
      </c>
      <c r="AA61">
        <v>1.3433718580241589E-7</v>
      </c>
      <c r="AB61">
        <v>0</v>
      </c>
      <c r="AC61">
        <v>0</v>
      </c>
      <c r="AD61">
        <v>4.5809628978323736E-6</v>
      </c>
      <c r="AE61">
        <v>0</v>
      </c>
      <c r="AF61">
        <v>0</v>
      </c>
      <c r="AG61">
        <v>0</v>
      </c>
      <c r="AH61">
        <v>3.818636946451646E-3</v>
      </c>
      <c r="AI61">
        <v>0</v>
      </c>
      <c r="AJ61">
        <v>0</v>
      </c>
      <c r="AK61">
        <v>3.1328799823614192E-17</v>
      </c>
      <c r="AL61">
        <v>0</v>
      </c>
      <c r="AM61">
        <v>0</v>
      </c>
      <c r="AN61">
        <v>0</v>
      </c>
      <c r="AO61">
        <v>8.8962288503130652E-10</v>
      </c>
      <c r="AP61">
        <v>0.63690637101356462</v>
      </c>
      <c r="AQ61">
        <v>6.8444914052559292E-17</v>
      </c>
      <c r="AR61">
        <v>1.0397871773025779E-9</v>
      </c>
      <c r="AS61">
        <v>2.4338069564963939E-4</v>
      </c>
      <c r="AT61">
        <v>1.0397871773025789E-9</v>
      </c>
      <c r="AU61">
        <v>1.03978717730258E-9</v>
      </c>
      <c r="AV61">
        <v>6.8893463814110834E-8</v>
      </c>
      <c r="AW61">
        <v>1.2106011210459411E-5</v>
      </c>
      <c r="AX61">
        <v>3.4918309615957568E-17</v>
      </c>
      <c r="AY61">
        <v>2.585359706187054E-5</v>
      </c>
      <c r="AZ61">
        <v>1.717303877270237E-15</v>
      </c>
      <c r="BA61">
        <v>0</v>
      </c>
      <c r="BB61">
        <v>0</v>
      </c>
      <c r="BC61">
        <v>4.6663107812689377</v>
      </c>
      <c r="BD61">
        <v>0.84963033153588374</v>
      </c>
      <c r="BE61">
        <v>0</v>
      </c>
      <c r="BF61">
        <v>3.4555822852265733E-5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0.89481082983954174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2.479801615870731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2.479801615870731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0.58639991694145355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0.90980042001670092</v>
      </c>
      <c r="CT61">
        <v>0.80994894502284098</v>
      </c>
      <c r="CU61">
        <v>0.84963033153588374</v>
      </c>
      <c r="CV61">
        <v>0.84963033153588374</v>
      </c>
      <c r="CW61">
        <v>0</v>
      </c>
      <c r="CX61">
        <v>0</v>
      </c>
      <c r="CY61">
        <v>0.85207726259526451</v>
      </c>
      <c r="CZ61">
        <v>0.85207726259526451</v>
      </c>
      <c r="DA61">
        <v>0.85207726259526451</v>
      </c>
      <c r="DB61">
        <v>0.58639994078866697</v>
      </c>
      <c r="DC61">
        <v>0</v>
      </c>
      <c r="DD61">
        <v>1.2808795004117111E-2</v>
      </c>
      <c r="DE61">
        <v>0</v>
      </c>
      <c r="DF61">
        <v>1.3199595559049411E-2</v>
      </c>
      <c r="DG61">
        <v>1.216541499002695E-2</v>
      </c>
      <c r="DH61">
        <v>1.216541499002695E-2</v>
      </c>
      <c r="DI61">
        <v>1.267812139311383E-2</v>
      </c>
      <c r="DJ61">
        <v>0</v>
      </c>
      <c r="DK61">
        <v>2.5256449870900789E-4</v>
      </c>
      <c r="DL61">
        <v>2.4338069564963939E-4</v>
      </c>
      <c r="DM61">
        <v>2.4338069564963939E-4</v>
      </c>
      <c r="DN61">
        <v>5.1994266903585598E-6</v>
      </c>
      <c r="DO61">
        <v>0</v>
      </c>
      <c r="DP61">
        <v>2.585359706187054E-5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5.0660189975860236E-6</v>
      </c>
      <c r="DY61">
        <v>5.0660189975860236E-6</v>
      </c>
      <c r="DZ61">
        <v>4.3091106406455679E-9</v>
      </c>
      <c r="EA61">
        <v>2.222246020957855E-8</v>
      </c>
      <c r="EB61">
        <v>1.149644048225087E-6</v>
      </c>
      <c r="EC61">
        <v>0</v>
      </c>
    </row>
    <row r="62" spans="1:133" x14ac:dyDescent="0.3">
      <c r="A62" s="1" t="s">
        <v>315</v>
      </c>
      <c r="B62">
        <v>0</v>
      </c>
      <c r="C62">
        <v>0</v>
      </c>
      <c r="D62">
        <v>0</v>
      </c>
      <c r="E62">
        <v>0</v>
      </c>
      <c r="F62">
        <v>0</v>
      </c>
      <c r="G62">
        <v>0.1467144191334453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0.1352194304586444</v>
      </c>
      <c r="O62">
        <v>0</v>
      </c>
      <c r="P62">
        <v>0.13521943045864429</v>
      </c>
      <c r="Q62">
        <v>0</v>
      </c>
      <c r="R62">
        <v>0</v>
      </c>
      <c r="S62">
        <v>0</v>
      </c>
      <c r="T62">
        <v>0</v>
      </c>
      <c r="U62">
        <v>0.13749251600118609</v>
      </c>
      <c r="V62">
        <v>0</v>
      </c>
      <c r="W62">
        <v>0</v>
      </c>
      <c r="X62">
        <v>0</v>
      </c>
      <c r="Y62">
        <v>0</v>
      </c>
      <c r="Z62">
        <v>0.14091819765028901</v>
      </c>
      <c r="AA62">
        <v>0</v>
      </c>
      <c r="AB62">
        <v>0</v>
      </c>
      <c r="AC62">
        <v>0</v>
      </c>
      <c r="AD62">
        <v>0.17172286519195459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0.13506363432396709</v>
      </c>
      <c r="AT62">
        <v>0</v>
      </c>
      <c r="AU62">
        <v>0</v>
      </c>
      <c r="AV62">
        <v>0</v>
      </c>
      <c r="AW62">
        <v>0.47966429503174152</v>
      </c>
      <c r="AX62">
        <v>0</v>
      </c>
      <c r="AY62">
        <v>0.71633044373656574</v>
      </c>
      <c r="AZ62">
        <v>0</v>
      </c>
      <c r="BA62">
        <v>0</v>
      </c>
      <c r="BB62">
        <v>0</v>
      </c>
      <c r="BC62">
        <v>9.3532437328416707E-2</v>
      </c>
      <c r="BD62">
        <v>0</v>
      </c>
      <c r="BE62">
        <v>0</v>
      </c>
      <c r="BF62">
        <v>0.95744463945222213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100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0.13054671402530049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0.13054671933426329</v>
      </c>
      <c r="DC62">
        <v>0</v>
      </c>
      <c r="DD62">
        <v>0.14237064388992179</v>
      </c>
      <c r="DE62">
        <v>0</v>
      </c>
      <c r="DF62">
        <v>0.1467144191334453</v>
      </c>
      <c r="DG62">
        <v>0.13521943045864429</v>
      </c>
      <c r="DH62">
        <v>0.13521943045864429</v>
      </c>
      <c r="DI62">
        <v>0.14091819765028901</v>
      </c>
      <c r="DJ62">
        <v>0</v>
      </c>
      <c r="DK62">
        <v>0.14016016761639999</v>
      </c>
      <c r="DL62">
        <v>0.13506363432396709</v>
      </c>
      <c r="DM62">
        <v>0.13506363432396709</v>
      </c>
      <c r="DN62">
        <v>0.14406148666149349</v>
      </c>
      <c r="DO62">
        <v>0</v>
      </c>
      <c r="DP62">
        <v>0.71633044373656574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0.14036513479475221</v>
      </c>
      <c r="DY62">
        <v>0.14036513479475221</v>
      </c>
      <c r="DZ62">
        <v>0</v>
      </c>
      <c r="EA62">
        <v>0</v>
      </c>
      <c r="EB62">
        <v>4.3066577737939718E-2</v>
      </c>
      <c r="EC62">
        <v>0</v>
      </c>
    </row>
    <row r="63" spans="1:133" x14ac:dyDescent="0.3">
      <c r="A63" s="1" t="s">
        <v>316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0.8416600362659844</v>
      </c>
      <c r="V63">
        <v>0</v>
      </c>
      <c r="W63">
        <v>0</v>
      </c>
      <c r="X63">
        <v>0</v>
      </c>
      <c r="Y63">
        <v>0</v>
      </c>
      <c r="Z63">
        <v>1.335830979961772</v>
      </c>
      <c r="AA63">
        <v>9.0640862149965439E-6</v>
      </c>
      <c r="AB63">
        <v>0</v>
      </c>
      <c r="AC63">
        <v>0</v>
      </c>
      <c r="AD63">
        <v>3.167520350795422E-4</v>
      </c>
      <c r="AE63">
        <v>0</v>
      </c>
      <c r="AF63">
        <v>0</v>
      </c>
      <c r="AG63">
        <v>0</v>
      </c>
      <c r="AH63">
        <v>0.2610697034828483</v>
      </c>
      <c r="AI63">
        <v>0</v>
      </c>
      <c r="AJ63">
        <v>0</v>
      </c>
      <c r="AK63">
        <v>9.5386616678349888E-18</v>
      </c>
      <c r="AL63">
        <v>0</v>
      </c>
      <c r="AM63">
        <v>0</v>
      </c>
      <c r="AN63">
        <v>0</v>
      </c>
      <c r="AO63">
        <v>5.9523640752880909E-8</v>
      </c>
      <c r="AP63">
        <v>43.33132216842241</v>
      </c>
      <c r="AQ63">
        <v>2.083938362488124E-17</v>
      </c>
      <c r="AR63">
        <v>6.9570961052324281E-8</v>
      </c>
      <c r="AS63">
        <v>1.6640934356369722E-2</v>
      </c>
      <c r="AT63">
        <v>6.9570961052324295E-8</v>
      </c>
      <c r="AU63">
        <v>6.9570961052324215E-8</v>
      </c>
      <c r="AV63">
        <v>4.3584183760362456E-6</v>
      </c>
      <c r="AW63">
        <v>8.4116254579032961E-4</v>
      </c>
      <c r="AX63">
        <v>1.063155765029571E-17</v>
      </c>
      <c r="AY63">
        <v>1.776373612644444E-3</v>
      </c>
      <c r="AZ63">
        <v>5.2286652404076278E-16</v>
      </c>
      <c r="BA63">
        <v>0</v>
      </c>
      <c r="BB63">
        <v>0</v>
      </c>
      <c r="BC63">
        <v>6.2338816718901224</v>
      </c>
      <c r="BD63">
        <v>0</v>
      </c>
      <c r="BE63">
        <v>0</v>
      </c>
      <c r="BF63">
        <v>2.374294444640792E-3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1.335830979961772</v>
      </c>
      <c r="DJ63">
        <v>0</v>
      </c>
      <c r="DK63">
        <v>1.726886856226411E-2</v>
      </c>
      <c r="DL63">
        <v>1.6640934356369722E-2</v>
      </c>
      <c r="DM63">
        <v>1.6640934356369722E-2</v>
      </c>
      <c r="DN63">
        <v>3.5724716957292671E-4</v>
      </c>
      <c r="DO63">
        <v>0</v>
      </c>
      <c r="DP63">
        <v>1.776373612644444E-3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3.480808665398212E-4</v>
      </c>
      <c r="DY63">
        <v>3.480808665398212E-4</v>
      </c>
      <c r="DZ63">
        <v>2.7621606058030431E-7</v>
      </c>
      <c r="EA63">
        <v>1.486879171407104E-6</v>
      </c>
      <c r="EB63">
        <v>7.9490735661256887E-5</v>
      </c>
      <c r="EC63">
        <v>0</v>
      </c>
    </row>
    <row r="64" spans="1:133" x14ac:dyDescent="0.3">
      <c r="A64" s="1" t="s">
        <v>317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6.6361140605498692E-2</v>
      </c>
      <c r="AB64">
        <v>0</v>
      </c>
      <c r="AC64">
        <v>0</v>
      </c>
      <c r="AD64">
        <v>2.3190452780792938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1.036874134527459E-10</v>
      </c>
      <c r="AL64">
        <v>0</v>
      </c>
      <c r="AM64">
        <v>0</v>
      </c>
      <c r="AN64">
        <v>0</v>
      </c>
      <c r="AO64">
        <v>0.64703546093563413</v>
      </c>
      <c r="AP64">
        <v>0</v>
      </c>
      <c r="AQ64">
        <v>2.2652882146976081E-10</v>
      </c>
      <c r="AR64">
        <v>0.75625210895801942</v>
      </c>
      <c r="AS64">
        <v>0</v>
      </c>
      <c r="AT64">
        <v>0.75625210895801953</v>
      </c>
      <c r="AU64">
        <v>0.75625210895801809</v>
      </c>
      <c r="AV64">
        <v>6.2954236660110074E-2</v>
      </c>
      <c r="AW64">
        <v>12.149991443791739</v>
      </c>
      <c r="AX64">
        <v>1.155674403936711E-10</v>
      </c>
      <c r="AY64">
        <v>0</v>
      </c>
      <c r="AZ64">
        <v>5.6836775793851897E-9</v>
      </c>
      <c r="BA64">
        <v>0</v>
      </c>
      <c r="BB64">
        <v>0</v>
      </c>
      <c r="BC64">
        <v>2.36919513298785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0.72284846995162688</v>
      </c>
      <c r="EA64">
        <v>0.63240583427240693</v>
      </c>
      <c r="EB64">
        <v>1.148186831401933</v>
      </c>
      <c r="EC64">
        <v>0</v>
      </c>
    </row>
    <row r="65" spans="1:133" x14ac:dyDescent="0.3">
      <c r="A65" s="1" t="s">
        <v>318</v>
      </c>
      <c r="B65">
        <v>3.208172706743715E-2</v>
      </c>
      <c r="C65">
        <v>0</v>
      </c>
      <c r="D65">
        <v>0</v>
      </c>
      <c r="E65">
        <v>0</v>
      </c>
      <c r="F65">
        <v>0</v>
      </c>
      <c r="G65">
        <v>6.4757067732809759E-2</v>
      </c>
      <c r="H65">
        <v>0.52739568738639697</v>
      </c>
      <c r="I65">
        <v>0</v>
      </c>
      <c r="J65">
        <v>0</v>
      </c>
      <c r="K65">
        <v>0</v>
      </c>
      <c r="L65">
        <v>0</v>
      </c>
      <c r="M65">
        <v>0</v>
      </c>
      <c r="N65">
        <v>5.9683389463157828E-2</v>
      </c>
      <c r="O65">
        <v>0</v>
      </c>
      <c r="P65">
        <v>5.9683389463157821E-2</v>
      </c>
      <c r="Q65">
        <v>0</v>
      </c>
      <c r="R65">
        <v>0</v>
      </c>
      <c r="S65">
        <v>0</v>
      </c>
      <c r="T65">
        <v>0</v>
      </c>
      <c r="U65">
        <v>6.0686687948134699E-2</v>
      </c>
      <c r="V65">
        <v>0</v>
      </c>
      <c r="W65">
        <v>0</v>
      </c>
      <c r="X65">
        <v>0</v>
      </c>
      <c r="Y65">
        <v>3.7486550025712679E-3</v>
      </c>
      <c r="Z65">
        <v>6.2198721324896573E-2</v>
      </c>
      <c r="AA65">
        <v>6.8411957865775587E-3</v>
      </c>
      <c r="AB65">
        <v>0</v>
      </c>
      <c r="AC65">
        <v>0</v>
      </c>
      <c r="AD65">
        <v>5.8827411657382438E-3</v>
      </c>
      <c r="AE65">
        <v>0</v>
      </c>
      <c r="AF65">
        <v>0</v>
      </c>
      <c r="AG65">
        <v>0</v>
      </c>
      <c r="AH65">
        <v>3.2870746018664222E-2</v>
      </c>
      <c r="AI65">
        <v>0</v>
      </c>
      <c r="AJ65">
        <v>0</v>
      </c>
      <c r="AK65">
        <v>4.4488114250999352E-11</v>
      </c>
      <c r="AL65">
        <v>0</v>
      </c>
      <c r="AM65">
        <v>0</v>
      </c>
      <c r="AN65">
        <v>0</v>
      </c>
      <c r="AO65">
        <v>4.2109997061273977E-5</v>
      </c>
      <c r="AP65">
        <v>0.11387566397999969</v>
      </c>
      <c r="AQ65">
        <v>9.7194440049213802E-11</v>
      </c>
      <c r="AR65">
        <v>4.921795696655274E-5</v>
      </c>
      <c r="AS65">
        <v>5.7485530077406213E-2</v>
      </c>
      <c r="AT65">
        <v>4.921795696655274E-5</v>
      </c>
      <c r="AU65">
        <v>4.9217956966552693E-5</v>
      </c>
      <c r="AV65">
        <v>1.6613805160635251E-3</v>
      </c>
      <c r="AW65">
        <v>3.3685276798922012E-9</v>
      </c>
      <c r="AX65">
        <v>4.9585357766420793E-11</v>
      </c>
      <c r="AY65">
        <v>2.420678683122883E-2</v>
      </c>
      <c r="AZ65">
        <v>2.4386382984928778E-9</v>
      </c>
      <c r="BA65">
        <v>1.213386586715071</v>
      </c>
      <c r="BB65">
        <v>6.7915658955618338E-2</v>
      </c>
      <c r="BC65">
        <v>3.759294618879748E-2</v>
      </c>
      <c r="BD65">
        <v>0.1591659649378287</v>
      </c>
      <c r="BE65">
        <v>0</v>
      </c>
      <c r="BF65">
        <v>3.2354702348021423E-2</v>
      </c>
      <c r="BG65">
        <v>0</v>
      </c>
      <c r="BH65">
        <v>0</v>
      </c>
      <c r="BI65">
        <v>0</v>
      </c>
      <c r="BJ65">
        <v>1.011533852312944</v>
      </c>
      <c r="BK65">
        <v>0</v>
      </c>
      <c r="BL65">
        <v>0</v>
      </c>
      <c r="BM65">
        <v>0.1138398925740649</v>
      </c>
      <c r="BN65">
        <v>0</v>
      </c>
      <c r="BO65">
        <v>0</v>
      </c>
      <c r="BP65">
        <v>0</v>
      </c>
      <c r="BQ65">
        <v>1.110727766982269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7.4603146636062004E-2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0.1591659649378287</v>
      </c>
      <c r="CV65">
        <v>0.1591659649378287</v>
      </c>
      <c r="CW65">
        <v>1.110727766982269</v>
      </c>
      <c r="CX65">
        <v>0</v>
      </c>
      <c r="CY65">
        <v>0.1084032298268478</v>
      </c>
      <c r="CZ65">
        <v>0.1084032298268478</v>
      </c>
      <c r="DA65">
        <v>0.1084032298268478</v>
      </c>
      <c r="DB65">
        <v>7.4603149669959359E-2</v>
      </c>
      <c r="DC65">
        <v>0</v>
      </c>
      <c r="DD65">
        <v>7.8454413873827317E-2</v>
      </c>
      <c r="DE65">
        <v>0.52739568738639697</v>
      </c>
      <c r="DF65">
        <v>6.4757067732809759E-2</v>
      </c>
      <c r="DG65">
        <v>5.9683389463157821E-2</v>
      </c>
      <c r="DH65">
        <v>5.9683389463157821E-2</v>
      </c>
      <c r="DI65">
        <v>6.2198721324896573E-2</v>
      </c>
      <c r="DJ65">
        <v>0</v>
      </c>
      <c r="DK65">
        <v>5.9654706994191342E-2</v>
      </c>
      <c r="DL65">
        <v>5.7485530077406213E-2</v>
      </c>
      <c r="DM65">
        <v>5.7485530077406213E-2</v>
      </c>
      <c r="DN65">
        <v>5.9125351139450277E-2</v>
      </c>
      <c r="DO65">
        <v>0</v>
      </c>
      <c r="DP65">
        <v>2.420678683122883E-2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7.3002957286542644E-2</v>
      </c>
      <c r="DY65">
        <v>7.3002957286542644E-2</v>
      </c>
      <c r="DZ65">
        <v>1.2689514278008349E-4</v>
      </c>
      <c r="EA65">
        <v>1.0518926051308801E-3</v>
      </c>
      <c r="EB65">
        <v>1.5122140493961361E-3</v>
      </c>
      <c r="EC65">
        <v>0</v>
      </c>
    </row>
    <row r="66" spans="1:133" x14ac:dyDescent="0.3">
      <c r="A66" s="1" t="s">
        <v>319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</row>
    <row r="67" spans="1:133" x14ac:dyDescent="0.3">
      <c r="A67" s="1" t="s">
        <v>320</v>
      </c>
      <c r="B67">
        <v>1.7895065490834479E-2</v>
      </c>
      <c r="C67">
        <v>0</v>
      </c>
      <c r="D67">
        <v>0</v>
      </c>
      <c r="E67">
        <v>0</v>
      </c>
      <c r="F67">
        <v>0</v>
      </c>
      <c r="G67">
        <v>3.6121246391664662E-2</v>
      </c>
      <c r="H67">
        <v>0.29417931103037648</v>
      </c>
      <c r="I67">
        <v>0</v>
      </c>
      <c r="J67">
        <v>0</v>
      </c>
      <c r="K67">
        <v>0</v>
      </c>
      <c r="L67">
        <v>0</v>
      </c>
      <c r="M67">
        <v>0</v>
      </c>
      <c r="N67">
        <v>3.3291167926001237E-2</v>
      </c>
      <c r="O67">
        <v>0</v>
      </c>
      <c r="P67">
        <v>3.3291167926001237E-2</v>
      </c>
      <c r="Q67">
        <v>0</v>
      </c>
      <c r="R67">
        <v>0</v>
      </c>
      <c r="S67">
        <v>0</v>
      </c>
      <c r="T67">
        <v>0</v>
      </c>
      <c r="U67">
        <v>3.3850804009737508E-2</v>
      </c>
      <c r="V67">
        <v>0</v>
      </c>
      <c r="W67">
        <v>0</v>
      </c>
      <c r="X67">
        <v>0</v>
      </c>
      <c r="Y67">
        <v>2.090985520590801E-3</v>
      </c>
      <c r="Z67">
        <v>3.4694210483603591E-2</v>
      </c>
      <c r="AA67">
        <v>3.8159930224169829E-3</v>
      </c>
      <c r="AB67">
        <v>0</v>
      </c>
      <c r="AC67">
        <v>0</v>
      </c>
      <c r="AD67">
        <v>3.2813706757503221E-3</v>
      </c>
      <c r="AE67">
        <v>0</v>
      </c>
      <c r="AF67">
        <v>0</v>
      </c>
      <c r="AG67">
        <v>0</v>
      </c>
      <c r="AH67">
        <v>1.8335177264618911E-2</v>
      </c>
      <c r="AI67">
        <v>0</v>
      </c>
      <c r="AJ67">
        <v>0</v>
      </c>
      <c r="AK67">
        <v>2.481530113425266E-11</v>
      </c>
      <c r="AL67">
        <v>0</v>
      </c>
      <c r="AM67">
        <v>0</v>
      </c>
      <c r="AN67">
        <v>0</v>
      </c>
      <c r="AO67">
        <v>2.3488796399468311E-5</v>
      </c>
      <c r="AP67">
        <v>6.3519412793793417E-2</v>
      </c>
      <c r="AQ67">
        <v>5.4214689451399438E-11</v>
      </c>
      <c r="AR67">
        <v>2.7453589433952218E-5</v>
      </c>
      <c r="AS67">
        <v>3.2065210309536407E-2</v>
      </c>
      <c r="AT67">
        <v>2.7453589433952218E-5</v>
      </c>
      <c r="AU67">
        <v>2.7453589433952202E-5</v>
      </c>
      <c r="AV67">
        <v>9.2671174085043188E-4</v>
      </c>
      <c r="AW67">
        <v>1.8789519445173541E-9</v>
      </c>
      <c r="AX67">
        <v>2.7658524204490081E-11</v>
      </c>
      <c r="AY67">
        <v>1.350245374125099E-2</v>
      </c>
      <c r="AZ67">
        <v>1.3602631793561109E-9</v>
      </c>
      <c r="BA67">
        <v>0.67682242883381361</v>
      </c>
      <c r="BB67">
        <v>3.7883096577351998E-2</v>
      </c>
      <c r="BC67">
        <v>2.0969202581514509E-2</v>
      </c>
      <c r="BD67">
        <v>8.8782170625885948E-2</v>
      </c>
      <c r="BE67">
        <v>0</v>
      </c>
      <c r="BF67">
        <v>1.8047330065405751E-2</v>
      </c>
      <c r="BG67">
        <v>0</v>
      </c>
      <c r="BH67">
        <v>0</v>
      </c>
      <c r="BI67">
        <v>0</v>
      </c>
      <c r="BJ67">
        <v>0.56422974035301088</v>
      </c>
      <c r="BK67">
        <v>0</v>
      </c>
      <c r="BL67">
        <v>0</v>
      </c>
      <c r="BM67">
        <v>6.3499459639446171E-2</v>
      </c>
      <c r="BN67">
        <v>0</v>
      </c>
      <c r="BO67">
        <v>0</v>
      </c>
      <c r="BP67">
        <v>0</v>
      </c>
      <c r="BQ67">
        <v>0.61955972915219615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4.1613351802051418E-2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8.8782170625885948E-2</v>
      </c>
      <c r="CV67">
        <v>8.8782170625885948E-2</v>
      </c>
      <c r="CW67">
        <v>0.61955972915219615</v>
      </c>
      <c r="CX67">
        <v>0</v>
      </c>
      <c r="CY67">
        <v>6.0466909811049317E-2</v>
      </c>
      <c r="CZ67">
        <v>6.0466909811049317E-2</v>
      </c>
      <c r="DA67">
        <v>6.0466909811049317E-2</v>
      </c>
      <c r="DB67">
        <v>4.1613353494347839E-2</v>
      </c>
      <c r="DC67">
        <v>0</v>
      </c>
      <c r="DD67">
        <v>4.3761574037645072E-2</v>
      </c>
      <c r="DE67">
        <v>0.29417931103037648</v>
      </c>
      <c r="DF67">
        <v>3.6121246391664662E-2</v>
      </c>
      <c r="DG67">
        <v>3.3291167926001237E-2</v>
      </c>
      <c r="DH67">
        <v>3.3291167926001237E-2</v>
      </c>
      <c r="DI67">
        <v>3.4694210483603591E-2</v>
      </c>
      <c r="DJ67">
        <v>0</v>
      </c>
      <c r="DK67">
        <v>3.3275168953766511E-2</v>
      </c>
      <c r="DL67">
        <v>3.2065210309536407E-2</v>
      </c>
      <c r="DM67">
        <v>3.2065210309536407E-2</v>
      </c>
      <c r="DN67">
        <v>3.2979896268831702E-2</v>
      </c>
      <c r="DO67">
        <v>0</v>
      </c>
      <c r="DP67">
        <v>1.350245374125099E-2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4.0720772261455263E-2</v>
      </c>
      <c r="DY67">
        <v>4.0720772261455263E-2</v>
      </c>
      <c r="DZ67">
        <v>7.0781628611984269E-5</v>
      </c>
      <c r="EA67">
        <v>5.8674169936591587E-4</v>
      </c>
      <c r="EB67">
        <v>8.4350725237516283E-4</v>
      </c>
      <c r="EC67">
        <v>0</v>
      </c>
    </row>
    <row r="68" spans="1:133" x14ac:dyDescent="0.3">
      <c r="A68" s="1" t="s">
        <v>321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</row>
    <row r="69" spans="1:133" x14ac:dyDescent="0.3">
      <c r="A69" s="1" t="s">
        <v>322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</row>
    <row r="70" spans="1:133" x14ac:dyDescent="0.3">
      <c r="A70" s="1" t="s">
        <v>323</v>
      </c>
      <c r="B70">
        <v>0</v>
      </c>
      <c r="C70">
        <v>0</v>
      </c>
      <c r="D70">
        <v>0</v>
      </c>
      <c r="E70">
        <v>0.1249555956676376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5.4343909361221178E-6</v>
      </c>
      <c r="Z70">
        <v>4.8077331459641002</v>
      </c>
      <c r="AA70">
        <v>0</v>
      </c>
      <c r="AB70">
        <v>0</v>
      </c>
      <c r="AC70">
        <v>0</v>
      </c>
      <c r="AD70">
        <v>1.6250552306254329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5.0891284995338966</v>
      </c>
      <c r="AT70">
        <v>0</v>
      </c>
      <c r="AU70">
        <v>0</v>
      </c>
      <c r="AV70">
        <v>0</v>
      </c>
      <c r="AW70">
        <v>4.5391798623571518</v>
      </c>
      <c r="AX70">
        <v>0</v>
      </c>
      <c r="AY70">
        <v>26.401984083980441</v>
      </c>
      <c r="AZ70">
        <v>0</v>
      </c>
      <c r="BA70">
        <v>0</v>
      </c>
      <c r="BB70">
        <v>0.1482682308621322</v>
      </c>
      <c r="BC70">
        <v>0.88512019843010503</v>
      </c>
      <c r="BD70">
        <v>0</v>
      </c>
      <c r="BE70">
        <v>0</v>
      </c>
      <c r="BF70">
        <v>2.8221164110744192E-2</v>
      </c>
      <c r="BG70">
        <v>0</v>
      </c>
      <c r="BH70">
        <v>12.92951190863614</v>
      </c>
      <c r="BI70">
        <v>0</v>
      </c>
      <c r="BJ70">
        <v>0</v>
      </c>
      <c r="BK70">
        <v>0</v>
      </c>
      <c r="BL70">
        <v>1.486111723255152E-2</v>
      </c>
      <c r="BM70">
        <v>0</v>
      </c>
      <c r="BN70">
        <v>0</v>
      </c>
      <c r="BO70">
        <v>99.375810816562506</v>
      </c>
      <c r="BP70">
        <v>0</v>
      </c>
      <c r="BQ70">
        <v>0</v>
      </c>
      <c r="BR70">
        <v>0</v>
      </c>
      <c r="BS70">
        <v>0.1249555956676376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5.9292317680875478E-2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4.8077331459641002</v>
      </c>
      <c r="DJ70">
        <v>0</v>
      </c>
      <c r="DK70">
        <v>0</v>
      </c>
      <c r="DL70">
        <v>5.0891284995338966</v>
      </c>
      <c r="DM70">
        <v>5.0891284995338966</v>
      </c>
      <c r="DN70">
        <v>5.428162962768222</v>
      </c>
      <c r="DO70">
        <v>1.4747428394563439E-2</v>
      </c>
      <c r="DP70">
        <v>26.401984083980441</v>
      </c>
      <c r="DQ70">
        <v>1.486111723255152E-2</v>
      </c>
      <c r="DR70">
        <v>1.486111723255152E-2</v>
      </c>
      <c r="DS70">
        <v>59.292317680877026</v>
      </c>
      <c r="DT70">
        <v>59.292317680877026</v>
      </c>
      <c r="DU70">
        <v>5.9292317680875478E-2</v>
      </c>
      <c r="DV70">
        <v>0.1249555956676376</v>
      </c>
      <c r="DW70">
        <v>0</v>
      </c>
      <c r="DX70">
        <v>0.11954807692054149</v>
      </c>
      <c r="DY70">
        <v>0.11954807692054149</v>
      </c>
      <c r="DZ70">
        <v>0</v>
      </c>
      <c r="EA70">
        <v>0</v>
      </c>
      <c r="EB70">
        <v>0.40754949749961811</v>
      </c>
      <c r="EC70">
        <v>0.1249555956676376</v>
      </c>
    </row>
    <row r="71" spans="1:133" x14ac:dyDescent="0.3">
      <c r="A71" s="1" t="s">
        <v>324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</row>
    <row r="72" spans="1:133" x14ac:dyDescent="0.3">
      <c r="A72" s="1" t="s">
        <v>325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</row>
    <row r="73" spans="1:133" x14ac:dyDescent="0.3">
      <c r="A73" s="1" t="s">
        <v>326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</row>
    <row r="74" spans="1:133" x14ac:dyDescent="0.3">
      <c r="A74" s="1" t="s">
        <v>327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</row>
    <row r="75" spans="1:133" x14ac:dyDescent="0.3">
      <c r="A75" s="1" t="s">
        <v>328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</row>
    <row r="76" spans="1:133" x14ac:dyDescent="0.3">
      <c r="A76" s="1" t="s">
        <v>329</v>
      </c>
      <c r="B76">
        <v>3.3581471433938801</v>
      </c>
      <c r="C76">
        <v>0</v>
      </c>
      <c r="D76">
        <v>0</v>
      </c>
      <c r="E76">
        <v>0</v>
      </c>
      <c r="F76">
        <v>0</v>
      </c>
      <c r="G76">
        <v>6.668840428822838E-3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6.1463406932402839E-3</v>
      </c>
      <c r="O76">
        <v>0</v>
      </c>
      <c r="P76">
        <v>6.1463406932402839E-3</v>
      </c>
      <c r="Q76">
        <v>0</v>
      </c>
      <c r="R76">
        <v>0</v>
      </c>
      <c r="S76">
        <v>0</v>
      </c>
      <c r="T76">
        <v>0</v>
      </c>
      <c r="U76">
        <v>6.2496628128643084E-3</v>
      </c>
      <c r="V76">
        <v>0</v>
      </c>
      <c r="W76">
        <v>0</v>
      </c>
      <c r="X76">
        <v>0</v>
      </c>
      <c r="Y76">
        <v>0</v>
      </c>
      <c r="Z76">
        <v>6.4053756897086414E-3</v>
      </c>
      <c r="AA76">
        <v>3.127644214038437E-12</v>
      </c>
      <c r="AB76">
        <v>0</v>
      </c>
      <c r="AC76">
        <v>0</v>
      </c>
      <c r="AD76">
        <v>3.7642689990380427E-5</v>
      </c>
      <c r="AE76">
        <v>0</v>
      </c>
      <c r="AF76">
        <v>0</v>
      </c>
      <c r="AG76">
        <v>0</v>
      </c>
      <c r="AH76">
        <v>2.005120957497105E-3</v>
      </c>
      <c r="AI76">
        <v>0</v>
      </c>
      <c r="AJ76">
        <v>0</v>
      </c>
      <c r="AK76">
        <v>3.416888393123077E-18</v>
      </c>
      <c r="AL76">
        <v>0</v>
      </c>
      <c r="AM76">
        <v>0</v>
      </c>
      <c r="AN76">
        <v>0</v>
      </c>
      <c r="AO76">
        <v>1.6171182559303569E-11</v>
      </c>
      <c r="AP76">
        <v>0.32152052259136532</v>
      </c>
      <c r="AQ76">
        <v>7.4649726038409305E-18</v>
      </c>
      <c r="AR76">
        <v>1.8900803492985191E-11</v>
      </c>
      <c r="AS76">
        <v>1.2790129143937281E-4</v>
      </c>
      <c r="AT76">
        <v>1.8900803492985191E-11</v>
      </c>
      <c r="AU76">
        <v>1.8900803492985201E-11</v>
      </c>
      <c r="AV76">
        <v>5.1858391233636501E-12</v>
      </c>
      <c r="AW76">
        <v>1.051454178390231E-4</v>
      </c>
      <c r="AX76">
        <v>3.808379749814469E-18</v>
      </c>
      <c r="AY76">
        <v>1.4132170799045999E-5</v>
      </c>
      <c r="AZ76">
        <v>1.872984512252854E-16</v>
      </c>
      <c r="BA76">
        <v>0</v>
      </c>
      <c r="BB76">
        <v>0</v>
      </c>
      <c r="BC76">
        <v>2.2664893904982502</v>
      </c>
      <c r="BD76">
        <v>8.5976422879670267</v>
      </c>
      <c r="BE76">
        <v>0</v>
      </c>
      <c r="BF76">
        <v>1.8889007571407688E-5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9.054836138502889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28.037756979441649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28.037756979441649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0.28482919423701902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10.286614426317859</v>
      </c>
      <c r="CT76">
        <v>9.1576485558227656</v>
      </c>
      <c r="CU76">
        <v>8.5976422879670267</v>
      </c>
      <c r="CV76">
        <v>8.5976422879670267</v>
      </c>
      <c r="CW76">
        <v>0</v>
      </c>
      <c r="CX76">
        <v>0</v>
      </c>
      <c r="CY76">
        <v>8.6224034542896106</v>
      </c>
      <c r="CZ76">
        <v>8.6224034542896106</v>
      </c>
      <c r="DA76">
        <v>8.6224034542896106</v>
      </c>
      <c r="DB76">
        <v>5.933941787921059</v>
      </c>
      <c r="DC76">
        <v>0</v>
      </c>
      <c r="DD76">
        <v>6.4713960049630316E-3</v>
      </c>
      <c r="DE76">
        <v>0</v>
      </c>
      <c r="DF76">
        <v>6.668840428822838E-3</v>
      </c>
      <c r="DG76">
        <v>6.146340693240283E-3</v>
      </c>
      <c r="DH76">
        <v>6.146340693240283E-3</v>
      </c>
      <c r="DI76">
        <v>6.4053756897086414E-3</v>
      </c>
      <c r="DJ76">
        <v>0</v>
      </c>
      <c r="DK76">
        <v>1.327275586520733E-4</v>
      </c>
      <c r="DL76">
        <v>1.2790129143937281E-4</v>
      </c>
      <c r="DM76">
        <v>1.2790129143937281E-4</v>
      </c>
      <c r="DN76">
        <v>2.8421262182365478E-6</v>
      </c>
      <c r="DO76">
        <v>0</v>
      </c>
      <c r="DP76">
        <v>1.4132170799045999E-5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2.7692025049267009E-6</v>
      </c>
      <c r="DY76">
        <v>2.7692025049267009E-6</v>
      </c>
      <c r="DZ76">
        <v>1.8240009864771479E-11</v>
      </c>
      <c r="EA76">
        <v>1.6158013334079579E-11</v>
      </c>
      <c r="EB76">
        <v>9.4404683070652825E-6</v>
      </c>
      <c r="EC76">
        <v>0</v>
      </c>
    </row>
    <row r="77" spans="1:133" x14ac:dyDescent="0.3">
      <c r="A77" s="1" t="s">
        <v>330</v>
      </c>
      <c r="B77">
        <v>3.4791409609672003E-2</v>
      </c>
      <c r="C77">
        <v>0</v>
      </c>
      <c r="D77">
        <v>0</v>
      </c>
      <c r="E77">
        <v>0</v>
      </c>
      <c r="F77">
        <v>0</v>
      </c>
      <c r="G77">
        <v>6.9091183046324103E-5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6.3677929384298423E-5</v>
      </c>
      <c r="O77">
        <v>0</v>
      </c>
      <c r="P77">
        <v>6.3677929384298423E-5</v>
      </c>
      <c r="Q77">
        <v>0</v>
      </c>
      <c r="R77">
        <v>0</v>
      </c>
      <c r="S77">
        <v>0</v>
      </c>
      <c r="T77">
        <v>0</v>
      </c>
      <c r="U77">
        <v>6.4748377471318821E-5</v>
      </c>
      <c r="V77">
        <v>0</v>
      </c>
      <c r="W77">
        <v>0</v>
      </c>
      <c r="X77">
        <v>0</v>
      </c>
      <c r="Y77">
        <v>0</v>
      </c>
      <c r="Z77">
        <v>6.6361609485421832E-5</v>
      </c>
      <c r="AA77">
        <v>3.2403330264426522E-14</v>
      </c>
      <c r="AB77">
        <v>0</v>
      </c>
      <c r="AC77">
        <v>0</v>
      </c>
      <c r="AD77">
        <v>3.8998953599801273E-7</v>
      </c>
      <c r="AE77">
        <v>0</v>
      </c>
      <c r="AF77">
        <v>0</v>
      </c>
      <c r="AG77">
        <v>0</v>
      </c>
      <c r="AH77">
        <v>2.0773653318453599E-5</v>
      </c>
      <c r="AI77">
        <v>0</v>
      </c>
      <c r="AJ77">
        <v>0</v>
      </c>
      <c r="AK77">
        <v>3.5399986540058477E-20</v>
      </c>
      <c r="AL77">
        <v>0</v>
      </c>
      <c r="AM77">
        <v>0</v>
      </c>
      <c r="AN77">
        <v>0</v>
      </c>
      <c r="AO77">
        <v>1.675382918822642E-13</v>
      </c>
      <c r="AP77">
        <v>3.3310488557350272E-3</v>
      </c>
      <c r="AQ77">
        <v>7.7339350688108813E-20</v>
      </c>
      <c r="AR77">
        <v>1.958179818207089E-13</v>
      </c>
      <c r="AS77">
        <v>1.3250956643835611E-6</v>
      </c>
      <c r="AT77">
        <v>1.958179818207089E-13</v>
      </c>
      <c r="AU77">
        <v>1.95817981820709E-13</v>
      </c>
      <c r="AV77">
        <v>5.3726845610602223E-14</v>
      </c>
      <c r="AW77">
        <v>1.089338002301025E-6</v>
      </c>
      <c r="AX77">
        <v>3.9455954181646392E-20</v>
      </c>
      <c r="AY77">
        <v>1.4641351970257839E-7</v>
      </c>
      <c r="AZ77">
        <v>1.940468019293036E-18</v>
      </c>
      <c r="BA77">
        <v>0</v>
      </c>
      <c r="BB77">
        <v>0</v>
      </c>
      <c r="BC77">
        <v>2.3481508520531071E-2</v>
      </c>
      <c r="BD77">
        <v>4.2755590877289473E-3</v>
      </c>
      <c r="BE77">
        <v>0</v>
      </c>
      <c r="BF77">
        <v>1.956957725422584E-7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4.5029190146763862E-3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0.47996160307175428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0.47996160307175428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2.9509157110602069E-3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0.17609040387420019</v>
      </c>
      <c r="CT77">
        <v>0.1567643119399047</v>
      </c>
      <c r="CU77">
        <v>4.2755590877289473E-3</v>
      </c>
      <c r="CV77">
        <v>4.2755590877289473E-3</v>
      </c>
      <c r="CW77">
        <v>0</v>
      </c>
      <c r="CX77">
        <v>0</v>
      </c>
      <c r="CY77">
        <v>4.287872676285831E-3</v>
      </c>
      <c r="CZ77">
        <v>4.287872676285831E-3</v>
      </c>
      <c r="DA77">
        <v>4.287872676285831E-3</v>
      </c>
      <c r="DB77">
        <v>2.950915831065539E-3</v>
      </c>
      <c r="DC77">
        <v>0</v>
      </c>
      <c r="DD77">
        <v>6.7045599713513448E-5</v>
      </c>
      <c r="DE77">
        <v>0</v>
      </c>
      <c r="DF77">
        <v>6.9091183046324103E-5</v>
      </c>
      <c r="DG77">
        <v>6.3677929384298409E-5</v>
      </c>
      <c r="DH77">
        <v>6.3677929384298409E-5</v>
      </c>
      <c r="DI77">
        <v>6.6361609485421832E-5</v>
      </c>
      <c r="DJ77">
        <v>0</v>
      </c>
      <c r="DK77">
        <v>1.37509723736797E-6</v>
      </c>
      <c r="DL77">
        <v>1.3250956643835611E-6</v>
      </c>
      <c r="DM77">
        <v>1.3250956643835611E-6</v>
      </c>
      <c r="DN77">
        <v>2.9445278362973231E-8</v>
      </c>
      <c r="DO77">
        <v>0</v>
      </c>
      <c r="DP77">
        <v>1.4641351970257839E-7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2.8689766864612539E-8</v>
      </c>
      <c r="DY77">
        <v>2.8689766864612539E-8</v>
      </c>
      <c r="DZ77">
        <v>1.889719620351048E-13</v>
      </c>
      <c r="EA77">
        <v>1.6740185476696049E-13</v>
      </c>
      <c r="EB77">
        <v>9.7806077504481942E-8</v>
      </c>
      <c r="EC77">
        <v>0</v>
      </c>
    </row>
    <row r="78" spans="1:133" x14ac:dyDescent="0.3">
      <c r="A78" s="1" t="s">
        <v>331</v>
      </c>
      <c r="B78">
        <v>8.2919526236385085E-2</v>
      </c>
      <c r="C78">
        <v>0</v>
      </c>
      <c r="D78">
        <v>0</v>
      </c>
      <c r="E78">
        <v>0</v>
      </c>
      <c r="F78">
        <v>0</v>
      </c>
      <c r="G78">
        <v>1.6466731959373861E-4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1.517657316992441E-4</v>
      </c>
      <c r="O78">
        <v>0</v>
      </c>
      <c r="P78">
        <v>1.517657316992441E-4</v>
      </c>
      <c r="Q78">
        <v>0</v>
      </c>
      <c r="R78">
        <v>0</v>
      </c>
      <c r="S78">
        <v>0</v>
      </c>
      <c r="T78">
        <v>0</v>
      </c>
      <c r="U78">
        <v>1.5431696630664271E-4</v>
      </c>
      <c r="V78">
        <v>0</v>
      </c>
      <c r="W78">
        <v>0</v>
      </c>
      <c r="X78">
        <v>0</v>
      </c>
      <c r="Y78">
        <v>0</v>
      </c>
      <c r="Z78">
        <v>1.581618359402549E-4</v>
      </c>
      <c r="AA78">
        <v>7.7227937130216501E-14</v>
      </c>
      <c r="AB78">
        <v>0</v>
      </c>
      <c r="AC78">
        <v>0</v>
      </c>
      <c r="AD78">
        <v>9.2947506079526326E-7</v>
      </c>
      <c r="AE78">
        <v>0</v>
      </c>
      <c r="AF78">
        <v>0</v>
      </c>
      <c r="AG78">
        <v>0</v>
      </c>
      <c r="AH78">
        <v>4.9510540408980822E-5</v>
      </c>
      <c r="AI78">
        <v>0</v>
      </c>
      <c r="AJ78">
        <v>0</v>
      </c>
      <c r="AK78">
        <v>8.436996792047278E-20</v>
      </c>
      <c r="AL78">
        <v>0</v>
      </c>
      <c r="AM78">
        <v>0</v>
      </c>
      <c r="AN78">
        <v>0</v>
      </c>
      <c r="AO78">
        <v>3.9929959565272982E-13</v>
      </c>
      <c r="AP78">
        <v>7.9389997728351262E-3</v>
      </c>
      <c r="AQ78">
        <v>1.8432545247332609E-19</v>
      </c>
      <c r="AR78">
        <v>4.6669952333935651E-13</v>
      </c>
      <c r="AS78">
        <v>3.1581446667808029E-6</v>
      </c>
      <c r="AT78">
        <v>4.6669952333935651E-13</v>
      </c>
      <c r="AU78">
        <v>4.6669952333935631E-13</v>
      </c>
      <c r="AV78">
        <v>1.2804898203860189E-13</v>
      </c>
      <c r="AW78">
        <v>2.5962555721507742E-6</v>
      </c>
      <c r="AX78">
        <v>9.4036690799590634E-20</v>
      </c>
      <c r="AY78">
        <v>3.4895222195781159E-7</v>
      </c>
      <c r="AZ78">
        <v>4.6247821126484057E-18</v>
      </c>
      <c r="BA78">
        <v>0</v>
      </c>
      <c r="BB78">
        <v>0</v>
      </c>
      <c r="BC78">
        <v>5.5964261973932471E-2</v>
      </c>
      <c r="BD78">
        <v>1.019008249242068E-2</v>
      </c>
      <c r="BE78">
        <v>0</v>
      </c>
      <c r="BF78">
        <v>4.6640825789238217E-7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1.073195698497874E-2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1.1439084873210139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1.1439084873210139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7.0330157780268392E-3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0.41968212923351039</v>
      </c>
      <c r="CT78">
        <v>0.37362161012343947</v>
      </c>
      <c r="CU78">
        <v>1.019008249242068E-2</v>
      </c>
      <c r="CV78">
        <v>1.019008249242068E-2</v>
      </c>
      <c r="CW78">
        <v>0</v>
      </c>
      <c r="CX78">
        <v>0</v>
      </c>
      <c r="CY78">
        <v>1.021942987848125E-2</v>
      </c>
      <c r="CZ78">
        <v>1.021942987848125E-2</v>
      </c>
      <c r="DA78">
        <v>1.021942987848125E-2</v>
      </c>
      <c r="DB78">
        <v>7.0330160640395484E-3</v>
      </c>
      <c r="DC78">
        <v>0</v>
      </c>
      <c r="DD78">
        <v>1.5979201265053989E-4</v>
      </c>
      <c r="DE78">
        <v>0</v>
      </c>
      <c r="DF78">
        <v>1.6466731959373861E-4</v>
      </c>
      <c r="DG78">
        <v>1.517657316992441E-4</v>
      </c>
      <c r="DH78">
        <v>1.517657316992441E-4</v>
      </c>
      <c r="DI78">
        <v>1.581618359402549E-4</v>
      </c>
      <c r="DJ78">
        <v>0</v>
      </c>
      <c r="DK78">
        <v>3.277315082393644E-6</v>
      </c>
      <c r="DL78">
        <v>3.1581446667808029E-6</v>
      </c>
      <c r="DM78">
        <v>3.1581446667808029E-6</v>
      </c>
      <c r="DN78">
        <v>7.0177913431752834E-8</v>
      </c>
      <c r="DO78">
        <v>0</v>
      </c>
      <c r="DP78">
        <v>3.4895222195781159E-7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6.8377277693993195E-8</v>
      </c>
      <c r="DY78">
        <v>6.8377277693993195E-8</v>
      </c>
      <c r="DZ78">
        <v>4.5038317618366659E-13</v>
      </c>
      <c r="EA78">
        <v>3.9897442052792278E-13</v>
      </c>
      <c r="EB78">
        <v>2.331044847190152E-7</v>
      </c>
      <c r="EC78">
        <v>0</v>
      </c>
    </row>
    <row r="79" spans="1:133" x14ac:dyDescent="0.3">
      <c r="A79" s="1" t="s">
        <v>332</v>
      </c>
      <c r="B79">
        <v>1.132460382794827</v>
      </c>
      <c r="C79">
        <v>0</v>
      </c>
      <c r="D79">
        <v>0</v>
      </c>
      <c r="E79">
        <v>0</v>
      </c>
      <c r="F79">
        <v>0</v>
      </c>
      <c r="G79">
        <v>2.248918008157845E-3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2.0727166014589101E-3</v>
      </c>
      <c r="O79">
        <v>0</v>
      </c>
      <c r="P79">
        <v>2.0727166014589092E-3</v>
      </c>
      <c r="Q79">
        <v>0</v>
      </c>
      <c r="R79">
        <v>0</v>
      </c>
      <c r="S79">
        <v>0</v>
      </c>
      <c r="T79">
        <v>0</v>
      </c>
      <c r="U79">
        <v>2.1075596866914239E-3</v>
      </c>
      <c r="V79">
        <v>0</v>
      </c>
      <c r="W79">
        <v>0</v>
      </c>
      <c r="X79">
        <v>0</v>
      </c>
      <c r="Y79">
        <v>0</v>
      </c>
      <c r="Z79">
        <v>2.1600703887504759E-3</v>
      </c>
      <c r="AA79">
        <v>1.0547284001070849E-12</v>
      </c>
      <c r="AB79">
        <v>0</v>
      </c>
      <c r="AC79">
        <v>0</v>
      </c>
      <c r="AD79">
        <v>1.2694159396735341E-5</v>
      </c>
      <c r="AE79">
        <v>0</v>
      </c>
      <c r="AF79">
        <v>0</v>
      </c>
      <c r="AG79">
        <v>0</v>
      </c>
      <c r="AH79">
        <v>6.7618241551566246E-4</v>
      </c>
      <c r="AI79">
        <v>0</v>
      </c>
      <c r="AJ79">
        <v>0</v>
      </c>
      <c r="AK79">
        <v>1.152269561878906E-18</v>
      </c>
      <c r="AL79">
        <v>0</v>
      </c>
      <c r="AM79">
        <v>0</v>
      </c>
      <c r="AN79">
        <v>0</v>
      </c>
      <c r="AO79">
        <v>5.453371400767709E-12</v>
      </c>
      <c r="AP79">
        <v>0.10842564025417489</v>
      </c>
      <c r="AQ79">
        <v>2.5173958648979471E-18</v>
      </c>
      <c r="AR79">
        <v>6.3738753082640877E-12</v>
      </c>
      <c r="AS79">
        <v>4.3131863875684763E-5</v>
      </c>
      <c r="AT79">
        <v>6.3738753082640877E-12</v>
      </c>
      <c r="AU79">
        <v>6.3738753082640933E-12</v>
      </c>
      <c r="AV79">
        <v>1.7488088246251061E-12</v>
      </c>
      <c r="AW79">
        <v>3.545795197489843E-5</v>
      </c>
      <c r="AX79">
        <v>1.2842913086125929E-18</v>
      </c>
      <c r="AY79">
        <v>4.7657600663189358E-6</v>
      </c>
      <c r="AZ79">
        <v>6.3162234027988461E-17</v>
      </c>
      <c r="BA79">
        <v>0</v>
      </c>
      <c r="BB79">
        <v>0</v>
      </c>
      <c r="BC79">
        <v>0.76432310234328837</v>
      </c>
      <c r="BD79">
        <v>0.13916944830557759</v>
      </c>
      <c r="BE79">
        <v>0</v>
      </c>
      <c r="BF79">
        <v>6.3698973962505228E-6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0.14657001392771679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15.6227501799856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15.6227501799856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9.6052306395010015E-2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5.7317426461052161</v>
      </c>
      <c r="CT79">
        <v>5.1026783536438982</v>
      </c>
      <c r="CU79">
        <v>0.13916944830557759</v>
      </c>
      <c r="CV79">
        <v>0.13916944830557759</v>
      </c>
      <c r="CW79">
        <v>0</v>
      </c>
      <c r="CX79">
        <v>0</v>
      </c>
      <c r="CY79">
        <v>0.13957025561310421</v>
      </c>
      <c r="CZ79">
        <v>0.13957025561310421</v>
      </c>
      <c r="DA79">
        <v>0.13957025561310421</v>
      </c>
      <c r="DB79">
        <v>9.6052310301183566E-2</v>
      </c>
      <c r="DC79">
        <v>0</v>
      </c>
      <c r="DD79">
        <v>2.182334270674859E-3</v>
      </c>
      <c r="DE79">
        <v>0</v>
      </c>
      <c r="DF79">
        <v>2.248918008157845E-3</v>
      </c>
      <c r="DG79">
        <v>2.0727166014589092E-3</v>
      </c>
      <c r="DH79">
        <v>2.0727166014589092E-3</v>
      </c>
      <c r="DI79">
        <v>2.1600703887504759E-3</v>
      </c>
      <c r="DJ79">
        <v>0</v>
      </c>
      <c r="DK79">
        <v>4.4759415076327269E-5</v>
      </c>
      <c r="DL79">
        <v>4.3131863875684763E-5</v>
      </c>
      <c r="DM79">
        <v>4.3131863875684763E-5</v>
      </c>
      <c r="DN79">
        <v>9.5844381071478072E-7</v>
      </c>
      <c r="DO79">
        <v>0</v>
      </c>
      <c r="DP79">
        <v>4.7657600663189358E-6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9.3385191144314023E-7</v>
      </c>
      <c r="DY79">
        <v>9.3385191144314023E-7</v>
      </c>
      <c r="DZ79">
        <v>6.1510373642426742E-12</v>
      </c>
      <c r="EA79">
        <v>5.448930372664576E-12</v>
      </c>
      <c r="EB79">
        <v>3.183587822770894E-6</v>
      </c>
      <c r="EC79">
        <v>0</v>
      </c>
    </row>
    <row r="80" spans="1:133" x14ac:dyDescent="0.3">
      <c r="A80" s="1" t="s">
        <v>333</v>
      </c>
      <c r="B80">
        <v>0.1380059247850329</v>
      </c>
      <c r="C80">
        <v>0</v>
      </c>
      <c r="D80">
        <v>0</v>
      </c>
      <c r="E80">
        <v>0</v>
      </c>
      <c r="F80">
        <v>0</v>
      </c>
      <c r="G80">
        <v>2.7406169275042021E-4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2.5258911989105152E-4</v>
      </c>
      <c r="O80">
        <v>0</v>
      </c>
      <c r="P80">
        <v>2.5258911989105152E-4</v>
      </c>
      <c r="Q80">
        <v>0</v>
      </c>
      <c r="R80">
        <v>0</v>
      </c>
      <c r="S80">
        <v>0</v>
      </c>
      <c r="T80">
        <v>0</v>
      </c>
      <c r="U80">
        <v>2.5683523063623251E-4</v>
      </c>
      <c r="V80">
        <v>0</v>
      </c>
      <c r="W80">
        <v>0</v>
      </c>
      <c r="X80">
        <v>0</v>
      </c>
      <c r="Y80">
        <v>0</v>
      </c>
      <c r="Z80">
        <v>2.6323438429217441E-4</v>
      </c>
      <c r="AA80">
        <v>1.2853321004889259E-13</v>
      </c>
      <c r="AB80">
        <v>0</v>
      </c>
      <c r="AC80">
        <v>0</v>
      </c>
      <c r="AD80">
        <v>1.5469584927921259E-6</v>
      </c>
      <c r="AE80">
        <v>0</v>
      </c>
      <c r="AF80">
        <v>0</v>
      </c>
      <c r="AG80">
        <v>0</v>
      </c>
      <c r="AH80">
        <v>8.2402158163199471E-5</v>
      </c>
      <c r="AI80">
        <v>0</v>
      </c>
      <c r="AJ80">
        <v>0</v>
      </c>
      <c r="AK80">
        <v>1.404199466088997E-19</v>
      </c>
      <c r="AL80">
        <v>0</v>
      </c>
      <c r="AM80">
        <v>0</v>
      </c>
      <c r="AN80">
        <v>0</v>
      </c>
      <c r="AO80">
        <v>6.6456855779965264E-13</v>
      </c>
      <c r="AP80">
        <v>1.3213160461082341E-2</v>
      </c>
      <c r="AQ80">
        <v>3.0677942439616718E-19</v>
      </c>
      <c r="AR80">
        <v>7.76744661222151E-13</v>
      </c>
      <c r="AS80">
        <v>5.2562128020548033E-6</v>
      </c>
      <c r="AT80">
        <v>7.767446612221512E-13</v>
      </c>
      <c r="AU80">
        <v>7.7674466122214878E-13</v>
      </c>
      <c r="AV80">
        <v>2.131164875887234E-13</v>
      </c>
      <c r="AW80">
        <v>4.3210407424607567E-6</v>
      </c>
      <c r="AX80">
        <v>1.565086182538652E-19</v>
      </c>
      <c r="AY80">
        <v>5.8077362815356417E-7</v>
      </c>
      <c r="AZ80">
        <v>7.6971898098624318E-18</v>
      </c>
      <c r="BA80">
        <v>0</v>
      </c>
      <c r="BB80">
        <v>0</v>
      </c>
      <c r="BC80">
        <v>9.3143317131440362E-2</v>
      </c>
      <c r="BD80">
        <v>1.6959717714658241E-2</v>
      </c>
      <c r="BE80">
        <v>0</v>
      </c>
      <c r="BF80">
        <v>7.7625989775096267E-7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1.786157875821642E-2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1.903847692184625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1.903847692184625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1.1705298987205541E-2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0.69849193536766074</v>
      </c>
      <c r="CT80">
        <v>0.62183177069495532</v>
      </c>
      <c r="CU80">
        <v>1.6959717714658241E-2</v>
      </c>
      <c r="CV80">
        <v>1.6959717714658241E-2</v>
      </c>
      <c r="CW80">
        <v>0</v>
      </c>
      <c r="CX80">
        <v>0</v>
      </c>
      <c r="CY80">
        <v>1.7008561615933879E-2</v>
      </c>
      <c r="CZ80">
        <v>1.7008561615933879E-2</v>
      </c>
      <c r="DA80">
        <v>1.7008561615933879E-2</v>
      </c>
      <c r="DB80">
        <v>1.170529946322669E-2</v>
      </c>
      <c r="DC80">
        <v>0</v>
      </c>
      <c r="DD80">
        <v>2.6594754553027118E-4</v>
      </c>
      <c r="DE80">
        <v>0</v>
      </c>
      <c r="DF80">
        <v>2.7406169275042021E-4</v>
      </c>
      <c r="DG80">
        <v>2.5258911989105152E-4</v>
      </c>
      <c r="DH80">
        <v>2.5258911989105152E-4</v>
      </c>
      <c r="DI80">
        <v>2.6323438429217441E-4</v>
      </c>
      <c r="DJ80">
        <v>0</v>
      </c>
      <c r="DK80">
        <v>5.4545523748929604E-6</v>
      </c>
      <c r="DL80">
        <v>5.2562128020548033E-6</v>
      </c>
      <c r="DM80">
        <v>5.2562128020548033E-6</v>
      </c>
      <c r="DN80">
        <v>1.167996041731278E-7</v>
      </c>
      <c r="DO80">
        <v>0</v>
      </c>
      <c r="DP80">
        <v>5.8077362815356417E-7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1.138027418962971E-7</v>
      </c>
      <c r="DY80">
        <v>1.138027418962971E-7</v>
      </c>
      <c r="DZ80">
        <v>7.4958878273925452E-13</v>
      </c>
      <c r="EA80">
        <v>6.6402735724228164E-13</v>
      </c>
      <c r="EB80">
        <v>3.8796410743444729E-7</v>
      </c>
      <c r="EC80">
        <v>0</v>
      </c>
    </row>
    <row r="81" spans="1:133" x14ac:dyDescent="0.3">
      <c r="A81" s="1" t="s">
        <v>334</v>
      </c>
      <c r="B81">
        <v>33.417938410721867</v>
      </c>
      <c r="C81">
        <v>0</v>
      </c>
      <c r="D81">
        <v>0</v>
      </c>
      <c r="E81">
        <v>0</v>
      </c>
      <c r="F81">
        <v>0</v>
      </c>
      <c r="G81">
        <v>6.3779854297223923E-2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5.8782740127005913E-2</v>
      </c>
      <c r="O81">
        <v>0</v>
      </c>
      <c r="P81">
        <v>5.8782740127005913E-2</v>
      </c>
      <c r="Q81">
        <v>0</v>
      </c>
      <c r="R81">
        <v>0</v>
      </c>
      <c r="S81">
        <v>0</v>
      </c>
      <c r="T81">
        <v>0</v>
      </c>
      <c r="U81">
        <v>5.9770898384147453E-2</v>
      </c>
      <c r="V81">
        <v>0</v>
      </c>
      <c r="W81">
        <v>0</v>
      </c>
      <c r="X81">
        <v>0</v>
      </c>
      <c r="Y81">
        <v>0</v>
      </c>
      <c r="Z81">
        <v>6.1260114493504277E-2</v>
      </c>
      <c r="AA81">
        <v>6.3759548731489316E-7</v>
      </c>
      <c r="AB81">
        <v>0</v>
      </c>
      <c r="AC81">
        <v>0</v>
      </c>
      <c r="AD81">
        <v>2.2301859385299721E-5</v>
      </c>
      <c r="AE81">
        <v>0</v>
      </c>
      <c r="AF81">
        <v>0</v>
      </c>
      <c r="AG81">
        <v>0</v>
      </c>
      <c r="AH81">
        <v>1.8460006770068461E-2</v>
      </c>
      <c r="AI81">
        <v>0</v>
      </c>
      <c r="AJ81">
        <v>0</v>
      </c>
      <c r="AK81">
        <v>6.8862819088899378E-18</v>
      </c>
      <c r="AL81">
        <v>0</v>
      </c>
      <c r="AM81">
        <v>0</v>
      </c>
      <c r="AN81">
        <v>0</v>
      </c>
      <c r="AO81">
        <v>4.1824927954168724E-9</v>
      </c>
      <c r="AP81">
        <v>3.0774733818713762</v>
      </c>
      <c r="AQ81">
        <v>1.5044654632457341E-17</v>
      </c>
      <c r="AR81">
        <v>4.8884785869057384E-9</v>
      </c>
      <c r="AS81">
        <v>1.176559243442339E-3</v>
      </c>
      <c r="AT81">
        <v>4.8884785869057384E-9</v>
      </c>
      <c r="AU81">
        <v>4.8884785869057409E-9</v>
      </c>
      <c r="AV81">
        <v>3.0393531655128849E-7</v>
      </c>
      <c r="AW81">
        <v>5.925416605585899E-5</v>
      </c>
      <c r="AX81">
        <v>7.6752804177369306E-18</v>
      </c>
      <c r="AY81">
        <v>1.250412831394168E-4</v>
      </c>
      <c r="AZ81">
        <v>3.774749970855511E-16</v>
      </c>
      <c r="BA81">
        <v>0</v>
      </c>
      <c r="BB81">
        <v>0</v>
      </c>
      <c r="BC81">
        <v>22.536767432093221</v>
      </c>
      <c r="BD81">
        <v>4.1034404270178229</v>
      </c>
      <c r="BE81">
        <v>0</v>
      </c>
      <c r="BF81">
        <v>1.6712971966899941E-4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4.3216476594701989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12.60699144068475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12.60699144068475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2.8321224375636911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4.6253079417623244</v>
      </c>
      <c r="CT81">
        <v>4.1176759269548304</v>
      </c>
      <c r="CU81">
        <v>4.1034404270178229</v>
      </c>
      <c r="CV81">
        <v>4.1034404270178229</v>
      </c>
      <c r="CW81">
        <v>0</v>
      </c>
      <c r="CX81">
        <v>0</v>
      </c>
      <c r="CY81">
        <v>4.1152583147020323</v>
      </c>
      <c r="CZ81">
        <v>4.1152583147020323</v>
      </c>
      <c r="DA81">
        <v>4.1152583147020323</v>
      </c>
      <c r="DB81">
        <v>2.8321225527380389</v>
      </c>
      <c r="DC81">
        <v>0</v>
      </c>
      <c r="DD81">
        <v>6.1891523526682347E-2</v>
      </c>
      <c r="DE81">
        <v>0</v>
      </c>
      <c r="DF81">
        <v>6.3779854297223923E-2</v>
      </c>
      <c r="DG81">
        <v>5.8782740127005913E-2</v>
      </c>
      <c r="DH81">
        <v>5.8782740127005913E-2</v>
      </c>
      <c r="DI81">
        <v>6.1260114493504277E-2</v>
      </c>
      <c r="DJ81">
        <v>0</v>
      </c>
      <c r="DK81">
        <v>1.220955896803084E-3</v>
      </c>
      <c r="DL81">
        <v>1.176559243442339E-3</v>
      </c>
      <c r="DM81">
        <v>1.176559243442339E-3</v>
      </c>
      <c r="DN81">
        <v>2.5147099778645929E-5</v>
      </c>
      <c r="DO81">
        <v>0</v>
      </c>
      <c r="DP81">
        <v>1.250412831394168E-4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2.4501871610007481E-5</v>
      </c>
      <c r="DY81">
        <v>2.4501871610007481E-5</v>
      </c>
      <c r="DZ81">
        <v>1.929714315020609E-8</v>
      </c>
      <c r="EA81">
        <v>1.044771681202081E-7</v>
      </c>
      <c r="EB81">
        <v>5.5967718297128033E-6</v>
      </c>
      <c r="EC81">
        <v>0</v>
      </c>
    </row>
    <row r="82" spans="1:133" x14ac:dyDescent="0.3">
      <c r="A82" s="1" t="s">
        <v>335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</row>
    <row r="83" spans="1:133" x14ac:dyDescent="0.3">
      <c r="A83" s="1" t="s">
        <v>336</v>
      </c>
      <c r="B83">
        <v>11.003403608408711</v>
      </c>
      <c r="C83">
        <v>0</v>
      </c>
      <c r="D83">
        <v>0</v>
      </c>
      <c r="E83">
        <v>0</v>
      </c>
      <c r="F83">
        <v>0</v>
      </c>
      <c r="G83">
        <v>2.104813009842808E-2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1.9399021452282669E-2</v>
      </c>
      <c r="O83">
        <v>0</v>
      </c>
      <c r="P83">
        <v>1.9399021452282669E-2</v>
      </c>
      <c r="Q83">
        <v>0</v>
      </c>
      <c r="R83">
        <v>0</v>
      </c>
      <c r="S83">
        <v>0</v>
      </c>
      <c r="T83">
        <v>100</v>
      </c>
      <c r="U83">
        <v>1.9725125733694549E-2</v>
      </c>
      <c r="V83">
        <v>4.0054859237480489</v>
      </c>
      <c r="W83">
        <v>0</v>
      </c>
      <c r="X83">
        <v>0</v>
      </c>
      <c r="Y83">
        <v>0</v>
      </c>
      <c r="Z83">
        <v>2.0216585219762741E-2</v>
      </c>
      <c r="AA83">
        <v>2.3184887769231709E-6</v>
      </c>
      <c r="AB83">
        <v>0</v>
      </c>
      <c r="AC83">
        <v>0</v>
      </c>
      <c r="AD83">
        <v>8.2499047612578157E-5</v>
      </c>
      <c r="AE83">
        <v>0</v>
      </c>
      <c r="AF83">
        <v>0</v>
      </c>
      <c r="AG83">
        <v>0</v>
      </c>
      <c r="AH83">
        <v>6.1052722732469547E-3</v>
      </c>
      <c r="AI83">
        <v>0</v>
      </c>
      <c r="AJ83">
        <v>0</v>
      </c>
      <c r="AK83">
        <v>4.3529735481175342E-14</v>
      </c>
      <c r="AL83">
        <v>0</v>
      </c>
      <c r="AM83">
        <v>0</v>
      </c>
      <c r="AN83">
        <v>0</v>
      </c>
      <c r="AO83">
        <v>9.7101315259849972E-6</v>
      </c>
      <c r="AP83">
        <v>1.015557669103057</v>
      </c>
      <c r="AQ83">
        <v>9.510064287537637E-14</v>
      </c>
      <c r="AR83">
        <v>1.134915762445533E-5</v>
      </c>
      <c r="AS83">
        <v>3.8914073305404829E-4</v>
      </c>
      <c r="AT83">
        <v>1.134915762445533E-5</v>
      </c>
      <c r="AU83">
        <v>1.134915762445533E-5</v>
      </c>
      <c r="AV83">
        <v>1.653224525784958E-6</v>
      </c>
      <c r="AW83">
        <v>3.0838317743745591E-4</v>
      </c>
      <c r="AX83">
        <v>4.8517172365049267E-14</v>
      </c>
      <c r="AY83">
        <v>4.1448537387379313E-5</v>
      </c>
      <c r="AZ83">
        <v>2.386104285489555E-12</v>
      </c>
      <c r="BA83">
        <v>0</v>
      </c>
      <c r="BB83">
        <v>0</v>
      </c>
      <c r="BC83">
        <v>7.4209797251664069</v>
      </c>
      <c r="BD83">
        <v>1.35118630144255</v>
      </c>
      <c r="BE83">
        <v>0</v>
      </c>
      <c r="BF83">
        <v>5.5399962798838657E-5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1.423037868099658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3.943684505239581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3.980080523389951</v>
      </c>
      <c r="CB83">
        <v>3.943684505239581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0.9325650292004406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1.4468761518330111</v>
      </c>
      <c r="CT83">
        <v>1.28808009643955</v>
      </c>
      <c r="CU83">
        <v>1.35118630144255</v>
      </c>
      <c r="CV83">
        <v>1.35118630144255</v>
      </c>
      <c r="CW83">
        <v>0</v>
      </c>
      <c r="CX83">
        <v>0</v>
      </c>
      <c r="CY83">
        <v>1.355077711159566</v>
      </c>
      <c r="CZ83">
        <v>1.355077711159566</v>
      </c>
      <c r="DA83">
        <v>1.355077711159566</v>
      </c>
      <c r="DB83">
        <v>0.9325650671252026</v>
      </c>
      <c r="DC83">
        <v>0</v>
      </c>
      <c r="DD83">
        <v>2.0424957904556298E-2</v>
      </c>
      <c r="DE83">
        <v>0</v>
      </c>
      <c r="DF83">
        <v>2.104813009842808E-2</v>
      </c>
      <c r="DG83">
        <v>1.9399021452282662E-2</v>
      </c>
      <c r="DH83">
        <v>1.9399021452282662E-2</v>
      </c>
      <c r="DI83">
        <v>2.0216585219762741E-2</v>
      </c>
      <c r="DJ83">
        <v>0</v>
      </c>
      <c r="DK83">
        <v>4.0382469081498502E-4</v>
      </c>
      <c r="DL83">
        <v>3.8914073305404829E-4</v>
      </c>
      <c r="DM83">
        <v>3.8914073305404829E-4</v>
      </c>
      <c r="DN83">
        <v>8.335731041701023E-6</v>
      </c>
      <c r="DO83">
        <v>0</v>
      </c>
      <c r="DP83">
        <v>4.1448537387379313E-5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8.1218515676605784E-6</v>
      </c>
      <c r="DY83">
        <v>8.1218515676605784E-6</v>
      </c>
      <c r="DZ83">
        <v>1.0882000731568391E-5</v>
      </c>
      <c r="EA83">
        <v>9.7022239466505047E-6</v>
      </c>
      <c r="EB83">
        <v>2.9192921556498729E-5</v>
      </c>
      <c r="EC83">
        <v>0</v>
      </c>
    </row>
    <row r="84" spans="1:133" x14ac:dyDescent="0.3">
      <c r="A84" s="1" t="s">
        <v>337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</row>
    <row r="85" spans="1:133" x14ac:dyDescent="0.3">
      <c r="A85" s="1" t="s">
        <v>338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100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100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</row>
    <row r="86" spans="1:133" x14ac:dyDescent="0.3">
      <c r="A86" s="1" t="s">
        <v>202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100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100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</row>
    <row r="87" spans="1:133" x14ac:dyDescent="0.3">
      <c r="A87" s="1" t="s">
        <v>339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</row>
    <row r="88" spans="1:133" x14ac:dyDescent="0.3">
      <c r="A88" s="1" t="s">
        <v>340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</row>
    <row r="89" spans="1:133" x14ac:dyDescent="0.3">
      <c r="A89" s="1" t="s">
        <v>341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100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</row>
    <row r="90" spans="1:133" x14ac:dyDescent="0.3">
      <c r="A90" s="1" t="s">
        <v>342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</row>
    <row r="91" spans="1:133" x14ac:dyDescent="0.3">
      <c r="A91" s="1" t="s">
        <v>343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</row>
    <row r="92" spans="1:133" x14ac:dyDescent="0.3">
      <c r="A92" s="1" t="s">
        <v>344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</row>
    <row r="93" spans="1:133" x14ac:dyDescent="0.3">
      <c r="A93" s="1" t="s">
        <v>345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</row>
    <row r="94" spans="1:133" x14ac:dyDescent="0.3">
      <c r="A94" s="1" t="s">
        <v>346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</row>
    <row r="95" spans="1:133" x14ac:dyDescent="0.3">
      <c r="A95" s="1" t="s">
        <v>347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</row>
    <row r="96" spans="1:133" x14ac:dyDescent="0.3">
      <c r="A96" s="1" t="s">
        <v>348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</row>
    <row r="97" spans="1:133" x14ac:dyDescent="0.3">
      <c r="A97" s="1" t="s">
        <v>349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</row>
    <row r="98" spans="1:133" x14ac:dyDescent="0.3">
      <c r="A98" s="1" t="s">
        <v>350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</row>
    <row r="99" spans="1:133" x14ac:dyDescent="0.3">
      <c r="A99" s="1" t="s">
        <v>351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</row>
    <row r="100" spans="1:133" x14ac:dyDescent="0.3">
      <c r="A100" s="1" t="s">
        <v>352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84"/>
  <sheetViews>
    <sheetView tabSelected="1" topLeftCell="A76" workbookViewId="0">
      <selection activeCell="I79" sqref="I79"/>
    </sheetView>
  </sheetViews>
  <sheetFormatPr defaultRowHeight="14.4" x14ac:dyDescent="0.3"/>
  <sheetData>
    <row r="2" spans="1:5" x14ac:dyDescent="0.3">
      <c r="A2" s="1" t="s">
        <v>375</v>
      </c>
      <c r="B2" s="1" t="s">
        <v>0</v>
      </c>
      <c r="C2" s="1" t="s">
        <v>372</v>
      </c>
      <c r="D2" s="1" t="s">
        <v>373</v>
      </c>
      <c r="E2" s="1" t="s">
        <v>374</v>
      </c>
    </row>
    <row r="3" spans="1:5" x14ac:dyDescent="0.3">
      <c r="A3" s="1" t="s">
        <v>10</v>
      </c>
      <c r="B3" t="s">
        <v>69</v>
      </c>
      <c r="C3">
        <v>-64549830.375209391</v>
      </c>
      <c r="D3">
        <v>95301.951486181715</v>
      </c>
      <c r="E3">
        <v>0</v>
      </c>
    </row>
    <row r="4" spans="1:5" x14ac:dyDescent="0.3">
      <c r="A4" s="1" t="s">
        <v>19</v>
      </c>
      <c r="B4" t="s">
        <v>77</v>
      </c>
      <c r="C4">
        <v>-41480100.203730613</v>
      </c>
      <c r="D4">
        <v>61241.593886141447</v>
      </c>
      <c r="E4">
        <v>0</v>
      </c>
    </row>
    <row r="5" spans="1:5" x14ac:dyDescent="0.3">
      <c r="A5" s="1" t="s">
        <v>104</v>
      </c>
      <c r="B5" t="s">
        <v>105</v>
      </c>
      <c r="C5">
        <v>-15391183.52322204</v>
      </c>
      <c r="D5">
        <v>22723.68210603944</v>
      </c>
      <c r="E5">
        <v>0</v>
      </c>
    </row>
    <row r="6" spans="1:5" x14ac:dyDescent="0.3">
      <c r="A6" s="1" t="s">
        <v>13</v>
      </c>
      <c r="B6" t="s">
        <v>13</v>
      </c>
      <c r="C6">
        <v>400585887.46568358</v>
      </c>
      <c r="D6">
        <v>-591428.61555784196</v>
      </c>
      <c r="E6">
        <v>0</v>
      </c>
    </row>
    <row r="7" spans="1:5" x14ac:dyDescent="0.3">
      <c r="A7" s="1" t="s">
        <v>33</v>
      </c>
      <c r="B7" t="s">
        <v>83</v>
      </c>
      <c r="C7">
        <v>-56752520.559068747</v>
      </c>
      <c r="D7">
        <v>83789.932980460697</v>
      </c>
      <c r="E7">
        <v>0</v>
      </c>
    </row>
    <row r="8" spans="1:5" x14ac:dyDescent="0.3">
      <c r="A8" s="1" t="s">
        <v>36</v>
      </c>
      <c r="B8" t="s">
        <v>83</v>
      </c>
      <c r="C8">
        <v>-110505551.55312151</v>
      </c>
      <c r="D8">
        <v>163151.39252657059</v>
      </c>
      <c r="E8">
        <v>0</v>
      </c>
    </row>
    <row r="9" spans="1:5" x14ac:dyDescent="0.3">
      <c r="A9" s="1" t="s">
        <v>37</v>
      </c>
      <c r="B9" t="s">
        <v>83</v>
      </c>
      <c r="C9">
        <v>-16541505.766164919</v>
      </c>
      <c r="D9">
        <v>24422.028235737718</v>
      </c>
      <c r="E9">
        <v>0</v>
      </c>
    </row>
    <row r="10" spans="1:5" x14ac:dyDescent="0.3">
      <c r="A10" s="1" t="s">
        <v>38</v>
      </c>
      <c r="B10" t="s">
        <v>83</v>
      </c>
      <c r="C10">
        <v>-47356231.461599067</v>
      </c>
      <c r="D10">
        <v>69917.167048900505</v>
      </c>
      <c r="E10">
        <v>0</v>
      </c>
    </row>
    <row r="11" spans="1:5" x14ac:dyDescent="0.3">
      <c r="A11" s="1" t="s">
        <v>39</v>
      </c>
      <c r="B11" t="s">
        <v>83</v>
      </c>
      <c r="C11">
        <v>-67768688.832817674</v>
      </c>
      <c r="D11">
        <v>100054.3031311782</v>
      </c>
      <c r="E11">
        <v>0</v>
      </c>
    </row>
    <row r="12" spans="1:5" x14ac:dyDescent="0.3">
      <c r="A12" s="1" t="s">
        <v>40</v>
      </c>
      <c r="B12" t="s">
        <v>84</v>
      </c>
      <c r="C12">
        <v>230012829.80554011</v>
      </c>
      <c r="D12">
        <v>-339593.01550303801</v>
      </c>
      <c r="E12">
        <v>0</v>
      </c>
    </row>
    <row r="13" spans="1:5" x14ac:dyDescent="0.3">
      <c r="A13" s="1" t="s">
        <v>45</v>
      </c>
      <c r="B13" t="s">
        <v>89</v>
      </c>
      <c r="C13">
        <v>-20362842.526864849</v>
      </c>
      <c r="D13">
        <v>30063.884278793299</v>
      </c>
      <c r="E13">
        <v>0</v>
      </c>
    </row>
    <row r="14" spans="1:5" x14ac:dyDescent="0.3">
      <c r="A14" s="1" t="s">
        <v>46</v>
      </c>
      <c r="B14" t="s">
        <v>89</v>
      </c>
      <c r="C14">
        <v>-161871249.6563271</v>
      </c>
      <c r="D14">
        <v>238988.17227069821</v>
      </c>
      <c r="E14">
        <v>0</v>
      </c>
    </row>
    <row r="15" spans="1:5" x14ac:dyDescent="0.3">
      <c r="A15" s="1" t="s">
        <v>20</v>
      </c>
      <c r="B15" t="s">
        <v>77</v>
      </c>
      <c r="C15">
        <v>-28019012.813097831</v>
      </c>
      <c r="D15">
        <v>41367.523110178146</v>
      </c>
      <c r="E15">
        <v>0</v>
      </c>
    </row>
    <row r="18" spans="1:5" x14ac:dyDescent="0.3">
      <c r="A18" s="1" t="s">
        <v>376</v>
      </c>
      <c r="B18" s="1" t="s">
        <v>0</v>
      </c>
      <c r="C18" s="1" t="s">
        <v>372</v>
      </c>
      <c r="D18" s="1" t="s">
        <v>373</v>
      </c>
      <c r="E18" s="1" t="s">
        <v>374</v>
      </c>
    </row>
    <row r="19" spans="1:5" x14ac:dyDescent="0.3">
      <c r="A19" s="1" t="s">
        <v>19</v>
      </c>
      <c r="B19" t="s">
        <v>77</v>
      </c>
      <c r="C19">
        <v>168795178.40773141</v>
      </c>
      <c r="D19">
        <v>5582.615576598032</v>
      </c>
      <c r="E19">
        <v>0</v>
      </c>
    </row>
    <row r="20" spans="1:5" x14ac:dyDescent="0.3">
      <c r="A20" s="1" t="s">
        <v>104</v>
      </c>
      <c r="B20" t="s">
        <v>105</v>
      </c>
      <c r="C20">
        <v>-486900640.45525569</v>
      </c>
      <c r="D20">
        <v>-16103.416728499211</v>
      </c>
      <c r="E20">
        <v>0</v>
      </c>
    </row>
    <row r="21" spans="1:5" x14ac:dyDescent="0.3">
      <c r="A21" s="1" t="s">
        <v>18</v>
      </c>
      <c r="B21" t="s">
        <v>76</v>
      </c>
      <c r="C21">
        <v>22858895.056863599</v>
      </c>
      <c r="D21">
        <v>756.01936507933715</v>
      </c>
      <c r="E21">
        <v>0</v>
      </c>
    </row>
    <row r="22" spans="1:5" x14ac:dyDescent="0.3">
      <c r="A22" s="1" t="s">
        <v>31</v>
      </c>
      <c r="B22" t="s">
        <v>83</v>
      </c>
      <c r="C22">
        <v>14973574.414662389</v>
      </c>
      <c r="D22">
        <v>495.22569633313202</v>
      </c>
      <c r="E22">
        <v>0</v>
      </c>
    </row>
    <row r="23" spans="1:5" x14ac:dyDescent="0.3">
      <c r="A23" s="1" t="s">
        <v>32</v>
      </c>
      <c r="B23" t="s">
        <v>83</v>
      </c>
      <c r="C23">
        <v>44717049.025577843</v>
      </c>
      <c r="D23">
        <v>1478.940908055313</v>
      </c>
      <c r="E23">
        <v>0</v>
      </c>
    </row>
    <row r="24" spans="1:5" x14ac:dyDescent="0.3">
      <c r="A24" s="1" t="s">
        <v>35</v>
      </c>
      <c r="B24" t="s">
        <v>83</v>
      </c>
      <c r="C24">
        <v>30406728.513584509</v>
      </c>
      <c r="D24">
        <v>1005.651214890089</v>
      </c>
      <c r="E24">
        <v>0</v>
      </c>
    </row>
    <row r="25" spans="1:5" x14ac:dyDescent="0.3">
      <c r="A25" s="1" t="s">
        <v>40</v>
      </c>
      <c r="B25" t="s">
        <v>84</v>
      </c>
      <c r="C25">
        <v>-314832899.7669524</v>
      </c>
      <c r="D25">
        <v>-10412.566679001849</v>
      </c>
      <c r="E25">
        <v>0</v>
      </c>
    </row>
    <row r="26" spans="1:5" x14ac:dyDescent="0.3">
      <c r="A26" s="1" t="s">
        <v>45</v>
      </c>
      <c r="B26" t="s">
        <v>89</v>
      </c>
      <c r="C26">
        <v>95546499.511896551</v>
      </c>
      <c r="D26">
        <v>3160.039175858939</v>
      </c>
      <c r="E26">
        <v>0</v>
      </c>
    </row>
    <row r="27" spans="1:5" x14ac:dyDescent="0.3">
      <c r="A27" s="1" t="s">
        <v>46</v>
      </c>
      <c r="B27" t="s">
        <v>89</v>
      </c>
      <c r="C27">
        <v>232286080.87457579</v>
      </c>
      <c r="D27">
        <v>7682.4699944031181</v>
      </c>
      <c r="E27">
        <v>0</v>
      </c>
    </row>
    <row r="28" spans="1:5" x14ac:dyDescent="0.3">
      <c r="A28" s="1" t="s">
        <v>20</v>
      </c>
      <c r="B28" t="s">
        <v>77</v>
      </c>
      <c r="C28">
        <v>80114211.136510447</v>
      </c>
      <c r="D28">
        <v>2649.642289646476</v>
      </c>
      <c r="E28">
        <v>0</v>
      </c>
    </row>
    <row r="29" spans="1:5" x14ac:dyDescent="0.3">
      <c r="A29" s="1" t="s">
        <v>57</v>
      </c>
      <c r="B29" t="s">
        <v>99</v>
      </c>
      <c r="C29">
        <v>112035323.28080571</v>
      </c>
      <c r="D29">
        <v>3705.379186636615</v>
      </c>
      <c r="E29">
        <v>0</v>
      </c>
    </row>
    <row r="32" spans="1:5" x14ac:dyDescent="0.3">
      <c r="A32" s="1" t="s">
        <v>377</v>
      </c>
      <c r="B32" s="1" t="s">
        <v>0</v>
      </c>
      <c r="C32" s="1" t="s">
        <v>372</v>
      </c>
      <c r="D32" s="1" t="s">
        <v>373</v>
      </c>
      <c r="E32" s="1" t="s">
        <v>374</v>
      </c>
    </row>
    <row r="33" spans="1:5" x14ac:dyDescent="0.3">
      <c r="A33" s="1" t="s">
        <v>15</v>
      </c>
      <c r="B33" t="s">
        <v>73</v>
      </c>
      <c r="C33">
        <v>76531654.063735545</v>
      </c>
      <c r="D33">
        <v>-50915.151718189118</v>
      </c>
      <c r="E33">
        <v>0</v>
      </c>
    </row>
    <row r="34" spans="1:5" x14ac:dyDescent="0.3">
      <c r="A34" s="1" t="s">
        <v>17</v>
      </c>
      <c r="B34" t="s">
        <v>75</v>
      </c>
      <c r="C34">
        <v>-2360054.2913315631</v>
      </c>
      <c r="D34">
        <v>1759.1612593343641</v>
      </c>
      <c r="E34">
        <v>0</v>
      </c>
    </row>
    <row r="35" spans="1:5" x14ac:dyDescent="0.3">
      <c r="A35" s="1" t="s">
        <v>34</v>
      </c>
      <c r="B35" t="s">
        <v>83</v>
      </c>
      <c r="C35">
        <v>-93364658.781796366</v>
      </c>
      <c r="D35">
        <v>61875.870149152957</v>
      </c>
      <c r="E35">
        <v>0</v>
      </c>
    </row>
    <row r="36" spans="1:5" x14ac:dyDescent="0.3">
      <c r="A36" s="1" t="s">
        <v>40</v>
      </c>
      <c r="B36" t="s">
        <v>84</v>
      </c>
      <c r="C36">
        <v>19193059.009392381</v>
      </c>
      <c r="D36">
        <v>-12719.87969029821</v>
      </c>
      <c r="E36">
        <v>0</v>
      </c>
    </row>
    <row r="39" spans="1:5" x14ac:dyDescent="0.3">
      <c r="B39" s="1" t="s">
        <v>0</v>
      </c>
      <c r="C39" s="1" t="s">
        <v>372</v>
      </c>
      <c r="D39" s="1" t="s">
        <v>373</v>
      </c>
      <c r="E39" s="1" t="s">
        <v>374</v>
      </c>
    </row>
    <row r="40" spans="1:5" x14ac:dyDescent="0.3">
      <c r="A40" s="1" t="s">
        <v>48</v>
      </c>
      <c r="B40" t="s">
        <v>91</v>
      </c>
      <c r="C40">
        <v>0</v>
      </c>
      <c r="D40">
        <v>0</v>
      </c>
      <c r="E40">
        <v>0</v>
      </c>
    </row>
    <row r="43" spans="1:5" x14ac:dyDescent="0.3">
      <c r="A43" s="1" t="s">
        <v>380</v>
      </c>
      <c r="B43" s="1" t="s">
        <v>378</v>
      </c>
      <c r="C43" s="1" t="s">
        <v>379</v>
      </c>
      <c r="D43" s="1" t="s">
        <v>374</v>
      </c>
    </row>
    <row r="44" spans="1:5" x14ac:dyDescent="0.3">
      <c r="A44" s="1" t="s">
        <v>6</v>
      </c>
      <c r="B44" t="s">
        <v>65</v>
      </c>
      <c r="C44">
        <v>111.8661534390552</v>
      </c>
      <c r="D44">
        <v>7.8306307407338638</v>
      </c>
    </row>
    <row r="45" spans="1:5" x14ac:dyDescent="0.3">
      <c r="A45" s="1" t="s">
        <v>4</v>
      </c>
      <c r="B45" t="s">
        <v>63</v>
      </c>
      <c r="C45">
        <v>242.13160934013351</v>
      </c>
      <c r="D45">
        <v>16.949212653809351</v>
      </c>
    </row>
    <row r="46" spans="1:5" x14ac:dyDescent="0.3">
      <c r="A46" s="1" t="s">
        <v>7</v>
      </c>
      <c r="B46" t="s">
        <v>66</v>
      </c>
      <c r="C46">
        <v>5.5101751370812426</v>
      </c>
      <c r="D46">
        <v>0.385712259595687</v>
      </c>
    </row>
    <row r="47" spans="1:5" x14ac:dyDescent="0.3">
      <c r="A47" s="1" t="s">
        <v>19</v>
      </c>
      <c r="B47" t="s">
        <v>77</v>
      </c>
      <c r="C47">
        <v>41.807930892442528</v>
      </c>
      <c r="D47">
        <v>2.9265551624709771</v>
      </c>
    </row>
    <row r="48" spans="1:5" x14ac:dyDescent="0.3">
      <c r="A48" s="1" t="s">
        <v>11</v>
      </c>
      <c r="B48" t="s">
        <v>70</v>
      </c>
      <c r="C48">
        <v>301.36979171473507</v>
      </c>
      <c r="D48">
        <v>21.095885420031461</v>
      </c>
    </row>
    <row r="49" spans="1:4" x14ac:dyDescent="0.3">
      <c r="A49" s="1" t="s">
        <v>104</v>
      </c>
      <c r="B49" t="s">
        <v>105</v>
      </c>
      <c r="C49">
        <v>-22662.717949295409</v>
      </c>
      <c r="D49">
        <v>-1586.3902564506791</v>
      </c>
    </row>
    <row r="50" spans="1:4" x14ac:dyDescent="0.3">
      <c r="A50" s="1" t="s">
        <v>12</v>
      </c>
      <c r="B50" t="s">
        <v>71</v>
      </c>
      <c r="C50">
        <v>21.974629765887141</v>
      </c>
      <c r="D50">
        <v>1.5382240836120999</v>
      </c>
    </row>
    <row r="51" spans="1:4" x14ac:dyDescent="0.3">
      <c r="A51" s="1" t="s">
        <v>13</v>
      </c>
      <c r="B51" t="s">
        <v>13</v>
      </c>
      <c r="C51">
        <v>1678.8123401139189</v>
      </c>
      <c r="D51">
        <v>117.5168638079743</v>
      </c>
    </row>
    <row r="52" spans="1:4" x14ac:dyDescent="0.3">
      <c r="A52" s="1" t="s">
        <v>15</v>
      </c>
      <c r="B52" t="s">
        <v>73</v>
      </c>
      <c r="C52">
        <v>3312.5653011491709</v>
      </c>
      <c r="D52">
        <v>231.87957108044199</v>
      </c>
    </row>
    <row r="53" spans="1:4" x14ac:dyDescent="0.3">
      <c r="A53" s="1" t="s">
        <v>14</v>
      </c>
      <c r="B53" t="s">
        <v>72</v>
      </c>
      <c r="C53">
        <v>1748.0748658119451</v>
      </c>
      <c r="D53">
        <v>122.3652406068362</v>
      </c>
    </row>
    <row r="54" spans="1:4" x14ac:dyDescent="0.3">
      <c r="A54" s="1" t="s">
        <v>17</v>
      </c>
      <c r="B54" t="s">
        <v>75</v>
      </c>
      <c r="C54">
        <v>3163.8736459162001</v>
      </c>
      <c r="D54">
        <v>221.471155214134</v>
      </c>
    </row>
    <row r="55" spans="1:4" x14ac:dyDescent="0.3">
      <c r="A55" s="1" t="s">
        <v>18</v>
      </c>
      <c r="B55" t="s">
        <v>76</v>
      </c>
      <c r="C55">
        <v>166.27738075387171</v>
      </c>
      <c r="D55">
        <v>11.63941665277102</v>
      </c>
    </row>
    <row r="56" spans="1:4" x14ac:dyDescent="0.3">
      <c r="A56" s="1" t="s">
        <v>21</v>
      </c>
      <c r="B56" t="s">
        <v>78</v>
      </c>
      <c r="C56">
        <v>86.479321824863149</v>
      </c>
      <c r="D56">
        <v>6.053552527740421</v>
      </c>
    </row>
    <row r="57" spans="1:4" x14ac:dyDescent="0.3">
      <c r="A57" s="1" t="s">
        <v>23</v>
      </c>
      <c r="B57" t="s">
        <v>80</v>
      </c>
      <c r="C57">
        <v>89.623877975015148</v>
      </c>
      <c r="D57">
        <v>6.2736714582510613</v>
      </c>
    </row>
    <row r="58" spans="1:4" x14ac:dyDescent="0.3">
      <c r="A58" s="1" t="s">
        <v>24</v>
      </c>
      <c r="B58" t="s">
        <v>81</v>
      </c>
      <c r="C58">
        <v>70.59293096522471</v>
      </c>
      <c r="D58">
        <v>4.9415051675657304</v>
      </c>
    </row>
    <row r="59" spans="1:4" x14ac:dyDescent="0.3">
      <c r="A59" s="1" t="s">
        <v>25</v>
      </c>
      <c r="B59" t="s">
        <v>82</v>
      </c>
      <c r="C59">
        <v>3.8849945168406692</v>
      </c>
      <c r="D59">
        <v>0.27194961617884689</v>
      </c>
    </row>
    <row r="60" spans="1:4" x14ac:dyDescent="0.3">
      <c r="A60" s="1" t="s">
        <v>26</v>
      </c>
      <c r="B60" t="s">
        <v>82</v>
      </c>
      <c r="C60">
        <v>7.0958550889644698</v>
      </c>
      <c r="D60">
        <v>0.49670985622751301</v>
      </c>
    </row>
    <row r="61" spans="1:4" x14ac:dyDescent="0.3">
      <c r="A61" s="1" t="s">
        <v>27</v>
      </c>
      <c r="B61" t="s">
        <v>82</v>
      </c>
      <c r="C61">
        <v>48.626818816449173</v>
      </c>
      <c r="D61">
        <v>3.403877317151442</v>
      </c>
    </row>
    <row r="62" spans="1:4" x14ac:dyDescent="0.3">
      <c r="A62" s="1" t="s">
        <v>28</v>
      </c>
      <c r="B62" t="s">
        <v>82</v>
      </c>
      <c r="C62">
        <v>3.6688206450064351</v>
      </c>
      <c r="D62">
        <v>0.25681744515045052</v>
      </c>
    </row>
    <row r="63" spans="1:4" x14ac:dyDescent="0.3">
      <c r="A63" s="1" t="s">
        <v>29</v>
      </c>
      <c r="B63" t="s">
        <v>82</v>
      </c>
      <c r="C63">
        <v>4.8581950046170794</v>
      </c>
      <c r="D63">
        <v>0.34007365032319548</v>
      </c>
    </row>
    <row r="64" spans="1:4" x14ac:dyDescent="0.3">
      <c r="A64" s="1" t="s">
        <v>30</v>
      </c>
      <c r="B64" t="s">
        <v>82</v>
      </c>
      <c r="C64">
        <v>4.8581950046170794</v>
      </c>
      <c r="D64">
        <v>0.34007365032319548</v>
      </c>
    </row>
    <row r="65" spans="1:4" x14ac:dyDescent="0.3">
      <c r="A65" s="1" t="s">
        <v>42</v>
      </c>
      <c r="B65" t="s">
        <v>86</v>
      </c>
      <c r="C65">
        <v>56.221750220761429</v>
      </c>
      <c r="D65">
        <v>3.9355225154532998</v>
      </c>
    </row>
    <row r="66" spans="1:4" x14ac:dyDescent="0.3">
      <c r="A66" s="1" t="s">
        <v>43</v>
      </c>
      <c r="B66" t="s">
        <v>87</v>
      </c>
      <c r="C66">
        <v>77.958210209604744</v>
      </c>
      <c r="D66">
        <v>5.4570747146723324</v>
      </c>
    </row>
    <row r="67" spans="1:4" x14ac:dyDescent="0.3">
      <c r="A67" s="1" t="s">
        <v>45</v>
      </c>
      <c r="B67" t="s">
        <v>89</v>
      </c>
      <c r="C67">
        <v>5.7189702159348403</v>
      </c>
      <c r="D67">
        <v>0.40032791511543891</v>
      </c>
    </row>
    <row r="68" spans="1:4" x14ac:dyDescent="0.3">
      <c r="A68" s="1" t="s">
        <v>46</v>
      </c>
      <c r="B68" t="s">
        <v>89</v>
      </c>
      <c r="C68">
        <v>10.005501049004421</v>
      </c>
      <c r="D68">
        <v>0.70038507343030965</v>
      </c>
    </row>
    <row r="69" spans="1:4" x14ac:dyDescent="0.3">
      <c r="A69" s="1" t="s">
        <v>44</v>
      </c>
      <c r="B69" t="s">
        <v>88</v>
      </c>
      <c r="C69">
        <v>78.154347529408241</v>
      </c>
      <c r="D69">
        <v>5.4708043270585778</v>
      </c>
    </row>
    <row r="70" spans="1:4" x14ac:dyDescent="0.3">
      <c r="A70" s="1" t="s">
        <v>47</v>
      </c>
      <c r="B70" t="s">
        <v>90</v>
      </c>
      <c r="C70">
        <v>253.9048210554873</v>
      </c>
      <c r="D70">
        <v>17.773337473884119</v>
      </c>
    </row>
    <row r="71" spans="1:4" x14ac:dyDescent="0.3">
      <c r="A71" s="1" t="s">
        <v>50</v>
      </c>
      <c r="B71" t="s">
        <v>93</v>
      </c>
      <c r="C71">
        <v>84.542836549616538</v>
      </c>
      <c r="D71">
        <v>5.9179985584731583</v>
      </c>
    </row>
    <row r="72" spans="1:4" x14ac:dyDescent="0.3">
      <c r="A72" s="1" t="s">
        <v>48</v>
      </c>
      <c r="B72" t="s">
        <v>91</v>
      </c>
      <c r="C72">
        <v>273.1173809480108</v>
      </c>
      <c r="D72">
        <v>19.118216666360759</v>
      </c>
    </row>
    <row r="73" spans="1:4" x14ac:dyDescent="0.3">
      <c r="A73" s="1" t="s">
        <v>49</v>
      </c>
      <c r="B73" t="s">
        <v>92</v>
      </c>
      <c r="C73">
        <v>5234.5921323892326</v>
      </c>
      <c r="D73">
        <v>366.42144926724637</v>
      </c>
    </row>
    <row r="74" spans="1:4" x14ac:dyDescent="0.3">
      <c r="A74" s="1" t="s">
        <v>51</v>
      </c>
      <c r="B74" t="s">
        <v>94</v>
      </c>
      <c r="C74">
        <v>61.814208312645249</v>
      </c>
      <c r="D74">
        <v>4.3269945818851676</v>
      </c>
    </row>
    <row r="75" spans="1:4" x14ac:dyDescent="0.3">
      <c r="A75" s="1" t="s">
        <v>52</v>
      </c>
      <c r="B75" t="s">
        <v>94</v>
      </c>
      <c r="C75">
        <v>2.5199495443294619</v>
      </c>
      <c r="D75">
        <v>0.17639646810306239</v>
      </c>
    </row>
    <row r="76" spans="1:4" x14ac:dyDescent="0.3">
      <c r="A76" s="1" t="s">
        <v>53</v>
      </c>
      <c r="B76" t="s">
        <v>95</v>
      </c>
      <c r="C76">
        <v>3.2458758297744601</v>
      </c>
      <c r="D76">
        <v>0.22721130808421219</v>
      </c>
    </row>
    <row r="77" spans="1:4" x14ac:dyDescent="0.3">
      <c r="A77" s="1" t="s">
        <v>54</v>
      </c>
      <c r="B77" t="s">
        <v>96</v>
      </c>
      <c r="C77">
        <v>12.846268756739381</v>
      </c>
      <c r="D77">
        <v>0.89923881297175678</v>
      </c>
    </row>
    <row r="78" spans="1:4" x14ac:dyDescent="0.3">
      <c r="A78" s="1" t="s">
        <v>55</v>
      </c>
      <c r="B78" t="s">
        <v>97</v>
      </c>
      <c r="C78">
        <v>56.233737913993536</v>
      </c>
      <c r="D78">
        <v>3.936361653979549</v>
      </c>
    </row>
    <row r="79" spans="1:4" x14ac:dyDescent="0.3">
      <c r="A79" s="1" t="s">
        <v>56</v>
      </c>
      <c r="B79" t="s">
        <v>98</v>
      </c>
      <c r="C79">
        <v>553.70606135280298</v>
      </c>
      <c r="D79">
        <v>38.75942429469621</v>
      </c>
    </row>
    <row r="80" spans="1:4" x14ac:dyDescent="0.3">
      <c r="A80" s="1" t="s">
        <v>60</v>
      </c>
      <c r="B80" t="s">
        <v>102</v>
      </c>
      <c r="C80">
        <v>0.37281683276001071</v>
      </c>
      <c r="D80">
        <v>2.6097178293200751E-2</v>
      </c>
    </row>
    <row r="81" spans="1:7" x14ac:dyDescent="0.3">
      <c r="A81" s="1" t="s">
        <v>61</v>
      </c>
      <c r="B81" t="s">
        <v>102</v>
      </c>
      <c r="C81">
        <v>2.9146628420552618</v>
      </c>
      <c r="D81">
        <v>0.2040263989438684</v>
      </c>
    </row>
    <row r="82" spans="1:7" x14ac:dyDescent="0.3">
      <c r="A82" s="1" t="s">
        <v>62</v>
      </c>
      <c r="B82" t="s">
        <v>103</v>
      </c>
      <c r="C82">
        <v>7317.0103302224416</v>
      </c>
      <c r="D82">
        <v>512.1907231155709</v>
      </c>
    </row>
    <row r="83" spans="1:7" s="5" customFormat="1" x14ac:dyDescent="0.3">
      <c r="B83"/>
      <c r="C83" s="7">
        <f>SUM(C44:C82)-C49</f>
        <v>25198.832695650639</v>
      </c>
      <c r="D83" s="7">
        <f>SUM(D44:D82)</f>
        <v>177.52803224486598</v>
      </c>
      <c r="G83" s="8"/>
    </row>
    <row r="84" spans="1:7" s="5" customFormat="1" x14ac:dyDescent="0.3">
      <c r="B84"/>
      <c r="D84" s="5">
        <f>D83*24*328.5/1000000</f>
        <v>1.3996310062185235</v>
      </c>
      <c r="G84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360"/>
  <sheetViews>
    <sheetView workbookViewId="0"/>
  </sheetViews>
  <sheetFormatPr defaultRowHeight="14.4" x14ac:dyDescent="0.3"/>
  <sheetData>
    <row r="2" spans="1:4" x14ac:dyDescent="0.3">
      <c r="A2" s="1" t="s">
        <v>63</v>
      </c>
      <c r="B2" s="1"/>
      <c r="C2" s="1" t="s">
        <v>381</v>
      </c>
      <c r="D2" s="1" t="s">
        <v>4</v>
      </c>
    </row>
    <row r="3" spans="1:4" x14ac:dyDescent="0.3">
      <c r="A3" s="2" t="s">
        <v>382</v>
      </c>
      <c r="B3" s="1" t="s">
        <v>384</v>
      </c>
      <c r="C3" t="s">
        <v>394</v>
      </c>
      <c r="D3">
        <v>0.5</v>
      </c>
    </row>
    <row r="4" spans="1:4" x14ac:dyDescent="0.3">
      <c r="A4" s="2"/>
      <c r="B4" s="1" t="s">
        <v>385</v>
      </c>
      <c r="C4" t="s">
        <v>395</v>
      </c>
      <c r="D4">
        <v>245.81889273109999</v>
      </c>
    </row>
    <row r="5" spans="1:4" x14ac:dyDescent="0.3">
      <c r="A5" s="2"/>
      <c r="B5" s="1" t="s">
        <v>386</v>
      </c>
      <c r="C5" t="s">
        <v>395</v>
      </c>
      <c r="D5">
        <v>245.81889273109999</v>
      </c>
    </row>
    <row r="6" spans="1:4" x14ac:dyDescent="0.3">
      <c r="A6" s="2"/>
      <c r="B6" s="1" t="s">
        <v>387</v>
      </c>
      <c r="D6">
        <v>1</v>
      </c>
    </row>
    <row r="7" spans="1:4" x14ac:dyDescent="0.3">
      <c r="A7" s="2"/>
      <c r="B7" s="1" t="s">
        <v>388</v>
      </c>
      <c r="D7" t="s">
        <v>400</v>
      </c>
    </row>
    <row r="8" spans="1:4" x14ac:dyDescent="0.3">
      <c r="A8" s="2"/>
      <c r="B8" s="1" t="s">
        <v>389</v>
      </c>
      <c r="C8" t="s">
        <v>396</v>
      </c>
      <c r="D8">
        <v>35.36010184848223</v>
      </c>
    </row>
    <row r="9" spans="1:4" x14ac:dyDescent="0.3">
      <c r="A9" s="2"/>
      <c r="B9" s="1" t="s">
        <v>390</v>
      </c>
      <c r="C9" t="s">
        <v>396</v>
      </c>
      <c r="D9">
        <v>17.680050924241119</v>
      </c>
    </row>
    <row r="10" spans="1:4" x14ac:dyDescent="0.3">
      <c r="A10" s="2"/>
      <c r="B10" s="1" t="s">
        <v>391</v>
      </c>
      <c r="C10" t="s">
        <v>397</v>
      </c>
      <c r="D10">
        <v>45977</v>
      </c>
    </row>
    <row r="11" spans="1:4" x14ac:dyDescent="0.3">
      <c r="A11" s="2"/>
      <c r="B11" s="1" t="s">
        <v>392</v>
      </c>
      <c r="C11" t="s">
        <v>398</v>
      </c>
      <c r="D11">
        <v>0.37498717453123181</v>
      </c>
    </row>
    <row r="12" spans="1:4" x14ac:dyDescent="0.3">
      <c r="A12" s="1" t="s">
        <v>383</v>
      </c>
      <c r="B12" s="1" t="s">
        <v>393</v>
      </c>
      <c r="C12" t="s">
        <v>399</v>
      </c>
      <c r="D12">
        <v>294130.25479809078</v>
      </c>
    </row>
    <row r="15" spans="1:4" x14ac:dyDescent="0.3">
      <c r="A15" s="1" t="s">
        <v>64</v>
      </c>
      <c r="B15" s="1"/>
      <c r="C15" s="1" t="s">
        <v>381</v>
      </c>
      <c r="D15" s="1" t="s">
        <v>5</v>
      </c>
    </row>
    <row r="16" spans="1:4" x14ac:dyDescent="0.3">
      <c r="A16" s="2" t="s">
        <v>382</v>
      </c>
      <c r="B16" s="1" t="s">
        <v>384</v>
      </c>
      <c r="C16" t="s">
        <v>394</v>
      </c>
      <c r="D16">
        <v>168</v>
      </c>
    </row>
    <row r="17" spans="1:4" x14ac:dyDescent="0.3">
      <c r="A17" s="2"/>
      <c r="B17" s="1" t="s">
        <v>385</v>
      </c>
      <c r="C17" t="s">
        <v>403</v>
      </c>
      <c r="D17">
        <v>3487.9562931303972</v>
      </c>
    </row>
    <row r="18" spans="1:4" x14ac:dyDescent="0.3">
      <c r="A18" s="2"/>
      <c r="B18" s="1" t="s">
        <v>401</v>
      </c>
      <c r="D18">
        <v>1</v>
      </c>
    </row>
    <row r="19" spans="1:4" x14ac:dyDescent="0.3">
      <c r="A19" s="1" t="s">
        <v>383</v>
      </c>
      <c r="B19" s="1" t="s">
        <v>402</v>
      </c>
      <c r="C19" t="s">
        <v>399</v>
      </c>
      <c r="D19">
        <v>959134.55906384112</v>
      </c>
    </row>
    <row r="22" spans="1:4" x14ac:dyDescent="0.3">
      <c r="A22" s="1" t="s">
        <v>65</v>
      </c>
      <c r="B22" s="1"/>
      <c r="C22" s="1" t="s">
        <v>381</v>
      </c>
      <c r="D22" s="1" t="s">
        <v>6</v>
      </c>
    </row>
    <row r="23" spans="1:4" x14ac:dyDescent="0.3">
      <c r="A23" s="1" t="s">
        <v>382</v>
      </c>
      <c r="B23" s="1" t="s">
        <v>404</v>
      </c>
      <c r="C23" t="s">
        <v>408</v>
      </c>
      <c r="D23">
        <v>83341.309414302305</v>
      </c>
    </row>
    <row r="24" spans="1:4" x14ac:dyDescent="0.3">
      <c r="A24" s="2" t="s">
        <v>383</v>
      </c>
      <c r="B24" s="1" t="s">
        <v>405</v>
      </c>
      <c r="C24" t="s">
        <v>399</v>
      </c>
      <c r="D24">
        <v>15570.00598371484</v>
      </c>
    </row>
    <row r="25" spans="1:4" x14ac:dyDescent="0.3">
      <c r="A25" s="2"/>
      <c r="B25" s="1" t="s">
        <v>406</v>
      </c>
      <c r="C25" t="s">
        <v>399</v>
      </c>
      <c r="D25">
        <v>16608.006382629159</v>
      </c>
    </row>
    <row r="26" spans="1:4" x14ac:dyDescent="0.3">
      <c r="A26" s="2"/>
      <c r="B26" s="1" t="s">
        <v>407</v>
      </c>
      <c r="C26" t="s">
        <v>399</v>
      </c>
      <c r="D26">
        <v>27539.04762057876</v>
      </c>
    </row>
    <row r="29" spans="1:4" x14ac:dyDescent="0.3">
      <c r="A29" s="1" t="s">
        <v>66</v>
      </c>
      <c r="B29" s="1"/>
      <c r="C29" s="1" t="s">
        <v>381</v>
      </c>
      <c r="D29" s="1" t="s">
        <v>7</v>
      </c>
    </row>
    <row r="30" spans="1:4" x14ac:dyDescent="0.3">
      <c r="A30" s="1" t="s">
        <v>382</v>
      </c>
      <c r="B30" s="1" t="s">
        <v>404</v>
      </c>
      <c r="C30" t="s">
        <v>408</v>
      </c>
      <c r="D30">
        <v>303232.54134757852</v>
      </c>
    </row>
    <row r="31" spans="1:4" x14ac:dyDescent="0.3">
      <c r="A31" s="2" t="s">
        <v>383</v>
      </c>
      <c r="B31" s="1" t="s">
        <v>409</v>
      </c>
      <c r="C31" t="s">
        <v>399</v>
      </c>
      <c r="D31">
        <v>19539.627647909041</v>
      </c>
    </row>
    <row r="32" spans="1:4" x14ac:dyDescent="0.3">
      <c r="A32" s="2"/>
      <c r="B32" s="1" t="s">
        <v>410</v>
      </c>
      <c r="C32" t="s">
        <v>399</v>
      </c>
      <c r="D32">
        <v>198200.35294154819</v>
      </c>
    </row>
    <row r="35" spans="1:4" x14ac:dyDescent="0.3">
      <c r="A35" s="1" t="s">
        <v>67</v>
      </c>
      <c r="B35" s="1"/>
      <c r="C35" s="1" t="s">
        <v>381</v>
      </c>
      <c r="D35" s="1" t="s">
        <v>8</v>
      </c>
    </row>
    <row r="36" spans="1:4" x14ac:dyDescent="0.3">
      <c r="A36" s="1" t="s">
        <v>382</v>
      </c>
      <c r="B36" s="1" t="s">
        <v>404</v>
      </c>
      <c r="C36" t="s">
        <v>408</v>
      </c>
      <c r="D36">
        <v>14481.505771061729</v>
      </c>
    </row>
    <row r="37" spans="1:4" x14ac:dyDescent="0.3">
      <c r="A37" s="1" t="s">
        <v>383</v>
      </c>
      <c r="B37" s="1" t="s">
        <v>411</v>
      </c>
      <c r="C37" t="s">
        <v>399</v>
      </c>
      <c r="D37">
        <v>1573.759840248915</v>
      </c>
    </row>
    <row r="40" spans="1:4" x14ac:dyDescent="0.3">
      <c r="A40" s="1" t="s">
        <v>68</v>
      </c>
      <c r="B40" s="1"/>
      <c r="C40" s="1" t="s">
        <v>381</v>
      </c>
      <c r="D40" s="1" t="s">
        <v>9</v>
      </c>
    </row>
    <row r="41" spans="1:4" x14ac:dyDescent="0.3">
      <c r="A41" s="1" t="s">
        <v>382</v>
      </c>
      <c r="B41" s="1" t="s">
        <v>404</v>
      </c>
      <c r="C41" t="s">
        <v>408</v>
      </c>
      <c r="D41">
        <v>1448.1505771061729</v>
      </c>
    </row>
    <row r="42" spans="1:4" x14ac:dyDescent="0.3">
      <c r="A42" s="1" t="s">
        <v>383</v>
      </c>
      <c r="B42" s="1" t="s">
        <v>410</v>
      </c>
      <c r="C42" t="s">
        <v>399</v>
      </c>
      <c r="D42">
        <v>134965.24226677071</v>
      </c>
    </row>
    <row r="45" spans="1:4" x14ac:dyDescent="0.3">
      <c r="A45" s="1" t="s">
        <v>69</v>
      </c>
      <c r="B45" s="1"/>
      <c r="C45" s="1" t="s">
        <v>381</v>
      </c>
      <c r="D45" s="1" t="s">
        <v>10</v>
      </c>
    </row>
    <row r="46" spans="1:4" x14ac:dyDescent="0.3">
      <c r="A46" s="1" t="s">
        <v>383</v>
      </c>
      <c r="B46" s="1" t="s">
        <v>412</v>
      </c>
      <c r="C46" t="s">
        <v>399</v>
      </c>
      <c r="D46">
        <v>102771.2937612797</v>
      </c>
    </row>
    <row r="49" spans="1:4" x14ac:dyDescent="0.3">
      <c r="A49" s="1" t="s">
        <v>70</v>
      </c>
      <c r="B49" s="1"/>
      <c r="C49" s="1" t="s">
        <v>381</v>
      </c>
      <c r="D49" s="1" t="s">
        <v>11</v>
      </c>
    </row>
    <row r="50" spans="1:4" x14ac:dyDescent="0.3">
      <c r="A50" s="1" t="s">
        <v>382</v>
      </c>
      <c r="B50" s="1" t="s">
        <v>404</v>
      </c>
      <c r="C50" t="s">
        <v>408</v>
      </c>
      <c r="D50">
        <v>304105.84953361872</v>
      </c>
    </row>
    <row r="51" spans="1:4" x14ac:dyDescent="0.3">
      <c r="A51" s="2" t="s">
        <v>383</v>
      </c>
      <c r="B51" s="1" t="s">
        <v>94</v>
      </c>
      <c r="C51" t="s">
        <v>399</v>
      </c>
      <c r="D51">
        <v>25741.234900669369</v>
      </c>
    </row>
    <row r="52" spans="1:4" x14ac:dyDescent="0.3">
      <c r="A52" s="2"/>
      <c r="B52" s="1" t="s">
        <v>409</v>
      </c>
      <c r="C52" t="s">
        <v>399</v>
      </c>
      <c r="D52">
        <v>0</v>
      </c>
    </row>
    <row r="53" spans="1:4" x14ac:dyDescent="0.3">
      <c r="A53" s="2"/>
      <c r="B53" s="1" t="s">
        <v>410</v>
      </c>
      <c r="C53" t="s">
        <v>399</v>
      </c>
      <c r="D53">
        <v>0</v>
      </c>
    </row>
    <row r="56" spans="1:4" x14ac:dyDescent="0.3">
      <c r="A56" s="1" t="s">
        <v>105</v>
      </c>
      <c r="B56" s="1"/>
      <c r="C56" s="1" t="s">
        <v>381</v>
      </c>
      <c r="D56" s="1" t="s">
        <v>104</v>
      </c>
    </row>
    <row r="57" spans="1:4" x14ac:dyDescent="0.3">
      <c r="A57" s="2" t="s">
        <v>382</v>
      </c>
      <c r="B57" s="1" t="s">
        <v>404</v>
      </c>
      <c r="C57" t="s">
        <v>408</v>
      </c>
      <c r="D57">
        <v>272311.82670074282</v>
      </c>
    </row>
    <row r="58" spans="1:4" x14ac:dyDescent="0.3">
      <c r="A58" s="2"/>
      <c r="B58" s="1" t="s">
        <v>413</v>
      </c>
      <c r="C58" t="s">
        <v>421</v>
      </c>
      <c r="D58">
        <v>24226.86295321989</v>
      </c>
    </row>
    <row r="59" spans="1:4" x14ac:dyDescent="0.3">
      <c r="A59" s="2"/>
      <c r="B59" s="1" t="s">
        <v>414</v>
      </c>
      <c r="C59" t="s">
        <v>408</v>
      </c>
      <c r="D59">
        <v>742.21760007230989</v>
      </c>
    </row>
    <row r="60" spans="1:4" x14ac:dyDescent="0.3">
      <c r="A60" s="2" t="s">
        <v>383</v>
      </c>
      <c r="B60" s="1" t="s">
        <v>415</v>
      </c>
      <c r="C60" t="s">
        <v>399</v>
      </c>
      <c r="D60">
        <v>77966.799061447629</v>
      </c>
    </row>
    <row r="61" spans="1:4" x14ac:dyDescent="0.3">
      <c r="A61" s="2"/>
      <c r="B61" s="1" t="s">
        <v>416</v>
      </c>
      <c r="C61" t="s">
        <v>399</v>
      </c>
      <c r="D61">
        <v>30377853.513029989</v>
      </c>
    </row>
    <row r="62" spans="1:4" x14ac:dyDescent="0.3">
      <c r="A62" s="2"/>
      <c r="B62" s="1" t="s">
        <v>417</v>
      </c>
      <c r="C62" t="s">
        <v>399</v>
      </c>
      <c r="D62">
        <v>326901.85313506197</v>
      </c>
    </row>
    <row r="63" spans="1:4" x14ac:dyDescent="0.3">
      <c r="A63" s="2"/>
      <c r="B63" s="1" t="s">
        <v>418</v>
      </c>
      <c r="C63" t="s">
        <v>399</v>
      </c>
      <c r="D63">
        <v>42872.374181647458</v>
      </c>
    </row>
    <row r="64" spans="1:4" x14ac:dyDescent="0.3">
      <c r="A64" s="2"/>
      <c r="B64" s="1" t="s">
        <v>419</v>
      </c>
      <c r="C64" t="s">
        <v>399</v>
      </c>
      <c r="D64">
        <v>83601.129654212564</v>
      </c>
    </row>
    <row r="65" spans="1:4" x14ac:dyDescent="0.3">
      <c r="A65" s="2"/>
      <c r="B65" s="1" t="s">
        <v>420</v>
      </c>
      <c r="C65" t="s">
        <v>399</v>
      </c>
      <c r="D65">
        <v>6694554.4926831638</v>
      </c>
    </row>
    <row r="68" spans="1:4" x14ac:dyDescent="0.3">
      <c r="A68" s="1" t="s">
        <v>71</v>
      </c>
      <c r="B68" s="1"/>
      <c r="C68" s="1" t="s">
        <v>381</v>
      </c>
      <c r="D68" s="1" t="s">
        <v>12</v>
      </c>
    </row>
    <row r="69" spans="1:4" x14ac:dyDescent="0.3">
      <c r="A69" s="1" t="s">
        <v>382</v>
      </c>
      <c r="B69" s="1" t="s">
        <v>404</v>
      </c>
      <c r="C69" t="s">
        <v>408</v>
      </c>
      <c r="D69">
        <v>3909.4822076899031</v>
      </c>
    </row>
    <row r="70" spans="1:4" x14ac:dyDescent="0.3">
      <c r="A70" s="2" t="s">
        <v>383</v>
      </c>
      <c r="B70" s="1" t="s">
        <v>94</v>
      </c>
      <c r="C70" t="s">
        <v>399</v>
      </c>
      <c r="D70">
        <v>7109.3073992289637</v>
      </c>
    </row>
    <row r="71" spans="1:4" x14ac:dyDescent="0.3">
      <c r="A71" s="2"/>
      <c r="B71" s="1" t="s">
        <v>409</v>
      </c>
      <c r="C71" t="s">
        <v>399</v>
      </c>
      <c r="D71">
        <v>36863.066688464627</v>
      </c>
    </row>
    <row r="72" spans="1:4" x14ac:dyDescent="0.3">
      <c r="A72" s="2"/>
      <c r="B72" s="1" t="s">
        <v>410</v>
      </c>
      <c r="C72" t="s">
        <v>399</v>
      </c>
      <c r="D72">
        <v>149619.17851816819</v>
      </c>
    </row>
    <row r="75" spans="1:4" x14ac:dyDescent="0.3">
      <c r="A75" s="1" t="s">
        <v>13</v>
      </c>
      <c r="B75" s="1"/>
      <c r="C75" s="1" t="s">
        <v>381</v>
      </c>
      <c r="D75" s="1" t="s">
        <v>13</v>
      </c>
    </row>
    <row r="76" spans="1:4" x14ac:dyDescent="0.3">
      <c r="A76" s="1" t="s">
        <v>382</v>
      </c>
      <c r="B76" s="1" t="s">
        <v>404</v>
      </c>
      <c r="C76" t="s">
        <v>408</v>
      </c>
      <c r="D76">
        <v>10654752.10928688</v>
      </c>
    </row>
    <row r="77" spans="1:4" x14ac:dyDescent="0.3">
      <c r="A77" s="2" t="s">
        <v>383</v>
      </c>
      <c r="B77" s="1" t="s">
        <v>422</v>
      </c>
      <c r="C77" t="s">
        <v>399</v>
      </c>
      <c r="D77">
        <v>272302.59650903719</v>
      </c>
    </row>
    <row r="78" spans="1:4" x14ac:dyDescent="0.3">
      <c r="A78" s="2"/>
      <c r="B78" s="1" t="s">
        <v>423</v>
      </c>
      <c r="C78" t="s">
        <v>399</v>
      </c>
      <c r="D78">
        <v>1401554.4350717559</v>
      </c>
    </row>
    <row r="81" spans="1:4" x14ac:dyDescent="0.3">
      <c r="A81" s="1" t="s">
        <v>72</v>
      </c>
      <c r="B81" s="1"/>
      <c r="C81" s="1" t="s">
        <v>381</v>
      </c>
      <c r="D81" s="1" t="s">
        <v>14</v>
      </c>
    </row>
    <row r="82" spans="1:4" x14ac:dyDescent="0.3">
      <c r="A82" s="2" t="s">
        <v>382</v>
      </c>
      <c r="B82" s="1" t="s">
        <v>424</v>
      </c>
      <c r="C82" t="s">
        <v>408</v>
      </c>
      <c r="D82">
        <v>910.49282539961791</v>
      </c>
    </row>
    <row r="83" spans="1:4" x14ac:dyDescent="0.3">
      <c r="A83" s="2"/>
      <c r="B83" s="1" t="s">
        <v>425</v>
      </c>
      <c r="C83" t="s">
        <v>408</v>
      </c>
      <c r="D83">
        <v>13623.62874099181</v>
      </c>
    </row>
    <row r="84" spans="1:4" x14ac:dyDescent="0.3">
      <c r="A84" s="2"/>
      <c r="B84" s="1" t="s">
        <v>426</v>
      </c>
      <c r="C84" t="s">
        <v>408</v>
      </c>
      <c r="D84">
        <v>36593.359124071692</v>
      </c>
    </row>
    <row r="85" spans="1:4" x14ac:dyDescent="0.3">
      <c r="A85" s="2"/>
      <c r="B85" s="1" t="s">
        <v>427</v>
      </c>
      <c r="C85" t="s">
        <v>408</v>
      </c>
      <c r="D85">
        <v>404023.26836267218</v>
      </c>
    </row>
    <row r="86" spans="1:4" x14ac:dyDescent="0.3">
      <c r="A86" s="2" t="s">
        <v>383</v>
      </c>
      <c r="B86" s="1" t="s">
        <v>428</v>
      </c>
      <c r="C86" t="s">
        <v>399</v>
      </c>
      <c r="D86">
        <v>32068.55075114578</v>
      </c>
    </row>
    <row r="87" spans="1:4" x14ac:dyDescent="0.3">
      <c r="A87" s="2"/>
      <c r="B87" s="1" t="s">
        <v>429</v>
      </c>
      <c r="C87" t="s">
        <v>399</v>
      </c>
      <c r="D87">
        <v>18762.203133782448</v>
      </c>
    </row>
    <row r="88" spans="1:4" x14ac:dyDescent="0.3">
      <c r="A88" s="2"/>
      <c r="B88" s="1" t="s">
        <v>430</v>
      </c>
      <c r="C88" t="s">
        <v>399</v>
      </c>
      <c r="D88">
        <v>1648.7231543008429</v>
      </c>
    </row>
    <row r="89" spans="1:4" x14ac:dyDescent="0.3">
      <c r="A89" s="2"/>
      <c r="B89" s="1" t="s">
        <v>431</v>
      </c>
      <c r="C89" t="s">
        <v>399</v>
      </c>
      <c r="D89">
        <v>25261.915506988491</v>
      </c>
    </row>
    <row r="90" spans="1:4" x14ac:dyDescent="0.3">
      <c r="A90" s="2"/>
      <c r="B90" s="1" t="s">
        <v>432</v>
      </c>
      <c r="C90" t="s">
        <v>399</v>
      </c>
      <c r="D90">
        <v>88416.704274459713</v>
      </c>
    </row>
    <row r="91" spans="1:4" x14ac:dyDescent="0.3">
      <c r="A91" s="2"/>
      <c r="B91" s="1" t="s">
        <v>433</v>
      </c>
      <c r="C91" t="s">
        <v>399</v>
      </c>
      <c r="D91">
        <v>14343.62014800511</v>
      </c>
    </row>
    <row r="92" spans="1:4" x14ac:dyDescent="0.3">
      <c r="A92" s="2"/>
      <c r="B92" s="1" t="s">
        <v>434</v>
      </c>
      <c r="C92" t="s">
        <v>399</v>
      </c>
      <c r="D92">
        <v>29529.115450717181</v>
      </c>
    </row>
    <row r="93" spans="1:4" x14ac:dyDescent="0.3">
      <c r="A93" s="2"/>
      <c r="B93" s="1" t="s">
        <v>435</v>
      </c>
      <c r="C93" t="s">
        <v>399</v>
      </c>
      <c r="D93">
        <v>111722.6874295966</v>
      </c>
    </row>
    <row r="94" spans="1:4" x14ac:dyDescent="0.3">
      <c r="A94" s="2"/>
      <c r="B94" s="1" t="s">
        <v>436</v>
      </c>
      <c r="C94" t="s">
        <v>399</v>
      </c>
      <c r="D94">
        <v>14343.62014800511</v>
      </c>
    </row>
    <row r="95" spans="1:4" x14ac:dyDescent="0.3">
      <c r="A95" s="2"/>
      <c r="B95" s="1" t="s">
        <v>437</v>
      </c>
      <c r="C95" t="s">
        <v>399</v>
      </c>
      <c r="D95">
        <v>3624074.0261988058</v>
      </c>
    </row>
    <row r="96" spans="1:4" x14ac:dyDescent="0.3">
      <c r="A96" s="2"/>
      <c r="B96" s="1" t="s">
        <v>438</v>
      </c>
      <c r="C96" t="s">
        <v>399</v>
      </c>
      <c r="D96">
        <v>18439.666857312059</v>
      </c>
    </row>
    <row r="97" spans="1:4" x14ac:dyDescent="0.3">
      <c r="A97" s="2"/>
      <c r="B97" s="1" t="s">
        <v>439</v>
      </c>
      <c r="C97" t="s">
        <v>399</v>
      </c>
      <c r="D97">
        <v>448417.40034582443</v>
      </c>
    </row>
    <row r="98" spans="1:4" x14ac:dyDescent="0.3">
      <c r="A98" s="2"/>
      <c r="B98" s="1" t="s">
        <v>440</v>
      </c>
      <c r="C98" t="s">
        <v>399</v>
      </c>
      <c r="D98">
        <v>8677.4902857939087</v>
      </c>
    </row>
    <row r="99" spans="1:4" x14ac:dyDescent="0.3">
      <c r="A99" s="2"/>
      <c r="B99" s="1" t="s">
        <v>441</v>
      </c>
      <c r="C99" t="s">
        <v>399</v>
      </c>
      <c r="D99">
        <v>83851.045042677812</v>
      </c>
    </row>
    <row r="100" spans="1:4" x14ac:dyDescent="0.3">
      <c r="A100" s="2"/>
      <c r="B100" s="1" t="s">
        <v>442</v>
      </c>
      <c r="C100" t="s">
        <v>399</v>
      </c>
      <c r="D100">
        <v>19989.770624976751</v>
      </c>
    </row>
    <row r="101" spans="1:4" x14ac:dyDescent="0.3">
      <c r="A101" s="2"/>
      <c r="B101" s="1" t="s">
        <v>443</v>
      </c>
      <c r="C101" t="s">
        <v>399</v>
      </c>
      <c r="D101">
        <v>189603.16274459689</v>
      </c>
    </row>
    <row r="104" spans="1:4" x14ac:dyDescent="0.3">
      <c r="A104" s="1" t="s">
        <v>73</v>
      </c>
      <c r="B104" s="1"/>
      <c r="C104" s="1" t="s">
        <v>381</v>
      </c>
      <c r="D104" s="1" t="s">
        <v>15</v>
      </c>
    </row>
    <row r="105" spans="1:4" x14ac:dyDescent="0.3">
      <c r="A105" s="1" t="s">
        <v>382</v>
      </c>
      <c r="B105" s="1" t="s">
        <v>444</v>
      </c>
      <c r="C105" t="s">
        <v>445</v>
      </c>
      <c r="D105">
        <v>76531654.063735545</v>
      </c>
    </row>
    <row r="106" spans="1:4" x14ac:dyDescent="0.3">
      <c r="A106" s="1" t="s">
        <v>383</v>
      </c>
      <c r="B106" s="1" t="s">
        <v>73</v>
      </c>
      <c r="C106" t="s">
        <v>399</v>
      </c>
      <c r="D106">
        <v>1473001.923415882</v>
      </c>
    </row>
    <row r="109" spans="1:4" x14ac:dyDescent="0.3">
      <c r="A109" s="1" t="s">
        <v>74</v>
      </c>
      <c r="B109" s="1"/>
      <c r="C109" s="1" t="s">
        <v>381</v>
      </c>
      <c r="D109" s="1" t="s">
        <v>16</v>
      </c>
    </row>
    <row r="110" spans="1:4" x14ac:dyDescent="0.3">
      <c r="A110" s="1" t="s">
        <v>382</v>
      </c>
      <c r="B110" s="1" t="s">
        <v>404</v>
      </c>
      <c r="C110" t="s">
        <v>408</v>
      </c>
      <c r="D110">
        <v>145.0144584387198</v>
      </c>
    </row>
    <row r="111" spans="1:4" x14ac:dyDescent="0.3">
      <c r="A111" s="1" t="s">
        <v>383</v>
      </c>
      <c r="B111" s="1" t="s">
        <v>446</v>
      </c>
      <c r="C111" t="s">
        <v>399</v>
      </c>
      <c r="D111">
        <v>720603.03664359299</v>
      </c>
    </row>
    <row r="114" spans="1:4" x14ac:dyDescent="0.3">
      <c r="A114" s="1" t="s">
        <v>75</v>
      </c>
      <c r="B114" s="1"/>
      <c r="C114" s="1" t="s">
        <v>381</v>
      </c>
      <c r="D114" s="1" t="s">
        <v>17</v>
      </c>
    </row>
    <row r="115" spans="1:4" x14ac:dyDescent="0.3">
      <c r="A115" s="2" t="s">
        <v>382</v>
      </c>
      <c r="B115" s="1" t="s">
        <v>444</v>
      </c>
      <c r="C115" t="s">
        <v>445</v>
      </c>
      <c r="D115">
        <v>-2360054.2913315631</v>
      </c>
    </row>
    <row r="116" spans="1:4" x14ac:dyDescent="0.3">
      <c r="A116" s="2"/>
      <c r="B116" s="1" t="s">
        <v>384</v>
      </c>
      <c r="C116" t="s">
        <v>394</v>
      </c>
      <c r="D116">
        <v>69.367088607594937</v>
      </c>
    </row>
    <row r="117" spans="1:4" x14ac:dyDescent="0.3">
      <c r="A117" s="2"/>
      <c r="B117" s="1" t="s">
        <v>385</v>
      </c>
      <c r="C117" t="s">
        <v>395</v>
      </c>
      <c r="D117">
        <v>32120.544628590858</v>
      </c>
    </row>
    <row r="118" spans="1:4" x14ac:dyDescent="0.3">
      <c r="A118" s="2"/>
      <c r="B118" s="1" t="s">
        <v>386</v>
      </c>
      <c r="C118" t="s">
        <v>395</v>
      </c>
      <c r="D118">
        <v>3568.9494031767631</v>
      </c>
    </row>
    <row r="119" spans="1:4" x14ac:dyDescent="0.3">
      <c r="A119" s="2"/>
      <c r="B119" s="1" t="s">
        <v>387</v>
      </c>
      <c r="D119">
        <v>9</v>
      </c>
    </row>
    <row r="120" spans="1:4" x14ac:dyDescent="0.3">
      <c r="A120" s="2"/>
      <c r="B120" s="1" t="s">
        <v>388</v>
      </c>
      <c r="D120" t="s">
        <v>400</v>
      </c>
    </row>
    <row r="121" spans="1:4" x14ac:dyDescent="0.3">
      <c r="A121" s="2"/>
      <c r="B121" s="1" t="s">
        <v>389</v>
      </c>
      <c r="C121" t="s">
        <v>396</v>
      </c>
      <c r="D121">
        <v>86.262469109350462</v>
      </c>
    </row>
    <row r="122" spans="1:4" x14ac:dyDescent="0.3">
      <c r="A122" s="2"/>
      <c r="B122" s="1" t="s">
        <v>390</v>
      </c>
      <c r="C122" t="s">
        <v>396</v>
      </c>
      <c r="D122">
        <v>43.131234554675231</v>
      </c>
    </row>
    <row r="123" spans="1:4" x14ac:dyDescent="0.3">
      <c r="A123" s="2"/>
      <c r="B123" s="1" t="s">
        <v>391</v>
      </c>
      <c r="C123" t="s">
        <v>397</v>
      </c>
      <c r="D123">
        <v>536219.03</v>
      </c>
    </row>
    <row r="124" spans="1:4" x14ac:dyDescent="0.3">
      <c r="A124" s="2"/>
      <c r="B124" s="1" t="s">
        <v>392</v>
      </c>
      <c r="C124" t="s">
        <v>398</v>
      </c>
      <c r="D124">
        <v>0.73485432149313235</v>
      </c>
    </row>
    <row r="125" spans="1:4" x14ac:dyDescent="0.3">
      <c r="A125" s="2" t="s">
        <v>383</v>
      </c>
      <c r="B125" s="1" t="s">
        <v>393</v>
      </c>
      <c r="C125" t="s">
        <v>399</v>
      </c>
      <c r="D125">
        <v>15107693.324799441</v>
      </c>
    </row>
    <row r="126" spans="1:4" x14ac:dyDescent="0.3">
      <c r="A126" s="2"/>
      <c r="B126" s="1" t="s">
        <v>412</v>
      </c>
      <c r="C126" t="s">
        <v>399</v>
      </c>
      <c r="D126">
        <v>24483.875278573629</v>
      </c>
    </row>
    <row r="129" spans="1:5" x14ac:dyDescent="0.3">
      <c r="A129" s="1" t="s">
        <v>76</v>
      </c>
      <c r="B129" s="1"/>
      <c r="C129" s="1" t="s">
        <v>381</v>
      </c>
      <c r="D129" s="1" t="s">
        <v>18</v>
      </c>
    </row>
    <row r="130" spans="1:5" x14ac:dyDescent="0.3">
      <c r="A130" s="2" t="s">
        <v>382</v>
      </c>
      <c r="B130" s="1" t="s">
        <v>384</v>
      </c>
      <c r="C130" t="s">
        <v>394</v>
      </c>
      <c r="D130">
        <v>38.226666666666667</v>
      </c>
    </row>
    <row r="131" spans="1:5" x14ac:dyDescent="0.3">
      <c r="A131" s="2"/>
      <c r="B131" s="1" t="s">
        <v>385</v>
      </c>
      <c r="C131" t="s">
        <v>395</v>
      </c>
      <c r="D131">
        <v>1688.0952360799149</v>
      </c>
    </row>
    <row r="132" spans="1:5" x14ac:dyDescent="0.3">
      <c r="A132" s="2"/>
      <c r="B132" s="1" t="s">
        <v>386</v>
      </c>
      <c r="C132" t="s">
        <v>395</v>
      </c>
      <c r="D132">
        <v>1688.0952360799149</v>
      </c>
    </row>
    <row r="133" spans="1:5" x14ac:dyDescent="0.3">
      <c r="A133" s="2"/>
      <c r="B133" s="1" t="s">
        <v>387</v>
      </c>
      <c r="D133">
        <v>1</v>
      </c>
    </row>
    <row r="134" spans="1:5" x14ac:dyDescent="0.3">
      <c r="A134" s="2"/>
      <c r="B134" s="1" t="s">
        <v>388</v>
      </c>
      <c r="D134" t="s">
        <v>400</v>
      </c>
    </row>
    <row r="135" spans="1:5" x14ac:dyDescent="0.3">
      <c r="A135" s="2"/>
      <c r="B135" s="1" t="s">
        <v>389</v>
      </c>
      <c r="C135" t="s">
        <v>396</v>
      </c>
      <c r="D135">
        <v>67.211058632973291</v>
      </c>
    </row>
    <row r="136" spans="1:5" x14ac:dyDescent="0.3">
      <c r="A136" s="2"/>
      <c r="B136" s="1" t="s">
        <v>390</v>
      </c>
      <c r="C136" t="s">
        <v>396</v>
      </c>
      <c r="D136">
        <v>33.605529316486653</v>
      </c>
    </row>
    <row r="137" spans="1:5" x14ac:dyDescent="0.3">
      <c r="A137" s="2"/>
      <c r="B137" s="1" t="s">
        <v>391</v>
      </c>
      <c r="C137" t="s">
        <v>397</v>
      </c>
      <c r="D137">
        <v>265858</v>
      </c>
    </row>
    <row r="138" spans="1:5" x14ac:dyDescent="0.3">
      <c r="A138" s="2"/>
      <c r="B138" s="1" t="s">
        <v>392</v>
      </c>
      <c r="C138" t="s">
        <v>398</v>
      </c>
      <c r="D138">
        <v>0.60016556136930754</v>
      </c>
    </row>
    <row r="139" spans="1:5" x14ac:dyDescent="0.3">
      <c r="A139" s="2" t="s">
        <v>383</v>
      </c>
      <c r="B139" s="1" t="s">
        <v>393</v>
      </c>
      <c r="C139" t="s">
        <v>399</v>
      </c>
      <c r="D139">
        <v>993384.48403466213</v>
      </c>
    </row>
    <row r="140" spans="1:5" x14ac:dyDescent="0.3">
      <c r="A140" s="2"/>
      <c r="B140" s="1" t="s">
        <v>447</v>
      </c>
      <c r="C140" t="s">
        <v>399</v>
      </c>
      <c r="D140">
        <v>29237.437609182431</v>
      </c>
    </row>
    <row r="141" spans="1:5" x14ac:dyDescent="0.3">
      <c r="A141" s="2"/>
      <c r="B141" s="1" t="s">
        <v>448</v>
      </c>
      <c r="C141" t="s">
        <v>399</v>
      </c>
      <c r="D141">
        <v>671085.66091127892</v>
      </c>
    </row>
    <row r="144" spans="1:5" x14ac:dyDescent="0.3">
      <c r="A144" s="1" t="s">
        <v>77</v>
      </c>
      <c r="B144" s="1"/>
      <c r="C144" s="1" t="s">
        <v>381</v>
      </c>
      <c r="D144" s="1" t="s">
        <v>19</v>
      </c>
      <c r="E144" s="1" t="s">
        <v>20</v>
      </c>
    </row>
    <row r="145" spans="1:5" x14ac:dyDescent="0.3">
      <c r="A145" s="2" t="s">
        <v>382</v>
      </c>
      <c r="B145" s="1" t="s">
        <v>449</v>
      </c>
      <c r="D145">
        <v>4</v>
      </c>
      <c r="E145">
        <v>24</v>
      </c>
    </row>
    <row r="146" spans="1:5" x14ac:dyDescent="0.3">
      <c r="A146" s="2"/>
      <c r="B146" s="1" t="s">
        <v>450</v>
      </c>
      <c r="D146">
        <v>6</v>
      </c>
      <c r="E146">
        <v>31</v>
      </c>
    </row>
    <row r="147" spans="1:5" x14ac:dyDescent="0.3">
      <c r="A147" s="2"/>
      <c r="B147" s="1" t="s">
        <v>451</v>
      </c>
      <c r="C147" t="s">
        <v>469</v>
      </c>
      <c r="D147">
        <v>0.3</v>
      </c>
      <c r="E147">
        <v>0.55274574948393029</v>
      </c>
    </row>
    <row r="148" spans="1:5" x14ac:dyDescent="0.3">
      <c r="A148" s="2"/>
      <c r="B148" s="1" t="s">
        <v>452</v>
      </c>
      <c r="C148" t="s">
        <v>469</v>
      </c>
      <c r="D148">
        <v>0.36</v>
      </c>
      <c r="E148">
        <v>0.66329489938071629</v>
      </c>
    </row>
    <row r="149" spans="1:5" x14ac:dyDescent="0.3">
      <c r="A149" s="2"/>
      <c r="B149" s="1" t="s">
        <v>453</v>
      </c>
      <c r="D149">
        <v>11</v>
      </c>
      <c r="E149">
        <v>47</v>
      </c>
    </row>
    <row r="150" spans="1:5" x14ac:dyDescent="0.3">
      <c r="A150" s="2"/>
      <c r="B150" s="1" t="s">
        <v>454</v>
      </c>
      <c r="D150">
        <v>5</v>
      </c>
      <c r="E150">
        <v>15</v>
      </c>
    </row>
    <row r="151" spans="1:5" x14ac:dyDescent="0.3">
      <c r="A151" s="2"/>
      <c r="B151" s="1" t="s">
        <v>455</v>
      </c>
      <c r="C151" t="s">
        <v>396</v>
      </c>
      <c r="D151">
        <v>28.756415999999991</v>
      </c>
      <c r="E151">
        <v>81.892415999999983</v>
      </c>
    </row>
    <row r="152" spans="1:5" x14ac:dyDescent="0.3">
      <c r="A152" s="2"/>
      <c r="B152" s="1" t="s">
        <v>456</v>
      </c>
      <c r="C152" t="s">
        <v>396</v>
      </c>
      <c r="D152">
        <v>19.900416</v>
      </c>
      <c r="E152">
        <v>34.660415999999998</v>
      </c>
    </row>
    <row r="153" spans="1:5" x14ac:dyDescent="0.3">
      <c r="A153" s="2"/>
      <c r="B153" s="1" t="s">
        <v>457</v>
      </c>
      <c r="C153" t="s">
        <v>396</v>
      </c>
      <c r="D153">
        <v>30.159306021893421</v>
      </c>
      <c r="E153">
        <v>7.8576610494480086</v>
      </c>
    </row>
    <row r="154" spans="1:5" x14ac:dyDescent="0.3">
      <c r="A154" s="2"/>
      <c r="B154" s="1" t="s">
        <v>458</v>
      </c>
      <c r="C154" t="s">
        <v>396</v>
      </c>
      <c r="D154">
        <v>30.46282128181867</v>
      </c>
      <c r="E154">
        <v>11.312377275339379</v>
      </c>
    </row>
    <row r="155" spans="1:5" x14ac:dyDescent="0.3">
      <c r="A155" s="2"/>
      <c r="B155" s="1" t="s">
        <v>459</v>
      </c>
      <c r="C155" t="s">
        <v>398</v>
      </c>
      <c r="D155">
        <v>1.125</v>
      </c>
      <c r="E155">
        <v>0.375</v>
      </c>
    </row>
    <row r="156" spans="1:5" x14ac:dyDescent="0.3">
      <c r="A156" s="2"/>
      <c r="B156" s="1" t="s">
        <v>460</v>
      </c>
      <c r="C156" t="s">
        <v>398</v>
      </c>
      <c r="D156">
        <v>1.125</v>
      </c>
      <c r="E156">
        <v>0.5</v>
      </c>
    </row>
    <row r="157" spans="1:5" x14ac:dyDescent="0.3">
      <c r="A157" s="2"/>
      <c r="B157" s="1" t="s">
        <v>461</v>
      </c>
      <c r="C157" t="s">
        <v>397</v>
      </c>
      <c r="D157">
        <v>235317.99271117951</v>
      </c>
      <c r="E157">
        <v>45533.734520413171</v>
      </c>
    </row>
    <row r="158" spans="1:5" x14ac:dyDescent="0.3">
      <c r="A158" s="2"/>
      <c r="B158" s="1" t="s">
        <v>462</v>
      </c>
      <c r="C158" t="s">
        <v>397</v>
      </c>
      <c r="D158">
        <v>198968.1103389638</v>
      </c>
      <c r="E158">
        <v>32442.532386191589</v>
      </c>
    </row>
    <row r="159" spans="1:5" x14ac:dyDescent="0.3">
      <c r="A159" s="2" t="s">
        <v>383</v>
      </c>
      <c r="B159" s="1" t="s">
        <v>463</v>
      </c>
      <c r="C159" t="s">
        <v>399</v>
      </c>
      <c r="D159">
        <v>585538.01690643257</v>
      </c>
      <c r="E159">
        <v>65904.915658981117</v>
      </c>
    </row>
    <row r="160" spans="1:5" x14ac:dyDescent="0.3">
      <c r="A160" s="2"/>
      <c r="B160" s="1" t="s">
        <v>464</v>
      </c>
      <c r="C160" t="s">
        <v>399</v>
      </c>
      <c r="D160">
        <v>312503.95082144078</v>
      </c>
      <c r="E160">
        <v>42675.486169733609</v>
      </c>
    </row>
    <row r="161" spans="1:5" x14ac:dyDescent="0.3">
      <c r="A161" s="2"/>
      <c r="B161" s="1" t="s">
        <v>465</v>
      </c>
      <c r="C161" t="s">
        <v>399</v>
      </c>
      <c r="D161">
        <v>1097196.899435621</v>
      </c>
      <c r="E161">
        <v>368330.04246794822</v>
      </c>
    </row>
    <row r="162" spans="1:5" x14ac:dyDescent="0.3">
      <c r="A162" s="2"/>
      <c r="B162" s="1" t="s">
        <v>466</v>
      </c>
      <c r="C162" t="s">
        <v>399</v>
      </c>
      <c r="D162">
        <v>962421.0521211701</v>
      </c>
      <c r="E162">
        <v>286950.35155311652</v>
      </c>
    </row>
    <row r="163" spans="1:5" x14ac:dyDescent="0.3">
      <c r="A163" s="2"/>
      <c r="B163" s="1" t="s">
        <v>467</v>
      </c>
      <c r="C163" t="s">
        <v>399</v>
      </c>
      <c r="D163">
        <v>23291.37559881308</v>
      </c>
    </row>
    <row r="164" spans="1:5" x14ac:dyDescent="0.3">
      <c r="A164" s="2"/>
      <c r="B164" s="1" t="s">
        <v>468</v>
      </c>
      <c r="C164" t="s">
        <v>399</v>
      </c>
      <c r="D164">
        <v>73338.235541716902</v>
      </c>
      <c r="E164">
        <v>42716.902324494651</v>
      </c>
    </row>
    <row r="165" spans="1:5" x14ac:dyDescent="0.3">
      <c r="A165" s="2"/>
      <c r="B165" s="1" t="s">
        <v>416</v>
      </c>
      <c r="C165" t="s">
        <v>399</v>
      </c>
      <c r="D165">
        <v>67669.241601013448</v>
      </c>
      <c r="E165">
        <v>39192.488323961887</v>
      </c>
    </row>
    <row r="168" spans="1:5" x14ac:dyDescent="0.3">
      <c r="A168" s="1" t="s">
        <v>78</v>
      </c>
      <c r="B168" s="1"/>
      <c r="C168" s="1" t="s">
        <v>381</v>
      </c>
      <c r="D168" s="1" t="s">
        <v>21</v>
      </c>
    </row>
    <row r="169" spans="1:5" x14ac:dyDescent="0.3">
      <c r="A169" s="1" t="s">
        <v>382</v>
      </c>
      <c r="B169" s="1" t="s">
        <v>404</v>
      </c>
      <c r="C169" t="s">
        <v>408</v>
      </c>
      <c r="D169">
        <v>440616.60956812208</v>
      </c>
    </row>
    <row r="170" spans="1:5" x14ac:dyDescent="0.3">
      <c r="A170" s="1" t="s">
        <v>383</v>
      </c>
      <c r="B170" s="1" t="s">
        <v>411</v>
      </c>
      <c r="C170" t="s">
        <v>399</v>
      </c>
      <c r="D170">
        <v>121835.0098446436</v>
      </c>
    </row>
    <row r="173" spans="1:5" x14ac:dyDescent="0.3">
      <c r="A173" s="1" t="s">
        <v>79</v>
      </c>
      <c r="B173" s="1"/>
      <c r="C173" s="1" t="s">
        <v>381</v>
      </c>
      <c r="D173" s="1" t="s">
        <v>22</v>
      </c>
    </row>
    <row r="174" spans="1:5" x14ac:dyDescent="0.3">
      <c r="A174" s="1" t="s">
        <v>382</v>
      </c>
      <c r="B174" s="1" t="s">
        <v>404</v>
      </c>
      <c r="C174" t="s">
        <v>408</v>
      </c>
      <c r="D174">
        <v>104192.8322441738</v>
      </c>
    </row>
    <row r="175" spans="1:5" x14ac:dyDescent="0.3">
      <c r="A175" s="1" t="s">
        <v>383</v>
      </c>
      <c r="B175" s="1" t="s">
        <v>446</v>
      </c>
      <c r="C175" t="s">
        <v>399</v>
      </c>
      <c r="D175">
        <v>0</v>
      </c>
    </row>
    <row r="178" spans="1:9" x14ac:dyDescent="0.3">
      <c r="A178" s="1" t="s">
        <v>80</v>
      </c>
      <c r="B178" s="1"/>
      <c r="C178" s="1" t="s">
        <v>381</v>
      </c>
      <c r="D178" s="1" t="s">
        <v>23</v>
      </c>
    </row>
    <row r="179" spans="1:9" x14ac:dyDescent="0.3">
      <c r="A179" s="1" t="s">
        <v>382</v>
      </c>
      <c r="B179" s="1" t="s">
        <v>404</v>
      </c>
      <c r="C179" t="s">
        <v>408</v>
      </c>
      <c r="D179">
        <v>8021.799800944631</v>
      </c>
    </row>
    <row r="180" spans="1:9" x14ac:dyDescent="0.3">
      <c r="A180" s="2" t="s">
        <v>383</v>
      </c>
      <c r="B180" s="1" t="s">
        <v>94</v>
      </c>
      <c r="C180" t="s">
        <v>399</v>
      </c>
      <c r="D180">
        <v>15087.679786504419</v>
      </c>
    </row>
    <row r="181" spans="1:9" x14ac:dyDescent="0.3">
      <c r="A181" s="2"/>
      <c r="B181" s="1" t="s">
        <v>410</v>
      </c>
      <c r="C181" t="s">
        <v>399</v>
      </c>
      <c r="D181">
        <v>810871.03420902812</v>
      </c>
    </row>
    <row r="184" spans="1:9" x14ac:dyDescent="0.3">
      <c r="A184" s="1" t="s">
        <v>81</v>
      </c>
      <c r="B184" s="1"/>
      <c r="C184" s="1" t="s">
        <v>381</v>
      </c>
      <c r="D184" s="1" t="s">
        <v>24</v>
      </c>
    </row>
    <row r="185" spans="1:9" x14ac:dyDescent="0.3">
      <c r="A185" s="2" t="s">
        <v>382</v>
      </c>
      <c r="B185" s="1" t="s">
        <v>470</v>
      </c>
      <c r="C185" t="s">
        <v>408</v>
      </c>
      <c r="D185">
        <v>425881.12744939799</v>
      </c>
    </row>
    <row r="186" spans="1:9" x14ac:dyDescent="0.3">
      <c r="A186" s="2"/>
      <c r="B186" s="1" t="s">
        <v>427</v>
      </c>
      <c r="C186" t="s">
        <v>408</v>
      </c>
      <c r="D186">
        <v>399281.26660572097</v>
      </c>
    </row>
    <row r="187" spans="1:9" x14ac:dyDescent="0.3">
      <c r="A187" s="2" t="s">
        <v>383</v>
      </c>
      <c r="B187" s="1" t="s">
        <v>471</v>
      </c>
      <c r="C187" t="s">
        <v>399</v>
      </c>
      <c r="D187">
        <v>61711.583511614743</v>
      </c>
    </row>
    <row r="188" spans="1:9" x14ac:dyDescent="0.3">
      <c r="A188" s="2"/>
      <c r="B188" s="1" t="s">
        <v>472</v>
      </c>
      <c r="C188" t="s">
        <v>399</v>
      </c>
      <c r="D188">
        <v>310552.89143913181</v>
      </c>
    </row>
    <row r="191" spans="1:9" x14ac:dyDescent="0.3">
      <c r="A191" s="1" t="s">
        <v>82</v>
      </c>
      <c r="B191" s="1"/>
      <c r="C191" s="1" t="s">
        <v>381</v>
      </c>
      <c r="D191" s="1" t="s">
        <v>26</v>
      </c>
      <c r="E191" s="1" t="s">
        <v>27</v>
      </c>
      <c r="F191" s="1" t="s">
        <v>29</v>
      </c>
      <c r="G191" s="1" t="s">
        <v>28</v>
      </c>
      <c r="H191" s="1" t="s">
        <v>25</v>
      </c>
      <c r="I191" s="1" t="s">
        <v>30</v>
      </c>
    </row>
    <row r="192" spans="1:9" x14ac:dyDescent="0.3">
      <c r="A192" s="2" t="s">
        <v>382</v>
      </c>
      <c r="B192" s="1" t="s">
        <v>473</v>
      </c>
      <c r="C192" t="s">
        <v>481</v>
      </c>
      <c r="D192">
        <v>6.131021546186302</v>
      </c>
      <c r="E192">
        <v>34.646952176607087</v>
      </c>
      <c r="F192">
        <v>2.821026350293617</v>
      </c>
      <c r="G192">
        <v>1.8760626728915659</v>
      </c>
      <c r="H192">
        <v>3.509105591052172</v>
      </c>
      <c r="I192">
        <v>2.821026350293617</v>
      </c>
    </row>
    <row r="193" spans="1:12" x14ac:dyDescent="0.3">
      <c r="A193" s="2"/>
      <c r="B193" s="1" t="s">
        <v>404</v>
      </c>
      <c r="C193" t="s">
        <v>482</v>
      </c>
      <c r="D193">
        <v>766.30535721512445</v>
      </c>
      <c r="E193">
        <v>155.45241903437281</v>
      </c>
      <c r="F193">
        <v>82.272169064213244</v>
      </c>
      <c r="G193">
        <v>54.713329913820161</v>
      </c>
      <c r="H193">
        <v>1495.0295237572579</v>
      </c>
      <c r="I193">
        <v>82.272169064213244</v>
      </c>
    </row>
    <row r="194" spans="1:12" x14ac:dyDescent="0.3">
      <c r="A194" s="2"/>
      <c r="B194" s="1" t="s">
        <v>474</v>
      </c>
      <c r="D194">
        <v>0.64431660918940292</v>
      </c>
      <c r="E194">
        <v>0.53132518236636261</v>
      </c>
      <c r="F194">
        <v>0.43301547947231522</v>
      </c>
      <c r="G194">
        <v>0.38132219431986741</v>
      </c>
      <c r="H194">
        <v>0.67356148933087834</v>
      </c>
      <c r="I194">
        <v>0.43301547947231522</v>
      </c>
    </row>
    <row r="195" spans="1:12" x14ac:dyDescent="0.3">
      <c r="A195" s="2"/>
      <c r="B195" s="1" t="s">
        <v>475</v>
      </c>
      <c r="D195">
        <v>9.5155416743013532</v>
      </c>
      <c r="E195">
        <v>65.208564032858334</v>
      </c>
      <c r="F195">
        <v>6.5148395011915019</v>
      </c>
      <c r="G195">
        <v>4.9198884849536286</v>
      </c>
      <c r="H195">
        <v>5.209777647083337</v>
      </c>
      <c r="I195">
        <v>6.5148395011915019</v>
      </c>
    </row>
    <row r="196" spans="1:12" x14ac:dyDescent="0.3">
      <c r="A196" s="2"/>
      <c r="B196" s="1" t="s">
        <v>476</v>
      </c>
      <c r="D196">
        <v>10</v>
      </c>
      <c r="E196">
        <v>75</v>
      </c>
      <c r="F196">
        <v>7.5</v>
      </c>
      <c r="G196">
        <v>5</v>
      </c>
      <c r="H196">
        <v>5.5</v>
      </c>
      <c r="I196">
        <v>7.5</v>
      </c>
    </row>
    <row r="197" spans="1:12" x14ac:dyDescent="0.3">
      <c r="A197" s="2"/>
      <c r="B197" s="1" t="s">
        <v>477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</row>
    <row r="198" spans="1:12" x14ac:dyDescent="0.3">
      <c r="A198" s="2"/>
      <c r="B198" s="1" t="s">
        <v>478</v>
      </c>
      <c r="C198" t="s">
        <v>396</v>
      </c>
      <c r="D198">
        <v>59.872919488182923</v>
      </c>
      <c r="E198">
        <v>1638.6380491817431</v>
      </c>
      <c r="F198">
        <v>345.01613169257161</v>
      </c>
      <c r="G198">
        <v>369.26388765234321</v>
      </c>
      <c r="H198">
        <v>11.93019832235262</v>
      </c>
      <c r="I198">
        <v>345.01613169257161</v>
      </c>
    </row>
    <row r="199" spans="1:12" x14ac:dyDescent="0.3">
      <c r="A199" s="2"/>
      <c r="B199" s="1" t="s">
        <v>479</v>
      </c>
      <c r="D199" t="s">
        <v>483</v>
      </c>
      <c r="E199" t="s">
        <v>483</v>
      </c>
      <c r="F199" t="s">
        <v>483</v>
      </c>
      <c r="G199" t="s">
        <v>483</v>
      </c>
      <c r="H199" t="s">
        <v>483</v>
      </c>
      <c r="I199" t="s">
        <v>483</v>
      </c>
    </row>
    <row r="200" spans="1:12" x14ac:dyDescent="0.3">
      <c r="A200" s="2" t="s">
        <v>383</v>
      </c>
      <c r="B200" s="1" t="s">
        <v>94</v>
      </c>
      <c r="C200" t="s">
        <v>399</v>
      </c>
      <c r="D200">
        <v>5885.8949666777671</v>
      </c>
      <c r="E200">
        <v>9018.8293683878965</v>
      </c>
      <c r="F200">
        <v>4273.6258793615698</v>
      </c>
      <c r="G200">
        <v>4136.8652864115711</v>
      </c>
      <c r="H200">
        <v>11144.33542790972</v>
      </c>
      <c r="I200">
        <v>4273.6258793615698</v>
      </c>
    </row>
    <row r="201" spans="1:12" x14ac:dyDescent="0.3">
      <c r="A201" s="2"/>
      <c r="B201" s="1" t="s">
        <v>480</v>
      </c>
      <c r="C201" t="s">
        <v>399</v>
      </c>
      <c r="D201">
        <v>592.32504304561223</v>
      </c>
      <c r="E201">
        <v>3273.2341775919608</v>
      </c>
      <c r="F201">
        <v>522.62573317559782</v>
      </c>
      <c r="G201">
        <v>458.62991667686288</v>
      </c>
      <c r="H201">
        <v>470.84553045725102</v>
      </c>
      <c r="I201">
        <v>522.62573317559782</v>
      </c>
    </row>
    <row r="204" spans="1:12" x14ac:dyDescent="0.3">
      <c r="A204" s="1" t="s">
        <v>83</v>
      </c>
      <c r="B204" s="1"/>
      <c r="C204" s="1" t="s">
        <v>381</v>
      </c>
      <c r="D204" s="1" t="s">
        <v>36</v>
      </c>
      <c r="E204" s="1" t="s">
        <v>38</v>
      </c>
      <c r="F204" s="1" t="s">
        <v>39</v>
      </c>
      <c r="G204" s="1" t="s">
        <v>33</v>
      </c>
      <c r="H204" s="1" t="s">
        <v>31</v>
      </c>
      <c r="I204" s="1" t="s">
        <v>32</v>
      </c>
      <c r="J204" s="1" t="s">
        <v>34</v>
      </c>
      <c r="K204" s="1" t="s">
        <v>35</v>
      </c>
      <c r="L204" s="1" t="s">
        <v>37</v>
      </c>
    </row>
    <row r="205" spans="1:12" x14ac:dyDescent="0.3">
      <c r="A205" s="2" t="s">
        <v>382</v>
      </c>
      <c r="B205" s="1" t="s">
        <v>484</v>
      </c>
      <c r="C205" t="s">
        <v>492</v>
      </c>
      <c r="D205">
        <v>49468.046086429989</v>
      </c>
      <c r="E205">
        <v>11591.924506410131</v>
      </c>
      <c r="F205">
        <v>5437.4709445673543</v>
      </c>
      <c r="G205">
        <v>8740.8732754817684</v>
      </c>
      <c r="H205">
        <v>442.35100875619781</v>
      </c>
      <c r="I205">
        <v>1246.0566842774699</v>
      </c>
      <c r="J205">
        <v>15243.836549757259</v>
      </c>
      <c r="K205">
        <v>752.1086937377944</v>
      </c>
      <c r="L205">
        <v>814.19154415556329</v>
      </c>
    </row>
    <row r="206" spans="1:12" x14ac:dyDescent="0.3">
      <c r="A206" s="2"/>
      <c r="B206" s="1" t="s">
        <v>485</v>
      </c>
      <c r="C206" t="s">
        <v>493</v>
      </c>
      <c r="D206">
        <v>0.5</v>
      </c>
      <c r="E206">
        <v>0.5</v>
      </c>
      <c r="F206">
        <v>0.5</v>
      </c>
      <c r="G206">
        <v>0.5</v>
      </c>
      <c r="H206">
        <v>0.5</v>
      </c>
      <c r="I206">
        <v>0.5</v>
      </c>
      <c r="J206">
        <v>0.5</v>
      </c>
      <c r="K206">
        <v>0.5</v>
      </c>
      <c r="L206">
        <v>0.5</v>
      </c>
    </row>
    <row r="207" spans="1:12" x14ac:dyDescent="0.3">
      <c r="A207" s="2"/>
      <c r="B207" s="1" t="s">
        <v>486</v>
      </c>
      <c r="C207" t="s">
        <v>494</v>
      </c>
      <c r="D207">
        <v>14.37041224378426</v>
      </c>
      <c r="E207">
        <v>25.479842057857471</v>
      </c>
      <c r="F207">
        <v>74.599737301080907</v>
      </c>
      <c r="G207">
        <v>39.321368075261169</v>
      </c>
      <c r="H207">
        <v>182.16368702104069</v>
      </c>
      <c r="I207">
        <v>193.12508200273879</v>
      </c>
      <c r="J207">
        <v>37.897747325931348</v>
      </c>
      <c r="K207">
        <v>217.56670393295869</v>
      </c>
      <c r="L207">
        <v>121.89095456811469</v>
      </c>
    </row>
    <row r="208" spans="1:12" x14ac:dyDescent="0.3">
      <c r="A208" s="2"/>
      <c r="B208" s="1" t="s">
        <v>487</v>
      </c>
      <c r="D208">
        <v>0.92950332593290952</v>
      </c>
      <c r="E208">
        <v>0.95870654895831786</v>
      </c>
      <c r="F208">
        <v>0.99897741758228142</v>
      </c>
      <c r="G208">
        <v>0.98733048477590124</v>
      </c>
      <c r="H208">
        <v>0.99999999999999967</v>
      </c>
      <c r="I208">
        <v>1</v>
      </c>
      <c r="J208">
        <v>0.96635271276809842</v>
      </c>
      <c r="K208">
        <v>1</v>
      </c>
      <c r="L208">
        <v>0.99663884446594131</v>
      </c>
    </row>
    <row r="209" spans="1:12" x14ac:dyDescent="0.3">
      <c r="A209" s="2"/>
      <c r="B209" s="1" t="s">
        <v>488</v>
      </c>
      <c r="C209" t="s">
        <v>495</v>
      </c>
      <c r="D209">
        <v>1.5</v>
      </c>
      <c r="E209">
        <v>1.5</v>
      </c>
      <c r="F209">
        <v>1.5</v>
      </c>
      <c r="G209">
        <v>5</v>
      </c>
      <c r="H209">
        <v>1.5</v>
      </c>
      <c r="I209">
        <v>1.5</v>
      </c>
      <c r="J209">
        <v>5</v>
      </c>
      <c r="K209">
        <v>1.5</v>
      </c>
      <c r="L209">
        <v>5</v>
      </c>
    </row>
    <row r="210" spans="1:12" x14ac:dyDescent="0.3">
      <c r="A210" s="2"/>
      <c r="B210" s="1" t="s">
        <v>489</v>
      </c>
      <c r="C210" t="s">
        <v>495</v>
      </c>
      <c r="D210">
        <v>5</v>
      </c>
      <c r="E210">
        <v>5</v>
      </c>
      <c r="F210">
        <v>5</v>
      </c>
      <c r="G210">
        <v>5</v>
      </c>
      <c r="H210">
        <v>5</v>
      </c>
      <c r="I210">
        <v>5</v>
      </c>
      <c r="J210">
        <v>5</v>
      </c>
      <c r="K210">
        <v>5</v>
      </c>
      <c r="L210">
        <v>5</v>
      </c>
    </row>
    <row r="211" spans="1:12" x14ac:dyDescent="0.3">
      <c r="A211" s="2"/>
      <c r="B211" s="1" t="s">
        <v>490</v>
      </c>
      <c r="C211" t="s">
        <v>495</v>
      </c>
      <c r="D211">
        <v>14.7</v>
      </c>
      <c r="E211">
        <v>14.7</v>
      </c>
      <c r="F211">
        <v>14.7</v>
      </c>
      <c r="G211">
        <v>14.7</v>
      </c>
      <c r="H211">
        <v>638.34196891191709</v>
      </c>
      <c r="I211">
        <v>638.34196891191709</v>
      </c>
      <c r="J211">
        <v>14.7</v>
      </c>
      <c r="K211">
        <v>638.34196891191709</v>
      </c>
      <c r="L211">
        <v>396.9</v>
      </c>
    </row>
    <row r="212" spans="1:12" x14ac:dyDescent="0.3">
      <c r="A212" s="2"/>
      <c r="B212" s="1" t="s">
        <v>491</v>
      </c>
      <c r="C212" t="s">
        <v>396</v>
      </c>
      <c r="D212">
        <v>20</v>
      </c>
      <c r="E212">
        <v>20</v>
      </c>
      <c r="F212">
        <v>20</v>
      </c>
      <c r="G212">
        <v>20</v>
      </c>
      <c r="H212">
        <v>20</v>
      </c>
      <c r="I212">
        <v>20</v>
      </c>
      <c r="J212">
        <v>20</v>
      </c>
      <c r="K212">
        <v>20</v>
      </c>
      <c r="L212">
        <v>20</v>
      </c>
    </row>
    <row r="213" spans="1:12" x14ac:dyDescent="0.3">
      <c r="A213" s="1" t="s">
        <v>383</v>
      </c>
      <c r="B213" s="1" t="s">
        <v>83</v>
      </c>
      <c r="C213" t="s">
        <v>399</v>
      </c>
      <c r="D213">
        <v>476510.87041286199</v>
      </c>
      <c r="E213">
        <v>120911.4494705175</v>
      </c>
      <c r="F213">
        <v>68723.984013319045</v>
      </c>
      <c r="G213">
        <v>96767.011057478623</v>
      </c>
      <c r="H213">
        <v>26178.16797993155</v>
      </c>
      <c r="I213">
        <v>36447.025152013259</v>
      </c>
      <c r="J213">
        <v>152150.97942776029</v>
      </c>
      <c r="K213">
        <v>30277.458597016379</v>
      </c>
      <c r="L213">
        <v>28784.086718679409</v>
      </c>
    </row>
    <row r="216" spans="1:12" x14ac:dyDescent="0.3">
      <c r="A216" s="1" t="s">
        <v>84</v>
      </c>
      <c r="B216" s="1"/>
      <c r="C216" s="1" t="s">
        <v>381</v>
      </c>
      <c r="D216" s="1" t="s">
        <v>40</v>
      </c>
    </row>
    <row r="217" spans="1:12" x14ac:dyDescent="0.3">
      <c r="A217" s="1" t="s">
        <v>383</v>
      </c>
      <c r="B217" s="1" t="s">
        <v>447</v>
      </c>
      <c r="C217" t="s">
        <v>399</v>
      </c>
      <c r="D217">
        <v>1007283.907217219</v>
      </c>
    </row>
    <row r="220" spans="1:12" x14ac:dyDescent="0.3">
      <c r="A220" s="1" t="s">
        <v>85</v>
      </c>
      <c r="B220" s="1"/>
      <c r="C220" s="1" t="s">
        <v>381</v>
      </c>
      <c r="D220" s="1" t="s">
        <v>41</v>
      </c>
    </row>
    <row r="221" spans="1:12" x14ac:dyDescent="0.3">
      <c r="A221" s="2" t="s">
        <v>382</v>
      </c>
      <c r="B221" s="1" t="s">
        <v>384</v>
      </c>
      <c r="C221" t="s">
        <v>394</v>
      </c>
      <c r="D221">
        <v>672</v>
      </c>
    </row>
    <row r="222" spans="1:12" x14ac:dyDescent="0.3">
      <c r="A222" s="2"/>
      <c r="B222" s="1" t="s">
        <v>385</v>
      </c>
      <c r="C222" t="s">
        <v>403</v>
      </c>
      <c r="D222">
        <v>906.6732538820454</v>
      </c>
    </row>
    <row r="223" spans="1:12" x14ac:dyDescent="0.3">
      <c r="A223" s="2"/>
      <c r="B223" s="1" t="s">
        <v>401</v>
      </c>
      <c r="D223">
        <v>1</v>
      </c>
    </row>
    <row r="224" spans="1:12" x14ac:dyDescent="0.3">
      <c r="A224" s="1" t="s">
        <v>383</v>
      </c>
      <c r="B224" s="1" t="s">
        <v>402</v>
      </c>
      <c r="C224" t="s">
        <v>399</v>
      </c>
      <c r="D224">
        <v>215369.61531851609</v>
      </c>
    </row>
    <row r="227" spans="1:4" x14ac:dyDescent="0.3">
      <c r="A227" s="1" t="s">
        <v>86</v>
      </c>
      <c r="B227" s="1"/>
      <c r="C227" s="1" t="s">
        <v>381</v>
      </c>
      <c r="D227" s="1" t="s">
        <v>42</v>
      </c>
    </row>
    <row r="228" spans="1:4" x14ac:dyDescent="0.3">
      <c r="A228" s="1" t="s">
        <v>382</v>
      </c>
      <c r="B228" s="1" t="s">
        <v>404</v>
      </c>
      <c r="C228" t="s">
        <v>408</v>
      </c>
      <c r="D228">
        <v>303232.54134757852</v>
      </c>
    </row>
    <row r="229" spans="1:4" x14ac:dyDescent="0.3">
      <c r="A229" s="1" t="s">
        <v>383</v>
      </c>
      <c r="B229" s="1" t="s">
        <v>94</v>
      </c>
      <c r="C229" t="s">
        <v>399</v>
      </c>
      <c r="D229">
        <v>18630.573825380361</v>
      </c>
    </row>
    <row r="232" spans="1:4" x14ac:dyDescent="0.3">
      <c r="A232" s="1" t="s">
        <v>87</v>
      </c>
      <c r="B232" s="1"/>
      <c r="C232" s="1" t="s">
        <v>381</v>
      </c>
      <c r="D232" s="1" t="s">
        <v>43</v>
      </c>
    </row>
    <row r="233" spans="1:4" x14ac:dyDescent="0.3">
      <c r="A233" s="1" t="s">
        <v>382</v>
      </c>
      <c r="B233" s="1" t="s">
        <v>404</v>
      </c>
      <c r="C233" t="s">
        <v>408</v>
      </c>
      <c r="D233">
        <v>10503.38131483862</v>
      </c>
    </row>
    <row r="234" spans="1:4" x14ac:dyDescent="0.3">
      <c r="A234" s="2" t="s">
        <v>383</v>
      </c>
      <c r="B234" s="1" t="s">
        <v>496</v>
      </c>
      <c r="C234" t="s">
        <v>399</v>
      </c>
      <c r="D234">
        <v>864865.66406092083</v>
      </c>
    </row>
    <row r="235" spans="1:4" x14ac:dyDescent="0.3">
      <c r="A235" s="2"/>
      <c r="B235" s="1" t="s">
        <v>497</v>
      </c>
      <c r="C235" t="s">
        <v>399</v>
      </c>
      <c r="D235">
        <v>290065.68617600511</v>
      </c>
    </row>
    <row r="236" spans="1:4" x14ac:dyDescent="0.3">
      <c r="A236" s="2"/>
      <c r="B236" s="1" t="s">
        <v>498</v>
      </c>
      <c r="C236" t="s">
        <v>399</v>
      </c>
      <c r="D236">
        <v>5466.054333764554</v>
      </c>
    </row>
    <row r="237" spans="1:4" x14ac:dyDescent="0.3">
      <c r="A237" s="2"/>
      <c r="B237" s="1" t="s">
        <v>499</v>
      </c>
      <c r="C237" t="s">
        <v>399</v>
      </c>
      <c r="D237">
        <v>377275.87982370629</v>
      </c>
    </row>
    <row r="240" spans="1:4" x14ac:dyDescent="0.3">
      <c r="A240" s="1" t="s">
        <v>88</v>
      </c>
      <c r="B240" s="1"/>
      <c r="C240" s="1" t="s">
        <v>381</v>
      </c>
      <c r="D240" s="1" t="s">
        <v>44</v>
      </c>
    </row>
    <row r="241" spans="1:4" x14ac:dyDescent="0.3">
      <c r="A241" s="2" t="s">
        <v>382</v>
      </c>
      <c r="B241" s="1" t="s">
        <v>500</v>
      </c>
      <c r="C241" t="s">
        <v>403</v>
      </c>
      <c r="D241">
        <v>5.2102898352938816</v>
      </c>
    </row>
    <row r="242" spans="1:4" x14ac:dyDescent="0.3">
      <c r="A242" s="2"/>
      <c r="B242" s="1" t="s">
        <v>501</v>
      </c>
      <c r="C242" t="s">
        <v>481</v>
      </c>
      <c r="D242">
        <v>6.986998669129096</v>
      </c>
    </row>
    <row r="243" spans="1:4" x14ac:dyDescent="0.3">
      <c r="A243" s="2"/>
      <c r="B243" s="1" t="s">
        <v>502</v>
      </c>
      <c r="D243" t="s">
        <v>400</v>
      </c>
    </row>
    <row r="244" spans="1:4" x14ac:dyDescent="0.3">
      <c r="A244" s="2"/>
      <c r="B244" s="1" t="s">
        <v>503</v>
      </c>
      <c r="C244" t="s">
        <v>396</v>
      </c>
      <c r="D244">
        <v>1.878987973667533</v>
      </c>
    </row>
    <row r="245" spans="1:4" x14ac:dyDescent="0.3">
      <c r="A245" s="2"/>
      <c r="B245" s="1" t="s">
        <v>504</v>
      </c>
      <c r="C245" t="s">
        <v>396</v>
      </c>
      <c r="D245">
        <v>1.878987973667533</v>
      </c>
    </row>
    <row r="246" spans="1:4" x14ac:dyDescent="0.3">
      <c r="A246" s="2"/>
      <c r="B246" s="1" t="s">
        <v>505</v>
      </c>
      <c r="C246" t="s">
        <v>397</v>
      </c>
      <c r="D246">
        <v>173.92</v>
      </c>
    </row>
    <row r="247" spans="1:4" x14ac:dyDescent="0.3">
      <c r="A247" s="2"/>
      <c r="B247" s="1" t="s">
        <v>506</v>
      </c>
      <c r="C247" t="s">
        <v>398</v>
      </c>
      <c r="D247">
        <v>0.25</v>
      </c>
    </row>
    <row r="248" spans="1:4" x14ac:dyDescent="0.3">
      <c r="A248" s="2"/>
      <c r="B248" s="1" t="s">
        <v>507</v>
      </c>
      <c r="D248" t="s">
        <v>515</v>
      </c>
    </row>
    <row r="249" spans="1:4" x14ac:dyDescent="0.3">
      <c r="A249" s="2"/>
      <c r="B249" s="1" t="s">
        <v>508</v>
      </c>
      <c r="C249" t="s">
        <v>396</v>
      </c>
      <c r="D249">
        <v>20.422899796851521</v>
      </c>
    </row>
    <row r="250" spans="1:4" x14ac:dyDescent="0.3">
      <c r="A250" s="2"/>
      <c r="B250" s="1" t="s">
        <v>509</v>
      </c>
      <c r="C250" t="s">
        <v>396</v>
      </c>
      <c r="D250">
        <v>5.1057249492128793</v>
      </c>
    </row>
    <row r="251" spans="1:4" x14ac:dyDescent="0.3">
      <c r="A251" s="2"/>
      <c r="B251" s="1" t="s">
        <v>510</v>
      </c>
      <c r="C251" t="s">
        <v>397</v>
      </c>
      <c r="D251">
        <v>4740.3</v>
      </c>
    </row>
    <row r="252" spans="1:4" x14ac:dyDescent="0.3">
      <c r="A252" s="2"/>
      <c r="B252" s="1" t="s">
        <v>511</v>
      </c>
      <c r="C252" t="s">
        <v>398</v>
      </c>
      <c r="D252">
        <v>0.3125</v>
      </c>
    </row>
    <row r="253" spans="1:4" x14ac:dyDescent="0.3">
      <c r="A253" s="2"/>
      <c r="B253" s="1" t="s">
        <v>512</v>
      </c>
      <c r="D253">
        <v>1</v>
      </c>
    </row>
    <row r="254" spans="1:4" x14ac:dyDescent="0.3">
      <c r="A254" s="2" t="s">
        <v>383</v>
      </c>
      <c r="B254" s="1" t="s">
        <v>513</v>
      </c>
      <c r="C254" t="s">
        <v>399</v>
      </c>
      <c r="D254">
        <v>252686.50368432549</v>
      </c>
    </row>
    <row r="255" spans="1:4" x14ac:dyDescent="0.3">
      <c r="A255" s="2"/>
      <c r="B255" s="1" t="s">
        <v>514</v>
      </c>
      <c r="C255" t="s">
        <v>399</v>
      </c>
      <c r="D255">
        <v>45512.073770860567</v>
      </c>
    </row>
    <row r="258" spans="1:5" x14ac:dyDescent="0.3">
      <c r="A258" s="1" t="s">
        <v>89</v>
      </c>
      <c r="B258" s="1"/>
      <c r="C258" s="1" t="s">
        <v>381</v>
      </c>
      <c r="D258" s="1" t="s">
        <v>45</v>
      </c>
      <c r="E258" s="1" t="s">
        <v>46</v>
      </c>
    </row>
    <row r="259" spans="1:5" x14ac:dyDescent="0.3">
      <c r="A259" s="2" t="s">
        <v>382</v>
      </c>
      <c r="B259" s="1" t="s">
        <v>484</v>
      </c>
      <c r="C259" t="s">
        <v>519</v>
      </c>
      <c r="D259">
        <v>115.9388501814107</v>
      </c>
      <c r="E259">
        <v>5325.9586729972143</v>
      </c>
    </row>
    <row r="260" spans="1:5" x14ac:dyDescent="0.3">
      <c r="A260" s="2"/>
      <c r="B260" s="1" t="s">
        <v>516</v>
      </c>
      <c r="C260" t="s">
        <v>403</v>
      </c>
      <c r="D260">
        <v>206.16626894078689</v>
      </c>
      <c r="E260">
        <v>574.12951513409894</v>
      </c>
    </row>
    <row r="261" spans="1:5" x14ac:dyDescent="0.3">
      <c r="A261" s="2" t="s">
        <v>383</v>
      </c>
      <c r="B261" s="1" t="s">
        <v>468</v>
      </c>
      <c r="C261" t="s">
        <v>399</v>
      </c>
      <c r="D261">
        <v>38877.614006737873</v>
      </c>
      <c r="E261">
        <v>335830.8553624659</v>
      </c>
    </row>
    <row r="262" spans="1:5" x14ac:dyDescent="0.3">
      <c r="A262" s="2"/>
      <c r="B262" s="1" t="s">
        <v>517</v>
      </c>
      <c r="C262" t="s">
        <v>399</v>
      </c>
      <c r="D262">
        <v>21198.8340927637</v>
      </c>
      <c r="E262">
        <v>238288.65952089889</v>
      </c>
    </row>
    <row r="263" spans="1:5" x14ac:dyDescent="0.3">
      <c r="A263" s="2"/>
      <c r="B263" s="1" t="s">
        <v>518</v>
      </c>
      <c r="C263" t="s">
        <v>399</v>
      </c>
      <c r="D263">
        <v>22464.089056030742</v>
      </c>
      <c r="E263">
        <v>26815.059634126421</v>
      </c>
    </row>
    <row r="266" spans="1:5" x14ac:dyDescent="0.3">
      <c r="A266" s="1" t="s">
        <v>90</v>
      </c>
      <c r="B266" s="1"/>
      <c r="C266" s="1" t="s">
        <v>381</v>
      </c>
      <c r="D266" s="1" t="s">
        <v>47</v>
      </c>
    </row>
    <row r="267" spans="1:5" x14ac:dyDescent="0.3">
      <c r="A267" s="1" t="s">
        <v>382</v>
      </c>
      <c r="B267" s="1" t="s">
        <v>404</v>
      </c>
      <c r="C267" t="s">
        <v>408</v>
      </c>
      <c r="D267">
        <v>304105.84953361872</v>
      </c>
    </row>
    <row r="268" spans="1:5" x14ac:dyDescent="0.3">
      <c r="A268" s="2" t="s">
        <v>383</v>
      </c>
      <c r="B268" s="1" t="s">
        <v>94</v>
      </c>
      <c r="C268" t="s">
        <v>399</v>
      </c>
      <c r="D268">
        <v>18644.469206506968</v>
      </c>
    </row>
    <row r="269" spans="1:5" x14ac:dyDescent="0.3">
      <c r="A269" s="2"/>
      <c r="B269" s="1" t="s">
        <v>409</v>
      </c>
      <c r="C269" t="s">
        <v>399</v>
      </c>
      <c r="D269">
        <v>100237.23526812431</v>
      </c>
    </row>
    <row r="270" spans="1:5" x14ac:dyDescent="0.3">
      <c r="A270" s="2"/>
      <c r="B270" s="1" t="s">
        <v>410</v>
      </c>
      <c r="C270" t="s">
        <v>399</v>
      </c>
      <c r="D270">
        <v>232556.57382102509</v>
      </c>
    </row>
    <row r="273" spans="1:4" x14ac:dyDescent="0.3">
      <c r="A273" s="1" t="s">
        <v>91</v>
      </c>
      <c r="B273" s="1"/>
      <c r="C273" s="1" t="s">
        <v>381</v>
      </c>
      <c r="D273" s="1" t="s">
        <v>48</v>
      </c>
    </row>
    <row r="274" spans="1:4" x14ac:dyDescent="0.3">
      <c r="A274" s="2" t="s">
        <v>382</v>
      </c>
      <c r="B274" s="1" t="s">
        <v>520</v>
      </c>
      <c r="C274" t="s">
        <v>408</v>
      </c>
      <c r="D274">
        <v>288751.03557651682</v>
      </c>
    </row>
    <row r="275" spans="1:4" x14ac:dyDescent="0.3">
      <c r="A275" s="2"/>
      <c r="B275" s="1" t="s">
        <v>521</v>
      </c>
      <c r="D275" t="s">
        <v>522</v>
      </c>
    </row>
    <row r="276" spans="1:4" x14ac:dyDescent="0.3">
      <c r="A276" s="2" t="s">
        <v>383</v>
      </c>
      <c r="B276" s="1" t="s">
        <v>94</v>
      </c>
      <c r="C276" t="s">
        <v>399</v>
      </c>
      <c r="D276">
        <v>41052.907329984999</v>
      </c>
    </row>
    <row r="277" spans="1:4" x14ac:dyDescent="0.3">
      <c r="A277" s="2"/>
      <c r="B277" s="1" t="s">
        <v>409</v>
      </c>
      <c r="C277" t="s">
        <v>399</v>
      </c>
      <c r="D277">
        <v>99818.062662043914</v>
      </c>
    </row>
    <row r="278" spans="1:4" x14ac:dyDescent="0.3">
      <c r="A278" s="2"/>
      <c r="B278" s="1" t="s">
        <v>410</v>
      </c>
      <c r="C278" t="s">
        <v>399</v>
      </c>
      <c r="D278">
        <v>564550.27886211697</v>
      </c>
    </row>
    <row r="279" spans="1:4" x14ac:dyDescent="0.3">
      <c r="A279" s="2"/>
      <c r="B279" s="1" t="s">
        <v>412</v>
      </c>
      <c r="C279" t="s">
        <v>399</v>
      </c>
      <c r="D279">
        <v>0</v>
      </c>
    </row>
    <row r="282" spans="1:4" x14ac:dyDescent="0.3">
      <c r="A282" s="1" t="s">
        <v>92</v>
      </c>
      <c r="B282" s="1"/>
      <c r="C282" s="1" t="s">
        <v>381</v>
      </c>
      <c r="D282" s="1" t="s">
        <v>49</v>
      </c>
    </row>
    <row r="283" spans="1:4" x14ac:dyDescent="0.3">
      <c r="A283" s="1" t="s">
        <v>382</v>
      </c>
      <c r="B283" s="1" t="s">
        <v>523</v>
      </c>
      <c r="C283" t="s">
        <v>408</v>
      </c>
      <c r="D283">
        <v>85198.098861014063</v>
      </c>
    </row>
    <row r="284" spans="1:4" x14ac:dyDescent="0.3">
      <c r="A284" s="1" t="s">
        <v>383</v>
      </c>
      <c r="B284" s="1" t="s">
        <v>524</v>
      </c>
      <c r="C284" t="s">
        <v>399</v>
      </c>
      <c r="D284">
        <v>20838975.234302569</v>
      </c>
    </row>
    <row r="287" spans="1:4" x14ac:dyDescent="0.3">
      <c r="A287" s="1" t="s">
        <v>93</v>
      </c>
      <c r="B287" s="1"/>
      <c r="C287" s="1" t="s">
        <v>381</v>
      </c>
      <c r="D287" s="1" t="s">
        <v>50</v>
      </c>
    </row>
    <row r="288" spans="1:4" x14ac:dyDescent="0.3">
      <c r="A288" s="1" t="s">
        <v>382</v>
      </c>
      <c r="B288" s="1" t="s">
        <v>404</v>
      </c>
      <c r="C288" t="s">
        <v>408</v>
      </c>
      <c r="D288">
        <v>415145.23875959619</v>
      </c>
    </row>
    <row r="289" spans="1:5" x14ac:dyDescent="0.3">
      <c r="A289" s="2" t="s">
        <v>383</v>
      </c>
      <c r="B289" s="1" t="s">
        <v>525</v>
      </c>
      <c r="C289" t="s">
        <v>399</v>
      </c>
      <c r="D289">
        <v>14803.85922943369</v>
      </c>
    </row>
    <row r="290" spans="1:5" x14ac:dyDescent="0.3">
      <c r="A290" s="2"/>
      <c r="B290" s="1" t="s">
        <v>526</v>
      </c>
      <c r="C290" t="s">
        <v>399</v>
      </c>
      <c r="D290">
        <v>12580.741440681881</v>
      </c>
    </row>
    <row r="291" spans="1:5" x14ac:dyDescent="0.3">
      <c r="A291" s="2"/>
      <c r="B291" s="1" t="s">
        <v>410</v>
      </c>
      <c r="C291" t="s">
        <v>399</v>
      </c>
      <c r="D291">
        <v>244655.02011306051</v>
      </c>
    </row>
    <row r="294" spans="1:5" x14ac:dyDescent="0.3">
      <c r="A294" s="1" t="s">
        <v>94</v>
      </c>
      <c r="B294" s="1"/>
      <c r="C294" s="1" t="s">
        <v>381</v>
      </c>
      <c r="D294" s="1" t="s">
        <v>52</v>
      </c>
      <c r="E294" s="1" t="s">
        <v>51</v>
      </c>
    </row>
    <row r="295" spans="1:5" x14ac:dyDescent="0.3">
      <c r="A295" s="2" t="s">
        <v>382</v>
      </c>
      <c r="B295" s="1" t="s">
        <v>473</v>
      </c>
      <c r="C295" t="s">
        <v>481</v>
      </c>
      <c r="D295">
        <v>1.82798864048257</v>
      </c>
      <c r="E295">
        <v>60.633646946080518</v>
      </c>
    </row>
    <row r="296" spans="1:5" x14ac:dyDescent="0.3">
      <c r="A296" s="2"/>
      <c r="B296" s="1" t="s">
        <v>404</v>
      </c>
      <c r="C296" t="s">
        <v>482</v>
      </c>
      <c r="D296">
        <v>265.68793234683949</v>
      </c>
      <c r="E296">
        <v>1768.314447686228</v>
      </c>
    </row>
    <row r="297" spans="1:5" x14ac:dyDescent="0.3">
      <c r="A297" s="2"/>
      <c r="B297" s="1" t="s">
        <v>474</v>
      </c>
      <c r="D297">
        <v>0.54094469933927136</v>
      </c>
      <c r="E297">
        <v>0.73147013883177847</v>
      </c>
    </row>
    <row r="298" spans="1:5" x14ac:dyDescent="0.3">
      <c r="A298" s="2"/>
      <c r="B298" s="1" t="s">
        <v>475</v>
      </c>
      <c r="D298">
        <v>3.379252338945808</v>
      </c>
      <c r="E298">
        <v>82.892853347257272</v>
      </c>
    </row>
    <row r="299" spans="1:5" x14ac:dyDescent="0.3">
      <c r="A299" s="2"/>
      <c r="B299" s="1" t="s">
        <v>476</v>
      </c>
      <c r="D299">
        <v>4</v>
      </c>
      <c r="E299">
        <v>100</v>
      </c>
    </row>
    <row r="300" spans="1:5" x14ac:dyDescent="0.3">
      <c r="A300" s="2"/>
      <c r="B300" s="1" t="s">
        <v>477</v>
      </c>
      <c r="D300">
        <v>1</v>
      </c>
      <c r="E300">
        <v>1</v>
      </c>
    </row>
    <row r="301" spans="1:5" x14ac:dyDescent="0.3">
      <c r="A301" s="2"/>
      <c r="B301" s="1" t="s">
        <v>478</v>
      </c>
      <c r="C301" t="s">
        <v>396</v>
      </c>
      <c r="D301">
        <v>37.782414534755603</v>
      </c>
      <c r="E301">
        <v>174.74759104259729</v>
      </c>
    </row>
    <row r="302" spans="1:5" x14ac:dyDescent="0.3">
      <c r="A302" s="2"/>
      <c r="B302" s="1" t="s">
        <v>479</v>
      </c>
      <c r="D302" t="s">
        <v>483</v>
      </c>
      <c r="E302" t="s">
        <v>483</v>
      </c>
    </row>
    <row r="303" spans="1:5" x14ac:dyDescent="0.3">
      <c r="A303" s="2" t="s">
        <v>383</v>
      </c>
      <c r="B303" s="1" t="s">
        <v>94</v>
      </c>
      <c r="C303" t="s">
        <v>399</v>
      </c>
      <c r="D303">
        <v>4396.2658905984536</v>
      </c>
      <c r="E303">
        <v>16850.881289453959</v>
      </c>
    </row>
    <row r="304" spans="1:5" x14ac:dyDescent="0.3">
      <c r="A304" s="2"/>
      <c r="B304" s="1" t="s">
        <v>480</v>
      </c>
      <c r="C304" t="s">
        <v>399</v>
      </c>
      <c r="D304">
        <v>435.30401425150973</v>
      </c>
      <c r="E304">
        <v>4601.3855638166642</v>
      </c>
    </row>
    <row r="307" spans="1:4" x14ac:dyDescent="0.3">
      <c r="A307" s="1" t="s">
        <v>95</v>
      </c>
      <c r="B307" s="1"/>
      <c r="C307" s="1" t="s">
        <v>381</v>
      </c>
      <c r="D307" s="1" t="s">
        <v>53</v>
      </c>
    </row>
    <row r="308" spans="1:4" x14ac:dyDescent="0.3">
      <c r="A308" s="2" t="s">
        <v>382</v>
      </c>
      <c r="B308" s="1" t="s">
        <v>527</v>
      </c>
      <c r="C308" t="s">
        <v>531</v>
      </c>
      <c r="D308">
        <v>37011795.203722253</v>
      </c>
    </row>
    <row r="309" spans="1:4" x14ac:dyDescent="0.3">
      <c r="A309" s="2"/>
      <c r="B309" s="1" t="s">
        <v>528</v>
      </c>
      <c r="C309" t="s">
        <v>408</v>
      </c>
      <c r="D309">
        <v>440616.60956812208</v>
      </c>
    </row>
    <row r="310" spans="1:4" x14ac:dyDescent="0.3">
      <c r="A310" s="2" t="s">
        <v>383</v>
      </c>
      <c r="B310" s="1" t="s">
        <v>529</v>
      </c>
      <c r="C310" t="s">
        <v>399</v>
      </c>
      <c r="D310">
        <v>3991.422898148237</v>
      </c>
    </row>
    <row r="311" spans="1:4" x14ac:dyDescent="0.3">
      <c r="A311" s="2"/>
      <c r="B311" s="1" t="s">
        <v>530</v>
      </c>
      <c r="C311" t="s">
        <v>399</v>
      </c>
      <c r="D311">
        <v>9877242.0025912244</v>
      </c>
    </row>
    <row r="314" spans="1:4" x14ac:dyDescent="0.3">
      <c r="A314" s="1" t="s">
        <v>96</v>
      </c>
      <c r="B314" s="1"/>
      <c r="C314" s="1" t="s">
        <v>381</v>
      </c>
      <c r="D314" s="1" t="s">
        <v>54</v>
      </c>
    </row>
    <row r="315" spans="1:4" x14ac:dyDescent="0.3">
      <c r="A315" s="1" t="s">
        <v>382</v>
      </c>
      <c r="B315" s="1" t="s">
        <v>404</v>
      </c>
      <c r="C315" t="s">
        <v>408</v>
      </c>
      <c r="D315">
        <v>28573.128010220789</v>
      </c>
    </row>
    <row r="316" spans="1:4" x14ac:dyDescent="0.3">
      <c r="A316" s="2" t="s">
        <v>383</v>
      </c>
      <c r="B316" s="1" t="s">
        <v>94</v>
      </c>
      <c r="C316" t="s">
        <v>399</v>
      </c>
      <c r="D316">
        <v>6120.3327215822701</v>
      </c>
    </row>
    <row r="317" spans="1:4" x14ac:dyDescent="0.3">
      <c r="A317" s="2"/>
      <c r="B317" s="1" t="s">
        <v>409</v>
      </c>
      <c r="C317" t="s">
        <v>399</v>
      </c>
      <c r="D317">
        <v>27753.10850302051</v>
      </c>
    </row>
    <row r="318" spans="1:4" x14ac:dyDescent="0.3">
      <c r="A318" s="2"/>
      <c r="B318" s="1" t="s">
        <v>410</v>
      </c>
      <c r="C318" t="s">
        <v>399</v>
      </c>
      <c r="D318">
        <v>357465.57458591438</v>
      </c>
    </row>
    <row r="321" spans="1:4" x14ac:dyDescent="0.3">
      <c r="A321" s="1" t="s">
        <v>97</v>
      </c>
      <c r="B321" s="1"/>
      <c r="C321" s="1" t="s">
        <v>381</v>
      </c>
      <c r="D321" s="1" t="s">
        <v>55</v>
      </c>
    </row>
    <row r="322" spans="1:4" x14ac:dyDescent="0.3">
      <c r="A322" s="2" t="s">
        <v>382</v>
      </c>
      <c r="B322" s="1" t="s">
        <v>404</v>
      </c>
      <c r="C322" t="s">
        <v>408</v>
      </c>
      <c r="D322">
        <v>28573.128010220789</v>
      </c>
    </row>
    <row r="323" spans="1:4" x14ac:dyDescent="0.3">
      <c r="A323" s="2"/>
      <c r="B323" s="1" t="s">
        <v>532</v>
      </c>
      <c r="C323" t="s">
        <v>531</v>
      </c>
      <c r="D323">
        <v>1028632.608367948</v>
      </c>
    </row>
    <row r="324" spans="1:4" x14ac:dyDescent="0.3">
      <c r="A324" s="2" t="s">
        <v>383</v>
      </c>
      <c r="B324" s="1" t="s">
        <v>533</v>
      </c>
      <c r="C324" t="s">
        <v>399</v>
      </c>
      <c r="D324">
        <v>18137.08355298161</v>
      </c>
    </row>
    <row r="325" spans="1:4" x14ac:dyDescent="0.3">
      <c r="A325" s="2"/>
      <c r="B325" s="1" t="s">
        <v>534</v>
      </c>
      <c r="C325" t="s">
        <v>399</v>
      </c>
      <c r="D325">
        <v>35732.906286158897</v>
      </c>
    </row>
    <row r="326" spans="1:4" x14ac:dyDescent="0.3">
      <c r="A326" s="2"/>
      <c r="B326" s="1" t="s">
        <v>535</v>
      </c>
      <c r="C326" t="s">
        <v>399</v>
      </c>
      <c r="D326">
        <v>897125.56040086027</v>
      </c>
    </row>
    <row r="327" spans="1:4" x14ac:dyDescent="0.3">
      <c r="A327" s="2"/>
      <c r="B327" s="1" t="s">
        <v>536</v>
      </c>
      <c r="C327" t="s">
        <v>399</v>
      </c>
      <c r="D327">
        <v>21605.94333581701</v>
      </c>
    </row>
    <row r="328" spans="1:4" x14ac:dyDescent="0.3">
      <c r="A328" s="2"/>
      <c r="B328" s="1" t="s">
        <v>537</v>
      </c>
      <c r="C328" t="s">
        <v>399</v>
      </c>
      <c r="D328">
        <v>267617.11632296839</v>
      </c>
    </row>
    <row r="329" spans="1:4" x14ac:dyDescent="0.3">
      <c r="A329" s="2"/>
      <c r="B329" s="1" t="s">
        <v>538</v>
      </c>
      <c r="C329" t="s">
        <v>399</v>
      </c>
      <c r="D329">
        <v>119819.48162642001</v>
      </c>
    </row>
    <row r="330" spans="1:4" x14ac:dyDescent="0.3">
      <c r="A330" s="2"/>
      <c r="B330" s="1" t="s">
        <v>539</v>
      </c>
      <c r="C330" t="s">
        <v>399</v>
      </c>
      <c r="D330">
        <v>88648.169781983306</v>
      </c>
    </row>
    <row r="331" spans="1:4" x14ac:dyDescent="0.3">
      <c r="A331" s="2"/>
      <c r="B331" s="1" t="s">
        <v>540</v>
      </c>
      <c r="C331" t="s">
        <v>399</v>
      </c>
      <c r="D331">
        <v>57324.802757817677</v>
      </c>
    </row>
    <row r="334" spans="1:4" x14ac:dyDescent="0.3">
      <c r="A334" s="1" t="s">
        <v>98</v>
      </c>
      <c r="B334" s="1"/>
      <c r="C334" s="1" t="s">
        <v>381</v>
      </c>
      <c r="D334" s="1" t="s">
        <v>56</v>
      </c>
    </row>
    <row r="335" spans="1:4" x14ac:dyDescent="0.3">
      <c r="A335" s="2" t="s">
        <v>382</v>
      </c>
      <c r="B335" s="1" t="s">
        <v>541</v>
      </c>
      <c r="C335" t="s">
        <v>543</v>
      </c>
      <c r="D335">
        <v>4.2886980686955578</v>
      </c>
    </row>
    <row r="336" spans="1:4" x14ac:dyDescent="0.3">
      <c r="A336" s="2"/>
      <c r="B336" s="1" t="s">
        <v>404</v>
      </c>
      <c r="C336" t="s">
        <v>544</v>
      </c>
      <c r="D336">
        <v>395.50432953771639</v>
      </c>
    </row>
    <row r="337" spans="1:5" x14ac:dyDescent="0.3">
      <c r="A337" s="2"/>
      <c r="B337" s="1" t="s">
        <v>542</v>
      </c>
      <c r="D337">
        <v>1</v>
      </c>
    </row>
    <row r="338" spans="1:5" x14ac:dyDescent="0.3">
      <c r="A338" s="1" t="s">
        <v>383</v>
      </c>
      <c r="B338" s="1" t="s">
        <v>98</v>
      </c>
      <c r="C338" t="s">
        <v>399</v>
      </c>
      <c r="D338">
        <v>134617.9019738966</v>
      </c>
    </row>
    <row r="341" spans="1:5" x14ac:dyDescent="0.3">
      <c r="A341" s="1" t="s">
        <v>100</v>
      </c>
      <c r="B341" s="1"/>
      <c r="C341" s="1" t="s">
        <v>381</v>
      </c>
      <c r="D341" s="1" t="s">
        <v>58</v>
      </c>
    </row>
    <row r="342" spans="1:5" x14ac:dyDescent="0.3">
      <c r="A342" s="1" t="s">
        <v>382</v>
      </c>
      <c r="B342" s="1" t="s">
        <v>404</v>
      </c>
      <c r="C342" t="s">
        <v>408</v>
      </c>
      <c r="D342">
        <v>1980.823778188497</v>
      </c>
    </row>
    <row r="343" spans="1:5" x14ac:dyDescent="0.3">
      <c r="A343" s="2" t="s">
        <v>383</v>
      </c>
      <c r="B343" s="1" t="s">
        <v>94</v>
      </c>
      <c r="C343" t="s">
        <v>399</v>
      </c>
      <c r="D343">
        <v>5015.3800303861726</v>
      </c>
    </row>
    <row r="344" spans="1:5" x14ac:dyDescent="0.3">
      <c r="A344" s="2"/>
      <c r="B344" s="1" t="s">
        <v>410</v>
      </c>
      <c r="C344" t="s">
        <v>399</v>
      </c>
      <c r="D344">
        <v>6107.0216527282764</v>
      </c>
    </row>
    <row r="347" spans="1:5" x14ac:dyDescent="0.3">
      <c r="A347" s="1" t="s">
        <v>101</v>
      </c>
      <c r="B347" s="1"/>
      <c r="C347" s="1" t="s">
        <v>381</v>
      </c>
      <c r="D347" s="1" t="s">
        <v>59</v>
      </c>
    </row>
    <row r="348" spans="1:5" x14ac:dyDescent="0.3">
      <c r="A348" s="1" t="s">
        <v>382</v>
      </c>
      <c r="B348" s="1" t="s">
        <v>404</v>
      </c>
      <c r="C348" t="s">
        <v>408</v>
      </c>
      <c r="D348">
        <v>38824.146052494543</v>
      </c>
    </row>
    <row r="349" spans="1:5" x14ac:dyDescent="0.3">
      <c r="A349" s="1" t="s">
        <v>383</v>
      </c>
      <c r="B349" s="1" t="s">
        <v>411</v>
      </c>
      <c r="C349" t="s">
        <v>399</v>
      </c>
      <c r="D349">
        <v>3324.2184291470348</v>
      </c>
    </row>
    <row r="352" spans="1:5" x14ac:dyDescent="0.3">
      <c r="A352" s="1" t="s">
        <v>102</v>
      </c>
      <c r="B352" s="1"/>
      <c r="C352" s="1" t="s">
        <v>381</v>
      </c>
      <c r="D352" s="1" t="s">
        <v>60</v>
      </c>
      <c r="E352" s="1" t="s">
        <v>61</v>
      </c>
    </row>
    <row r="353" spans="1:5" x14ac:dyDescent="0.3">
      <c r="A353" s="1" t="s">
        <v>382</v>
      </c>
      <c r="B353" s="1" t="s">
        <v>404</v>
      </c>
      <c r="C353" t="s">
        <v>408</v>
      </c>
      <c r="D353">
        <v>1980.823778188497</v>
      </c>
      <c r="E353">
        <v>15485.9785171288</v>
      </c>
    </row>
    <row r="354" spans="1:5" x14ac:dyDescent="0.3">
      <c r="A354" s="2" t="s">
        <v>383</v>
      </c>
      <c r="B354" s="1" t="s">
        <v>94</v>
      </c>
      <c r="C354" t="s">
        <v>399</v>
      </c>
      <c r="D354">
        <v>7368.6805419918883</v>
      </c>
      <c r="E354">
        <v>38182.466389145222</v>
      </c>
    </row>
    <row r="355" spans="1:5" x14ac:dyDescent="0.3">
      <c r="A355" s="2"/>
      <c r="B355" s="1" t="s">
        <v>410</v>
      </c>
      <c r="C355" t="s">
        <v>399</v>
      </c>
      <c r="D355">
        <v>94408.064196765627</v>
      </c>
      <c r="E355">
        <v>398266.75990292511</v>
      </c>
    </row>
    <row r="358" spans="1:5" x14ac:dyDescent="0.3">
      <c r="A358" s="1" t="s">
        <v>103</v>
      </c>
      <c r="B358" s="1"/>
      <c r="C358" s="1" t="s">
        <v>381</v>
      </c>
      <c r="D358" s="1" t="s">
        <v>62</v>
      </c>
    </row>
    <row r="359" spans="1:5" x14ac:dyDescent="0.3">
      <c r="A359" s="1" t="s">
        <v>382</v>
      </c>
      <c r="B359" s="1" t="s">
        <v>404</v>
      </c>
      <c r="C359" t="s">
        <v>408</v>
      </c>
      <c r="D359">
        <v>409795.87236826302</v>
      </c>
    </row>
    <row r="360" spans="1:5" x14ac:dyDescent="0.3">
      <c r="A360" s="1" t="s">
        <v>383</v>
      </c>
      <c r="B360" s="1" t="s">
        <v>545</v>
      </c>
      <c r="C360" t="s">
        <v>399</v>
      </c>
      <c r="D360">
        <v>50699022.444166519</v>
      </c>
    </row>
  </sheetData>
  <mergeCells count="43">
    <mergeCell ref="A335:A337"/>
    <mergeCell ref="A343:A344"/>
    <mergeCell ref="A354:A355"/>
    <mergeCell ref="A308:A309"/>
    <mergeCell ref="A310:A311"/>
    <mergeCell ref="A316:A318"/>
    <mergeCell ref="A322:A323"/>
    <mergeCell ref="A324:A331"/>
    <mergeCell ref="A274:A275"/>
    <mergeCell ref="A276:A279"/>
    <mergeCell ref="A289:A291"/>
    <mergeCell ref="A295:A302"/>
    <mergeCell ref="A303:A304"/>
    <mergeCell ref="A241:A253"/>
    <mergeCell ref="A254:A255"/>
    <mergeCell ref="A259:A260"/>
    <mergeCell ref="A261:A263"/>
    <mergeCell ref="A268:A270"/>
    <mergeCell ref="A192:A199"/>
    <mergeCell ref="A200:A201"/>
    <mergeCell ref="A205:A212"/>
    <mergeCell ref="A221:A223"/>
    <mergeCell ref="A234:A237"/>
    <mergeCell ref="A145:A158"/>
    <mergeCell ref="A159:A165"/>
    <mergeCell ref="A180:A181"/>
    <mergeCell ref="A185:A186"/>
    <mergeCell ref="A187:A188"/>
    <mergeCell ref="A86:A101"/>
    <mergeCell ref="A115:A124"/>
    <mergeCell ref="A125:A126"/>
    <mergeCell ref="A130:A138"/>
    <mergeCell ref="A139:A141"/>
    <mergeCell ref="A57:A59"/>
    <mergeCell ref="A60:A65"/>
    <mergeCell ref="A70:A72"/>
    <mergeCell ref="A77:A78"/>
    <mergeCell ref="A82:A85"/>
    <mergeCell ref="A3:A11"/>
    <mergeCell ref="A16:A18"/>
    <mergeCell ref="A24:A26"/>
    <mergeCell ref="A31:A32"/>
    <mergeCell ref="A51:A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Flowsheet</vt:lpstr>
      <vt:lpstr>Itemized costs</vt:lpstr>
      <vt:lpstr>Cash flow</vt:lpstr>
      <vt:lpstr>Stream table</vt:lpstr>
      <vt:lpstr>Utilities</vt:lpstr>
      <vt:lpstr>Design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Sarang Bhagwat</cp:lastModifiedBy>
  <dcterms:created xsi:type="dcterms:W3CDTF">2021-03-13T23:50:46Z</dcterms:created>
  <dcterms:modified xsi:type="dcterms:W3CDTF">2021-03-13T23:53:15Z</dcterms:modified>
</cp:coreProperties>
</file>