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9A696504-11C0-4763-BC3F-3884C21B503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10" i="1"/>
  <c r="H4" i="1" l="1"/>
  <c r="Q4" i="1" s="1"/>
  <c r="I3" i="1"/>
  <c r="H3" i="1"/>
  <c r="Q3" i="1" s="1"/>
  <c r="G3" i="1"/>
  <c r="G24" i="1" l="1"/>
  <c r="G17" i="1"/>
  <c r="I7" i="1" l="1"/>
  <c r="G7" i="1"/>
  <c r="H7" i="1"/>
  <c r="I20" i="1"/>
  <c r="G20" i="1"/>
  <c r="I26" i="1"/>
  <c r="G26" i="1"/>
  <c r="I25" i="1"/>
  <c r="G25" i="1"/>
  <c r="I29" i="1"/>
  <c r="G29" i="1"/>
  <c r="I28" i="1"/>
  <c r="G28" i="1"/>
  <c r="I15" i="1"/>
  <c r="G15" i="1"/>
  <c r="I8" i="1"/>
  <c r="I18" i="1"/>
  <c r="G18" i="1"/>
  <c r="G8" i="1"/>
  <c r="I19" i="1"/>
  <c r="G19" i="1"/>
</calcChain>
</file>

<file path=xl/sharedStrings.xml><?xml version="1.0" encoding="utf-8"?>
<sst xmlns="http://schemas.openxmlformats.org/spreadsheetml/2006/main" count="181" uniqueCount="89">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</sst>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90" zoomScaleNormal="90" workbookViewId="0">
      <selection activeCell="A21" sqref="A19:XFD2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84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</row>
    <row r="3" spans="1:17" s="7" customFormat="1" x14ac:dyDescent="0.35">
      <c r="A3" s="6" t="s">
        <v>68</v>
      </c>
      <c r="B3" s="6" t="s">
        <v>7</v>
      </c>
      <c r="C3" s="6" t="s">
        <v>26</v>
      </c>
      <c r="D3" s="6" t="s">
        <v>70</v>
      </c>
      <c r="E3" s="6">
        <v>330</v>
      </c>
      <c r="F3" s="6" t="s">
        <v>38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69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0.13900000000000001</v>
      </c>
      <c r="F4" s="6" t="s">
        <v>38</v>
      </c>
      <c r="G4" s="6">
        <v>0.127</v>
      </c>
      <c r="H4" s="6">
        <f>E4</f>
        <v>0.13900000000000001</v>
      </c>
      <c r="I4" s="6">
        <v>0.15</v>
      </c>
      <c r="J4" s="6"/>
      <c r="K4" s="6" t="s">
        <v>30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50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</row>
    <row r="7" spans="1:17" x14ac:dyDescent="0.35">
      <c r="A7" s="3" t="s">
        <v>43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38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45</v>
      </c>
    </row>
    <row r="8" spans="1:17" x14ac:dyDescent="0.35">
      <c r="A8" s="3" t="s">
        <v>44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46</v>
      </c>
    </row>
    <row r="9" spans="1:17" x14ac:dyDescent="0.35">
      <c r="A9" s="3" t="s">
        <v>79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80</v>
      </c>
    </row>
    <row r="10" spans="1:17" x14ac:dyDescent="0.35">
      <c r="A10" s="3" t="s">
        <v>85</v>
      </c>
      <c r="B10" s="3" t="s">
        <v>86</v>
      </c>
      <c r="C10" s="3" t="s">
        <v>27</v>
      </c>
      <c r="D10" s="3" t="s">
        <v>87</v>
      </c>
      <c r="E10" s="3">
        <v>56972</v>
      </c>
      <c r="F10" s="3" t="s">
        <v>38</v>
      </c>
      <c r="G10" s="3">
        <f>0.8*H10</f>
        <v>45577.600000000006</v>
      </c>
      <c r="H10" s="3">
        <v>56972</v>
      </c>
      <c r="I10" s="3">
        <f>1.2*H10</f>
        <v>68366.399999999994</v>
      </c>
      <c r="J10" s="3"/>
      <c r="K10" s="3" t="s">
        <v>88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74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73</v>
      </c>
    </row>
    <row r="13" spans="1:17" x14ac:dyDescent="0.35">
      <c r="A13" s="3" t="s">
        <v>40</v>
      </c>
      <c r="B13" s="3" t="s">
        <v>41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67</v>
      </c>
      <c r="K13" s="3" t="s">
        <v>31</v>
      </c>
    </row>
    <row r="14" spans="1:17" x14ac:dyDescent="0.35">
      <c r="A14" s="3" t="s">
        <v>77</v>
      </c>
      <c r="B14" s="3" t="s">
        <v>41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67</v>
      </c>
      <c r="K14" s="3" t="s">
        <v>78</v>
      </c>
    </row>
    <row r="15" spans="1:17" x14ac:dyDescent="0.35">
      <c r="A15" s="3" t="s">
        <v>39</v>
      </c>
      <c r="B15" s="3" t="s">
        <v>41</v>
      </c>
      <c r="C15" s="3" t="s">
        <v>27</v>
      </c>
      <c r="D15" s="3" t="s">
        <v>81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42</v>
      </c>
    </row>
    <row r="16" spans="1:17" x14ac:dyDescent="0.35">
      <c r="A16" s="3" t="s">
        <v>82</v>
      </c>
      <c r="B16" s="3" t="s">
        <v>41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83</v>
      </c>
    </row>
    <row r="17" spans="1:11" x14ac:dyDescent="0.35">
      <c r="A17" s="3" t="s">
        <v>19</v>
      </c>
      <c r="B17" s="3" t="s">
        <v>41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32</v>
      </c>
    </row>
    <row r="18" spans="1:11" x14ac:dyDescent="0.35">
      <c r="A18" s="3" t="s">
        <v>36</v>
      </c>
      <c r="B18" s="3" t="s">
        <v>41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37</v>
      </c>
    </row>
    <row r="19" spans="1:11" x14ac:dyDescent="0.35">
      <c r="A19" s="3" t="s">
        <v>64</v>
      </c>
      <c r="B19" s="3" t="s">
        <v>41</v>
      </c>
      <c r="C19" s="3" t="s">
        <v>27</v>
      </c>
      <c r="D19" s="3" t="s">
        <v>20</v>
      </c>
      <c r="E19" s="3">
        <v>0.33900000000000002</v>
      </c>
      <c r="F19" s="3" t="s">
        <v>22</v>
      </c>
      <c r="G19" s="3">
        <f>E19*0.8</f>
        <v>0.27120000000000005</v>
      </c>
      <c r="H19" s="3"/>
      <c r="I19" s="3">
        <f>E19*1.2</f>
        <v>0.40679999999999999</v>
      </c>
      <c r="J19" s="3"/>
      <c r="K19" s="3" t="s">
        <v>65</v>
      </c>
    </row>
    <row r="20" spans="1:11" x14ac:dyDescent="0.35">
      <c r="A20" s="3" t="s">
        <v>62</v>
      </c>
      <c r="B20" s="3" t="s">
        <v>41</v>
      </c>
      <c r="C20" s="3" t="s">
        <v>27</v>
      </c>
      <c r="D20" s="3" t="s">
        <v>20</v>
      </c>
      <c r="E20" s="3">
        <v>8.856E-2</v>
      </c>
      <c r="F20" s="3" t="s">
        <v>22</v>
      </c>
      <c r="G20" s="3">
        <f>E20*0.8</f>
        <v>7.0848000000000008E-2</v>
      </c>
      <c r="H20" s="3"/>
      <c r="I20" s="3">
        <f>E20*1.2</f>
        <v>0.10627199999999999</v>
      </c>
      <c r="J20" s="3"/>
      <c r="K20" s="3" t="s">
        <v>66</v>
      </c>
    </row>
    <row r="21" spans="1:11" x14ac:dyDescent="0.35">
      <c r="A21" s="3" t="s">
        <v>60</v>
      </c>
      <c r="B21" s="3" t="s">
        <v>48</v>
      </c>
      <c r="C21" s="3" t="s">
        <v>27</v>
      </c>
      <c r="D21" s="3" t="s">
        <v>20</v>
      </c>
      <c r="E21" s="3">
        <v>0.2087</v>
      </c>
      <c r="F21" s="3" t="s">
        <v>22</v>
      </c>
      <c r="G21" s="3">
        <v>4.6300000000000001E-2</v>
      </c>
      <c r="H21" s="3"/>
      <c r="I21" s="4">
        <v>0.34</v>
      </c>
      <c r="J21" s="3"/>
      <c r="K21" s="3" t="s">
        <v>61</v>
      </c>
    </row>
    <row r="22" spans="1:11" x14ac:dyDescent="0.35">
      <c r="A22" s="3" t="s">
        <v>75</v>
      </c>
      <c r="B22" s="3" t="s">
        <v>48</v>
      </c>
      <c r="C22" s="3" t="s">
        <v>27</v>
      </c>
      <c r="D22" s="3" t="s">
        <v>8</v>
      </c>
      <c r="E22" s="3">
        <v>1</v>
      </c>
      <c r="F22" s="3" t="s">
        <v>22</v>
      </c>
      <c r="G22" s="3">
        <v>0.8</v>
      </c>
      <c r="H22" s="3"/>
      <c r="I22" s="3">
        <v>1.2</v>
      </c>
      <c r="J22" s="3"/>
      <c r="K22" s="3" t="s">
        <v>76</v>
      </c>
    </row>
    <row r="23" spans="1:11" x14ac:dyDescent="0.35">
      <c r="A23" s="3" t="s">
        <v>47</v>
      </c>
      <c r="B23" s="3" t="s">
        <v>48</v>
      </c>
      <c r="C23" s="3" t="s">
        <v>27</v>
      </c>
      <c r="D23" s="3" t="s">
        <v>15</v>
      </c>
      <c r="E23" s="3">
        <v>8</v>
      </c>
      <c r="F23" s="3" t="s">
        <v>22</v>
      </c>
      <c r="G23" s="3">
        <v>2</v>
      </c>
      <c r="H23" s="3"/>
      <c r="I23" s="3">
        <v>14</v>
      </c>
      <c r="J23" s="3"/>
      <c r="K23" s="3" t="s">
        <v>49</v>
      </c>
    </row>
    <row r="24" spans="1:11" x14ac:dyDescent="0.35">
      <c r="A24" s="3" t="s">
        <v>55</v>
      </c>
      <c r="B24" s="3" t="s">
        <v>48</v>
      </c>
      <c r="C24" s="3" t="s">
        <v>27</v>
      </c>
      <c r="D24" s="3" t="s">
        <v>8</v>
      </c>
      <c r="E24" s="3">
        <v>0.95</v>
      </c>
      <c r="F24" s="3" t="s">
        <v>22</v>
      </c>
      <c r="G24" s="3">
        <f>1-2*(1-E24)</f>
        <v>0.89999999999999991</v>
      </c>
      <c r="H24" s="3"/>
      <c r="I24" s="3">
        <v>1</v>
      </c>
      <c r="J24" s="3"/>
      <c r="K24" s="3" t="s">
        <v>63</v>
      </c>
    </row>
    <row r="25" spans="1:11" x14ac:dyDescent="0.35">
      <c r="A25" s="3" t="s">
        <v>56</v>
      </c>
      <c r="B25" s="3" t="s">
        <v>48</v>
      </c>
      <c r="C25" s="3" t="s">
        <v>27</v>
      </c>
      <c r="D25" s="3" t="s">
        <v>8</v>
      </c>
      <c r="E25" s="3">
        <v>0.5</v>
      </c>
      <c r="F25" s="3" t="s">
        <v>22</v>
      </c>
      <c r="G25" s="3">
        <f>E25*0.8</f>
        <v>0.4</v>
      </c>
      <c r="H25" s="3"/>
      <c r="I25" s="3">
        <f>E25*1.2</f>
        <v>0.6</v>
      </c>
      <c r="J25" s="3"/>
      <c r="K25" s="3" t="s">
        <v>57</v>
      </c>
    </row>
    <row r="26" spans="1:11" x14ac:dyDescent="0.35">
      <c r="A26" s="3" t="s">
        <v>58</v>
      </c>
      <c r="B26" s="3" t="s">
        <v>48</v>
      </c>
      <c r="C26" s="3" t="s">
        <v>27</v>
      </c>
      <c r="D26" s="3" t="s">
        <v>8</v>
      </c>
      <c r="E26" s="3">
        <v>0.05</v>
      </c>
      <c r="F26" s="3" t="s">
        <v>22</v>
      </c>
      <c r="G26" s="3">
        <f>E26*0.8</f>
        <v>4.0000000000000008E-2</v>
      </c>
      <c r="H26" s="3"/>
      <c r="I26" s="3">
        <f>E26*1.2</f>
        <v>0.06</v>
      </c>
      <c r="J26" s="3"/>
      <c r="K26" s="3" t="s">
        <v>59</v>
      </c>
    </row>
    <row r="27" spans="1:11" x14ac:dyDescent="0.35">
      <c r="A27" s="3" t="s">
        <v>53</v>
      </c>
      <c r="B27" s="3" t="s">
        <v>14</v>
      </c>
      <c r="C27" s="3" t="s">
        <v>27</v>
      </c>
      <c r="D27" s="3" t="s">
        <v>15</v>
      </c>
      <c r="E27" s="3">
        <v>168</v>
      </c>
      <c r="F27" s="3" t="s">
        <v>38</v>
      </c>
      <c r="G27" s="3">
        <v>134.4</v>
      </c>
      <c r="H27" s="3">
        <v>168</v>
      </c>
      <c r="I27" s="3">
        <v>201.6</v>
      </c>
      <c r="J27" s="3"/>
      <c r="K27" s="3" t="s">
        <v>54</v>
      </c>
    </row>
    <row r="28" spans="1:11" x14ac:dyDescent="0.35">
      <c r="A28" s="3" t="s">
        <v>24</v>
      </c>
      <c r="B28" s="3" t="s">
        <v>23</v>
      </c>
      <c r="C28" s="3" t="s">
        <v>27</v>
      </c>
      <c r="D28" s="3" t="s">
        <v>8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34</v>
      </c>
    </row>
    <row r="29" spans="1:11" x14ac:dyDescent="0.35">
      <c r="A29" s="3" t="s">
        <v>51</v>
      </c>
      <c r="B29" s="3" t="s">
        <v>23</v>
      </c>
      <c r="C29" s="3" t="s">
        <v>27</v>
      </c>
      <c r="D29" s="3" t="s">
        <v>8</v>
      </c>
      <c r="E29" s="3">
        <v>0.85</v>
      </c>
      <c r="F29" s="3" t="s">
        <v>22</v>
      </c>
      <c r="G29" s="3">
        <f>E29*0.9</f>
        <v>0.76500000000000001</v>
      </c>
      <c r="H29" s="3"/>
      <c r="I29" s="3">
        <f>E29*1.1</f>
        <v>0.93500000000000005</v>
      </c>
      <c r="J29" s="3"/>
      <c r="K29" s="3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2024-12-10T21:12:11Z</dcterms:modified>
</cp:coreProperties>
</file>