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"/>
    </mc:Choice>
  </mc:AlternateContent>
  <xr:revisionPtr revIDLastSave="0" documentId="13_ncr:1_{E94C816F-8492-4629-8319-DF8408D7E85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Heat utility" sheetId="1" r:id="rId1"/>
    <sheet name="Cooling utility" sheetId="2" r:id="rId2"/>
    <sheet name="Power utility" sheetId="3" r:id="rId3"/>
    <sheet name="Installed capital" sheetId="4" r:id="rId4"/>
    <sheet name="Material cost" sheetId="5" r:id="rId5"/>
    <sheet name="MPS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D9" i="3"/>
  <c r="D8" i="3"/>
  <c r="D7" i="3"/>
  <c r="D6" i="3"/>
  <c r="D5" i="3"/>
  <c r="D4" i="3"/>
  <c r="D3" i="3"/>
  <c r="D2" i="3"/>
  <c r="D10" i="5"/>
  <c r="D9" i="5"/>
  <c r="D8" i="5"/>
  <c r="D7" i="5"/>
  <c r="D6" i="5"/>
  <c r="D5" i="5"/>
  <c r="D4" i="5"/>
  <c r="D3" i="5"/>
  <c r="D2" i="5"/>
  <c r="D10" i="4"/>
  <c r="D9" i="4"/>
  <c r="D8" i="4"/>
  <c r="D7" i="4"/>
  <c r="D6" i="4"/>
  <c r="D5" i="4"/>
  <c r="D4" i="4"/>
  <c r="D3" i="4"/>
  <c r="D2" i="4"/>
  <c r="C12" i="2" l="1"/>
</calcChain>
</file>

<file path=xl/sharedStrings.xml><?xml version="1.0" encoding="utf-8"?>
<sst xmlns="http://schemas.openxmlformats.org/spreadsheetml/2006/main" count="46" uniqueCount="10">
  <si>
    <t>feedstock_group</t>
  </si>
  <si>
    <t>pretreatment_group</t>
  </si>
  <si>
    <t>conversion_group</t>
  </si>
  <si>
    <t>separation_group</t>
  </si>
  <si>
    <t>WWT_group</t>
  </si>
  <si>
    <t>HXN_group</t>
  </si>
  <si>
    <t>BT_group</t>
  </si>
  <si>
    <t>CT_group</t>
  </si>
  <si>
    <t>facilities_no_hu_group</t>
  </si>
  <si>
    <t>MPSP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</si>
</sst>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" sqref="C2:C6"/>
    </sheetView>
  </sheetViews>
  <sheetFormatPr defaultRowHeight="14.4" x14ac:dyDescent="0.3"/>
  <cols>
    <col min="1" max="1" width="8.88671875" style="2"/>
  </cols>
  <sheetData>
    <row r="1" spans="1:3" x14ac:dyDescent="0.3">
      <c r="B1" s="1">
        <v>54.8</v>
      </c>
      <c r="C1" s="1">
        <v>54.8</v>
      </c>
    </row>
    <row r="2" spans="1:3" ht="28.8" x14ac:dyDescent="0.3">
      <c r="A2" s="3" t="s">
        <v>0</v>
      </c>
      <c r="B2">
        <v>0</v>
      </c>
      <c r="C2">
        <v>0</v>
      </c>
    </row>
    <row r="3" spans="1:3" ht="43.2" x14ac:dyDescent="0.3">
      <c r="A3" s="3" t="s">
        <v>1</v>
      </c>
      <c r="B3">
        <v>6.6729944555090546</v>
      </c>
      <c r="C3">
        <v>6.8560131708572616</v>
      </c>
    </row>
    <row r="4" spans="1:3" ht="43.2" x14ac:dyDescent="0.3">
      <c r="A4" s="3" t="s">
        <v>2</v>
      </c>
      <c r="B4">
        <v>5.7455350876631943</v>
      </c>
      <c r="C4">
        <v>5.8057045580719162</v>
      </c>
    </row>
    <row r="5" spans="1:3" ht="28.8" x14ac:dyDescent="0.3">
      <c r="A5" s="3" t="s">
        <v>3</v>
      </c>
      <c r="B5">
        <v>43.570699984088662</v>
      </c>
      <c r="C5">
        <v>43.571264195118871</v>
      </c>
    </row>
    <row r="6" spans="1:3" ht="28.8" x14ac:dyDescent="0.3">
      <c r="A6" s="3" t="s">
        <v>4</v>
      </c>
      <c r="B6">
        <v>0</v>
      </c>
      <c r="C6">
        <v>0</v>
      </c>
    </row>
    <row r="7" spans="1:3" ht="28.8" x14ac:dyDescent="0.3">
      <c r="A7" s="3" t="s">
        <v>5</v>
      </c>
      <c r="B7">
        <v>-14.09252605977442</v>
      </c>
      <c r="C7">
        <v>-14.17501344542778</v>
      </c>
    </row>
    <row r="8" spans="1:3" ht="28.8" x14ac:dyDescent="0.3">
      <c r="A8" s="3" t="s">
        <v>6</v>
      </c>
      <c r="B8">
        <v>-41.896703467486482</v>
      </c>
      <c r="C8">
        <v>-42.057968478620268</v>
      </c>
    </row>
    <row r="9" spans="1:3" ht="28.8" x14ac:dyDescent="0.3">
      <c r="A9" s="3" t="s">
        <v>7</v>
      </c>
      <c r="B9">
        <v>0</v>
      </c>
      <c r="C9">
        <v>0</v>
      </c>
    </row>
    <row r="10" spans="1:3" ht="43.2" x14ac:dyDescent="0.3">
      <c r="A10" s="3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E12" sqref="E12"/>
    </sheetView>
  </sheetViews>
  <sheetFormatPr defaultRowHeight="14.4" x14ac:dyDescent="0.3"/>
  <cols>
    <col min="1" max="1" width="19.44140625" customWidth="1"/>
  </cols>
  <sheetData>
    <row r="1" spans="1:3" x14ac:dyDescent="0.3">
      <c r="B1" s="1">
        <v>54.8</v>
      </c>
      <c r="C1" s="1">
        <v>54.8</v>
      </c>
    </row>
    <row r="2" spans="1:3" x14ac:dyDescent="0.3">
      <c r="A2" s="1" t="s">
        <v>0</v>
      </c>
      <c r="B2">
        <v>0</v>
      </c>
      <c r="C2">
        <v>0</v>
      </c>
    </row>
    <row r="3" spans="1:3" x14ac:dyDescent="0.3">
      <c r="A3" s="1" t="s">
        <v>1</v>
      </c>
      <c r="B3">
        <v>-2.8783449800912759</v>
      </c>
      <c r="C3">
        <v>-2.963556476619031</v>
      </c>
    </row>
    <row r="4" spans="1:3" x14ac:dyDescent="0.3">
      <c r="A4" s="1" t="s">
        <v>2</v>
      </c>
      <c r="B4">
        <v>-22.766997583431021</v>
      </c>
      <c r="C4">
        <v>-22.873764541637659</v>
      </c>
    </row>
    <row r="5" spans="1:3" x14ac:dyDescent="0.3">
      <c r="A5" s="1" t="s">
        <v>3</v>
      </c>
      <c r="B5">
        <v>-32.655450527142037</v>
      </c>
      <c r="C5">
        <v>-32.655829513206008</v>
      </c>
    </row>
    <row r="6" spans="1:3" x14ac:dyDescent="0.3">
      <c r="A6" s="1" t="s">
        <v>4</v>
      </c>
      <c r="B6">
        <v>-4.220521022726154</v>
      </c>
      <c r="C6">
        <v>-4.2327905659627048</v>
      </c>
    </row>
    <row r="7" spans="1:3" x14ac:dyDescent="0.3">
      <c r="A7" s="1" t="s">
        <v>5</v>
      </c>
      <c r="B7">
        <v>12.85899253708341</v>
      </c>
      <c r="C7">
        <v>12.941871569716939</v>
      </c>
    </row>
    <row r="8" spans="1:3" x14ac:dyDescent="0.3">
      <c r="A8" s="1" t="s">
        <v>6</v>
      </c>
      <c r="B8">
        <v>-1.473724650903431</v>
      </c>
      <c r="C8">
        <v>-1.47330474630882</v>
      </c>
    </row>
    <row r="9" spans="1:3" x14ac:dyDescent="0.3">
      <c r="A9" s="1" t="s">
        <v>7</v>
      </c>
      <c r="B9">
        <v>32.687442737834829</v>
      </c>
      <c r="C9">
        <v>32.902310786361838</v>
      </c>
    </row>
    <row r="10" spans="1:3" x14ac:dyDescent="0.3">
      <c r="A10" s="1" t="s">
        <v>8</v>
      </c>
      <c r="B10">
        <v>0</v>
      </c>
      <c r="C10">
        <v>0</v>
      </c>
    </row>
    <row r="12" spans="1:3" x14ac:dyDescent="0.3">
      <c r="C12">
        <f>SUM(C2:C10)-C9</f>
        <v>-51.25737427401728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D2" sqref="D2:D10"/>
    </sheetView>
  </sheetViews>
  <sheetFormatPr defaultRowHeight="14.4" x14ac:dyDescent="0.3"/>
  <cols>
    <col min="1" max="1" width="20.88671875" customWidth="1"/>
  </cols>
  <sheetData>
    <row r="1" spans="1:4" x14ac:dyDescent="0.3">
      <c r="B1" s="1">
        <v>54.8</v>
      </c>
      <c r="C1" s="1">
        <v>54.8</v>
      </c>
    </row>
    <row r="2" spans="1:4" x14ac:dyDescent="0.3">
      <c r="A2" s="1" t="s">
        <v>0</v>
      </c>
      <c r="B2">
        <v>0</v>
      </c>
      <c r="C2">
        <v>0</v>
      </c>
      <c r="D2">
        <f>C2/SUM($C$2:$C$10)</f>
        <v>0</v>
      </c>
    </row>
    <row r="3" spans="1:4" x14ac:dyDescent="0.3">
      <c r="A3" s="1" t="s">
        <v>1</v>
      </c>
      <c r="B3">
        <v>3.537856530080069E-4</v>
      </c>
      <c r="C3">
        <v>3.5476030321578887E-4</v>
      </c>
      <c r="D3">
        <f t="shared" ref="D3:D10" si="0">C3/SUM($C$2:$C$10)</f>
        <v>0.23348937114441884</v>
      </c>
    </row>
    <row r="4" spans="1:4" x14ac:dyDescent="0.3">
      <c r="A4" s="1" t="s">
        <v>2</v>
      </c>
      <c r="B4">
        <v>2.946293819895199E-4</v>
      </c>
      <c r="C4">
        <v>2.9464091618453903E-4</v>
      </c>
      <c r="D4">
        <f t="shared" si="0"/>
        <v>0.1939211394559481</v>
      </c>
    </row>
    <row r="5" spans="1:4" x14ac:dyDescent="0.3">
      <c r="A5" s="1" t="s">
        <v>3</v>
      </c>
      <c r="B5">
        <v>1.044992485056792E-4</v>
      </c>
      <c r="C5">
        <v>1.045003288192102E-4</v>
      </c>
      <c r="D5">
        <f t="shared" si="0"/>
        <v>6.877803361652006E-2</v>
      </c>
    </row>
    <row r="6" spans="1:4" x14ac:dyDescent="0.3">
      <c r="A6" s="1" t="s">
        <v>4</v>
      </c>
      <c r="B6">
        <v>4.7107815065839629E-4</v>
      </c>
      <c r="C6">
        <v>4.7194659542776059E-4</v>
      </c>
      <c r="D6">
        <f t="shared" si="0"/>
        <v>0.31061681022735405</v>
      </c>
    </row>
    <row r="7" spans="1:4" x14ac:dyDescent="0.3">
      <c r="A7" s="1" t="s">
        <v>5</v>
      </c>
      <c r="B7">
        <v>0</v>
      </c>
      <c r="C7">
        <v>0</v>
      </c>
      <c r="D7">
        <f t="shared" si="0"/>
        <v>0</v>
      </c>
    </row>
    <row r="8" spans="1:4" x14ac:dyDescent="0.3">
      <c r="A8" s="1" t="s">
        <v>6</v>
      </c>
      <c r="B8">
        <v>1.3723292461658839E-4</v>
      </c>
      <c r="C8">
        <v>1.3765338206112729E-4</v>
      </c>
      <c r="D8">
        <f t="shared" si="0"/>
        <v>9.0598077975497099E-2</v>
      </c>
    </row>
    <row r="9" spans="1:4" x14ac:dyDescent="0.3">
      <c r="A9" s="1" t="s">
        <v>7</v>
      </c>
      <c r="B9">
        <v>1.369895544304346E-4</v>
      </c>
      <c r="C9">
        <v>1.3789004329599461E-4</v>
      </c>
      <c r="D9">
        <f t="shared" si="0"/>
        <v>9.0753839153967564E-2</v>
      </c>
    </row>
    <row r="10" spans="1:4" x14ac:dyDescent="0.3">
      <c r="A10" s="1" t="s">
        <v>8</v>
      </c>
      <c r="B10">
        <v>1.7993274465251151E-5</v>
      </c>
      <c r="C10">
        <v>1.7993666721624529E-5</v>
      </c>
      <c r="D10">
        <f t="shared" si="0"/>
        <v>1.1842728426294186E-2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2" sqref="D2:D10"/>
    </sheetView>
  </sheetViews>
  <sheetFormatPr defaultRowHeight="14.4" x14ac:dyDescent="0.3"/>
  <cols>
    <col min="1" max="1" width="23.6640625" customWidth="1"/>
  </cols>
  <sheetData>
    <row r="1" spans="1:4" x14ac:dyDescent="0.3">
      <c r="B1" s="1">
        <v>54.8</v>
      </c>
      <c r="C1" s="1">
        <v>54.8</v>
      </c>
    </row>
    <row r="2" spans="1:4" x14ac:dyDescent="0.3">
      <c r="A2" s="1" t="s">
        <v>0</v>
      </c>
      <c r="B2">
        <v>0</v>
      </c>
      <c r="C2">
        <v>0</v>
      </c>
      <c r="D2">
        <f>C2/SUM($C$2:$C$10)</f>
        <v>0</v>
      </c>
    </row>
    <row r="3" spans="1:4" x14ac:dyDescent="0.3">
      <c r="A3" s="1" t="s">
        <v>1</v>
      </c>
      <c r="B3">
        <v>2.0046009326213769E-3</v>
      </c>
      <c r="C3">
        <v>2.0069102993365449E-3</v>
      </c>
      <c r="D3">
        <f t="shared" ref="D3:D10" si="0">C3/SUM($C$2:$C$10)</f>
        <v>0.10826908102901754</v>
      </c>
    </row>
    <row r="4" spans="1:4" x14ac:dyDescent="0.3">
      <c r="A4" s="1" t="s">
        <v>2</v>
      </c>
      <c r="B4">
        <v>5.0923985997174386E-3</v>
      </c>
      <c r="C4">
        <v>5.0929744623744791E-3</v>
      </c>
      <c r="D4">
        <f t="shared" si="0"/>
        <v>0.27475650751696684</v>
      </c>
    </row>
    <row r="5" spans="1:4" x14ac:dyDescent="0.3">
      <c r="A5" s="1" t="s">
        <v>3</v>
      </c>
      <c r="B5">
        <v>2.279365081291992E-3</v>
      </c>
      <c r="C5">
        <v>2.2793584401629981E-3</v>
      </c>
      <c r="D5">
        <f t="shared" si="0"/>
        <v>0.12296715191195434</v>
      </c>
    </row>
    <row r="6" spans="1:4" x14ac:dyDescent="0.3">
      <c r="A6" s="1" t="s">
        <v>4</v>
      </c>
      <c r="B6">
        <v>3.1699176555512291E-3</v>
      </c>
      <c r="C6">
        <v>3.173433395450865E-3</v>
      </c>
      <c r="D6">
        <f t="shared" si="0"/>
        <v>0.17120083421059928</v>
      </c>
    </row>
    <row r="7" spans="1:4" x14ac:dyDescent="0.3">
      <c r="A7" s="1" t="s">
        <v>5</v>
      </c>
      <c r="B7">
        <v>1.2780182494304281E-4</v>
      </c>
      <c r="C7">
        <v>1.287776973160003E-4</v>
      </c>
      <c r="D7">
        <f t="shared" si="0"/>
        <v>6.947317451131506E-3</v>
      </c>
    </row>
    <row r="8" spans="1:4" x14ac:dyDescent="0.3">
      <c r="A8" s="1" t="s">
        <v>6</v>
      </c>
      <c r="B8">
        <v>5.1349225326590402E-3</v>
      </c>
      <c r="C8">
        <v>5.1424436210734314E-3</v>
      </c>
      <c r="D8">
        <f t="shared" si="0"/>
        <v>0.27742527669583089</v>
      </c>
    </row>
    <row r="9" spans="1:4" x14ac:dyDescent="0.3">
      <c r="A9" s="1" t="s">
        <v>7</v>
      </c>
      <c r="B9">
        <v>2.1508035139460301E-4</v>
      </c>
      <c r="C9">
        <v>2.1601257762532671E-4</v>
      </c>
      <c r="D9">
        <f t="shared" si="0"/>
        <v>1.1653477127470519E-2</v>
      </c>
    </row>
    <row r="10" spans="1:4" x14ac:dyDescent="0.3">
      <c r="A10" s="1" t="s">
        <v>8</v>
      </c>
      <c r="B10">
        <v>4.964453525987116E-4</v>
      </c>
      <c r="C10">
        <v>4.9640920442029206E-4</v>
      </c>
      <c r="D10">
        <f t="shared" si="0"/>
        <v>2.6780354057029006E-2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2" sqref="D2:D10"/>
    </sheetView>
  </sheetViews>
  <sheetFormatPr defaultRowHeight="14.4" x14ac:dyDescent="0.3"/>
  <cols>
    <col min="1" max="1" width="22.77734375" customWidth="1"/>
  </cols>
  <sheetData>
    <row r="1" spans="1:4" x14ac:dyDescent="0.3">
      <c r="B1" s="1">
        <v>54.8</v>
      </c>
      <c r="C1" s="1">
        <v>54.8</v>
      </c>
    </row>
    <row r="2" spans="1:4" x14ac:dyDescent="0.3">
      <c r="A2" s="1" t="s">
        <v>0</v>
      </c>
      <c r="B2">
        <v>0.3854914895007015</v>
      </c>
      <c r="C2">
        <v>0.38549204499367412</v>
      </c>
      <c r="D2">
        <f>C2/SUM($C$2:$C$10)</f>
        <v>0.32364126221965878</v>
      </c>
    </row>
    <row r="3" spans="1:4" x14ac:dyDescent="0.3">
      <c r="A3" s="1" t="s">
        <v>1</v>
      </c>
      <c r="B3">
        <v>2.8411266614940631E-2</v>
      </c>
      <c r="C3">
        <v>2.8411307555556379E-2</v>
      </c>
      <c r="D3">
        <f t="shared" ref="D3:D10" si="0">C3/SUM($C$2:$C$10)</f>
        <v>2.3852817608057478E-2</v>
      </c>
    </row>
    <row r="4" spans="1:4" x14ac:dyDescent="0.3">
      <c r="A4" s="1" t="s">
        <v>2</v>
      </c>
      <c r="B4">
        <v>0.39544021176051752</v>
      </c>
      <c r="C4">
        <v>0.3953824904851847</v>
      </c>
      <c r="D4">
        <f t="shared" si="0"/>
        <v>0.33194482205794223</v>
      </c>
    </row>
    <row r="5" spans="1:4" x14ac:dyDescent="0.3">
      <c r="A5" s="1" t="s">
        <v>3</v>
      </c>
      <c r="B5">
        <v>0.13553077080888951</v>
      </c>
      <c r="C5">
        <v>0.13550212974333661</v>
      </c>
      <c r="D5">
        <f t="shared" si="0"/>
        <v>0.11376131070176837</v>
      </c>
    </row>
    <row r="6" spans="1:4" x14ac:dyDescent="0.3">
      <c r="A6" s="1" t="s">
        <v>4</v>
      </c>
      <c r="B6">
        <v>7.7019115797606966E-2</v>
      </c>
      <c r="C6">
        <v>7.7017522225392057E-2</v>
      </c>
      <c r="D6">
        <f t="shared" si="0"/>
        <v>6.4660343656288796E-2</v>
      </c>
    </row>
    <row r="7" spans="1:4" x14ac:dyDescent="0.3">
      <c r="A7" s="1" t="s">
        <v>5</v>
      </c>
      <c r="B7">
        <v>0</v>
      </c>
      <c r="C7">
        <v>0</v>
      </c>
      <c r="D7">
        <f t="shared" si="0"/>
        <v>0</v>
      </c>
    </row>
    <row r="8" spans="1:4" x14ac:dyDescent="0.3">
      <c r="A8" s="1" t="s">
        <v>6</v>
      </c>
      <c r="B8">
        <v>0.1676979653349735</v>
      </c>
      <c r="C8">
        <v>0.1686684282673204</v>
      </c>
      <c r="D8">
        <f t="shared" si="0"/>
        <v>0.1416061984416237</v>
      </c>
    </row>
    <row r="9" spans="1:4" x14ac:dyDescent="0.3">
      <c r="A9" s="1" t="s">
        <v>7</v>
      </c>
      <c r="B9">
        <v>6.3100547499834504E-4</v>
      </c>
      <c r="C9">
        <v>6.3515333434941714E-4</v>
      </c>
      <c r="D9">
        <f t="shared" si="0"/>
        <v>5.3324531466075666E-4</v>
      </c>
    </row>
    <row r="10" spans="1:4" x14ac:dyDescent="0.3">
      <c r="A10" s="1" t="s">
        <v>8</v>
      </c>
      <c r="B10">
        <v>0</v>
      </c>
      <c r="C10">
        <v>0</v>
      </c>
      <c r="D10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4" x14ac:dyDescent="0.3"/>
  <sheetData>
    <row r="1" spans="1:3" x14ac:dyDescent="0.3">
      <c r="B1" s="1">
        <v>54.8</v>
      </c>
      <c r="C1" s="1">
        <v>54.8</v>
      </c>
    </row>
    <row r="2" spans="1:3" x14ac:dyDescent="0.3">
      <c r="A2" s="1" t="s">
        <v>9</v>
      </c>
      <c r="B2">
        <v>1685.076858011774</v>
      </c>
      <c r="C2">
        <v>1686.291734606835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utility</vt:lpstr>
      <vt:lpstr>Cooling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2021-04-06T16:49:54Z</dcterms:created>
  <dcterms:modified xsi:type="dcterms:W3CDTF">2021-04-07T20:31:17Z</dcterms:modified>
</cp:coreProperties>
</file>