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lin\Documents\Coding\Bioindustrial-Park\biorefineries\wwt\data\"/>
    </mc:Choice>
  </mc:AlternateContent>
  <xr:revisionPtr revIDLastSave="0" documentId="13_ncr:1_{6A2E36FD-012F-41E6-818C-BEB94711BF27}" xr6:coauthVersionLast="47" xr6:coauthVersionMax="47" xr10:uidLastSave="{00000000-0000-0000-0000-000000000000}"/>
  <bookViews>
    <workbookView xWindow="38430" yWindow="1305" windowWidth="21600" windowHeight="11175" xr2:uid="{00000000-000D-0000-FFFF-FFFF00000000}"/>
  </bookViews>
  <sheets>
    <sheet name="RIN_D3_pri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1" l="1"/>
  <c r="Q7" i="1"/>
  <c r="S12" i="1"/>
  <c r="S13" i="1" s="1"/>
  <c r="S9" i="1"/>
  <c r="S10" i="1" s="1"/>
  <c r="S5" i="1"/>
  <c r="S4" i="1"/>
  <c r="Q6" i="1" s="1"/>
  <c r="M11" i="1"/>
  <c r="M12" i="1"/>
  <c r="M13" i="1"/>
  <c r="K10" i="1"/>
  <c r="K9" i="1"/>
  <c r="K8" i="1"/>
  <c r="K7" i="1"/>
  <c r="K6" i="1"/>
  <c r="K5" i="1"/>
  <c r="K4" i="1"/>
  <c r="H1" i="1"/>
  <c r="H13" i="1"/>
  <c r="H12" i="1"/>
  <c r="H11" i="1"/>
  <c r="H10" i="1"/>
  <c r="H9" i="1"/>
  <c r="H8" i="1"/>
  <c r="H7" i="1"/>
  <c r="H6" i="1"/>
  <c r="H5" i="1"/>
  <c r="K11" i="1" l="1"/>
  <c r="K13" i="1"/>
  <c r="K12" i="1"/>
  <c r="L9" i="1" l="1"/>
  <c r="O9" i="1" s="1"/>
  <c r="L7" i="1"/>
  <c r="O7" i="1" s="1"/>
  <c r="N7" i="1"/>
  <c r="N4" i="1"/>
  <c r="N9" i="1"/>
  <c r="N8" i="1"/>
  <c r="N10" i="1"/>
  <c r="L10" i="1"/>
  <c r="O10" i="1" s="1"/>
  <c r="L8" i="1"/>
  <c r="O8" i="1" s="1"/>
  <c r="N5" i="1"/>
  <c r="L6" i="1"/>
  <c r="O6" i="1" s="1"/>
  <c r="L5" i="1"/>
  <c r="O5" i="1" s="1"/>
  <c r="N6" i="1"/>
  <c r="L4" i="1"/>
  <c r="O4" i="1" s="1"/>
  <c r="N12" i="1" l="1"/>
  <c r="N13" i="1"/>
  <c r="L11" i="1"/>
  <c r="L13" i="1"/>
  <c r="L12" i="1"/>
  <c r="O11" i="1"/>
  <c r="N11" i="1"/>
  <c r="O13" i="1"/>
  <c r="O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tc={51D4FABD-9F00-441A-836A-98AE0684D1E7}</author>
  </authors>
  <commentList>
    <comment ref="L3" authorId="0" shapeId="0" xr:uid="{51D4FABD-9F00-441A-836A-98AE0684D1E7}">
      <text>
        <t>[Threaded comment]
Your version of Excel allows you to read this threaded comment; however, any edits to it will get removed if the file is opened in a newer version of Excel. Learn more: https://go.microsoft.com/fwlink/?linkid=870924
Comment:
    0.599 gal/kg*1/0.04544 kg/mcf</t>
      </text>
    </comment>
  </commentList>
</comments>
</file>

<file path=xl/sharedStrings.xml><?xml version="1.0" encoding="utf-8"?>
<sst xmlns="http://schemas.openxmlformats.org/spreadsheetml/2006/main" count="1661" uniqueCount="44">
  <si>
    <t>Transfer Date by Week</t>
  </si>
  <si>
    <t>Transfer Year</t>
  </si>
  <si>
    <t>RIN Year</t>
  </si>
  <si>
    <t>Fuel (D Code)</t>
  </si>
  <si>
    <t>QAP Service Type</t>
  </si>
  <si>
    <t>RIN Price</t>
  </si>
  <si>
    <t>D3</t>
  </si>
  <si>
    <t>Unverified</t>
  </si>
  <si>
    <t>average</t>
  </si>
  <si>
    <t>0th</t>
  </si>
  <si>
    <t>5th</t>
  </si>
  <si>
    <t>10th</t>
  </si>
  <si>
    <t>25th</t>
  </si>
  <si>
    <t>Q-RIN</t>
  </si>
  <si>
    <t>50th</t>
  </si>
  <si>
    <t>75th</t>
  </si>
  <si>
    <t>90th</t>
  </si>
  <si>
    <t>95th</t>
  </si>
  <si>
    <t>100th</t>
  </si>
  <si>
    <t>natural gas price ($/mcf): https://www.eia.gov/dnav/ng/hist/n3050us3a.htm (accessed 10/11/2022)</t>
  </si>
  <si>
    <t>RIN price ($/ethanol-eq): https://www.epa.gov/fuels-registration-reporting-and-compliance-help/rin-trades-and-price-information (accessed 6/2/2022)</t>
  </si>
  <si>
    <t>RIN ($/gal)</t>
  </si>
  <si>
    <t>natural gas ($/mcf)</t>
  </si>
  <si>
    <t>natural gas ($/gal)</t>
  </si>
  <si>
    <t>min</t>
  </si>
  <si>
    <t>max</t>
  </si>
  <si>
    <t>avg</t>
  </si>
  <si>
    <t>$/gal-to-$/mcf</t>
  </si>
  <si>
    <t>btu</t>
  </si>
  <si>
    <t>MJ=</t>
  </si>
  <si>
    <t>1 kg=</t>
  </si>
  <si>
    <t>1 mcf=</t>
  </si>
  <si>
    <t>scf=</t>
  </si>
  <si>
    <t>mcf</t>
  </si>
  <si>
    <t>LHV of LNG</t>
  </si>
  <si>
    <t>1 btu=</t>
  </si>
  <si>
    <t>MJ</t>
  </si>
  <si>
    <t>MJ/kg=</t>
  </si>
  <si>
    <t>btu/kg</t>
  </si>
  <si>
    <t>LHV of ethanol</t>
  </si>
  <si>
    <t>1 kg LNG=</t>
  </si>
  <si>
    <t>gal ethanol</t>
  </si>
  <si>
    <t>1 mcf LNG=</t>
  </si>
  <si>
    <t>btu/gal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</si>
</sst>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#,##0.0_);[Red]\(#,##0.0\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14" fontId="0" fillId="0" borderId="0" xfId="0" applyNumberFormat="1"/>
    <xf numFmtId="8" fontId="0" fillId="0" borderId="0" xfId="0" applyNumberFormat="1"/>
    <xf numFmtId="9" fontId="0" fillId="0" borderId="0" xfId="0" applyNumberFormat="1"/>
    <xf numFmtId="164" fontId="0" fillId="0" borderId="0" xfId="0" applyNumberFormat="1"/>
    <xf numFmtId="0" fontId="0" fillId="0" borderId="10" xfId="0" applyBorder="1"/>
    <xf numFmtId="8" fontId="0" fillId="0" borderId="11" xfId="0" applyNumberFormat="1" applyBorder="1"/>
    <xf numFmtId="164" fontId="0" fillId="0" borderId="12" xfId="0" applyNumberFormat="1" applyBorder="1"/>
    <xf numFmtId="0" fontId="0" fillId="0" borderId="13" xfId="0" applyBorder="1"/>
    <xf numFmtId="164" fontId="0" fillId="0" borderId="14" xfId="0" applyNumberFormat="1" applyBorder="1"/>
    <xf numFmtId="0" fontId="0" fillId="0" borderId="15" xfId="0" applyBorder="1"/>
    <xf numFmtId="8" fontId="0" fillId="0" borderId="16" xfId="0" applyNumberFormat="1" applyBorder="1"/>
    <xf numFmtId="164" fontId="0" fillId="0" borderId="17" xfId="0" applyNumberFormat="1" applyBorder="1"/>
    <xf numFmtId="2" fontId="0" fillId="0" borderId="0" xfId="0" applyNumberFormat="1"/>
    <xf numFmtId="8" fontId="0" fillId="0" borderId="10" xfId="0" applyNumberFormat="1" applyBorder="1"/>
    <xf numFmtId="1" fontId="0" fillId="0" borderId="11" xfId="0" applyNumberFormat="1" applyBorder="1"/>
    <xf numFmtId="0" fontId="0" fillId="0" borderId="11" xfId="0" applyBorder="1"/>
    <xf numFmtId="0" fontId="0" fillId="0" borderId="12" xfId="0" applyBorder="1"/>
    <xf numFmtId="8" fontId="0" fillId="0" borderId="13" xfId="0" applyNumberFormat="1" applyBorder="1"/>
    <xf numFmtId="1" fontId="0" fillId="0" borderId="0" xfId="0" applyNumberFormat="1" applyBorder="1"/>
    <xf numFmtId="0" fontId="0" fillId="0" borderId="0" xfId="0" applyBorder="1"/>
    <xf numFmtId="0" fontId="0" fillId="0" borderId="14" xfId="0" applyBorder="1"/>
    <xf numFmtId="0" fontId="0" fillId="0" borderId="0" xfId="0" applyNumberFormat="1" applyBorder="1"/>
    <xf numFmtId="2" fontId="0" fillId="0" borderId="0" xfId="0" applyNumberFormat="1" applyBorder="1"/>
    <xf numFmtId="8" fontId="0" fillId="0" borderId="0" xfId="0" applyNumberFormat="1" applyBorder="1"/>
    <xf numFmtId="2" fontId="0" fillId="0" borderId="16" xfId="0" applyNumberFormat="1" applyBorder="1"/>
    <xf numFmtId="0" fontId="0" fillId="0" borderId="16" xfId="0" applyBorder="1"/>
    <xf numFmtId="0" fontId="0" fillId="0" borderId="17" xfId="0" applyBorder="1"/>
    <xf numFmtId="8" fontId="0" fillId="0" borderId="18" xfId="0" applyNumberFormat="1" applyBorder="1"/>
    <xf numFmtId="2" fontId="0" fillId="0" borderId="19" xfId="0" applyNumberFormat="1" applyBorder="1"/>
    <xf numFmtId="0" fontId="0" fillId="0" borderId="19" xfId="0" applyBorder="1"/>
    <xf numFmtId="0" fontId="0" fillId="0" borderId="20" xfId="0" applyBorder="1"/>
    <xf numFmtId="8" fontId="0" fillId="0" borderId="15" xfId="0" applyNumberFormat="1" applyBorder="1"/>
    <xf numFmtId="0" fontId="6" fillId="2" borderId="16" xfId="6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alin" id="{584F5FDF-96FF-4D00-8D77-0B152281502D}" userId="bfca01abaf64aab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3" dT="2023-01-28T19:25:56.05" personId="{584F5FDF-96FF-4D00-8D77-0B152281502D}" id="{51D4FABD-9F00-441A-836A-98AE0684D1E7}">
    <text>0.599 gal/kg*1/0.04544 kg/mcf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07"/>
  <sheetViews>
    <sheetView tabSelected="1" topLeftCell="G1" workbookViewId="0">
      <selection activeCell="L4" sqref="L4"/>
    </sheetView>
  </sheetViews>
  <sheetFormatPr defaultColWidth="10.6640625" defaultRowHeight="15.5" x14ac:dyDescent="0.35"/>
  <cols>
    <col min="7" max="7" width="10.58203125" bestFit="1" customWidth="1"/>
    <col min="8" max="8" width="11.83203125" style="13" customWidth="1"/>
    <col min="16" max="16" width="12.7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s="13">
        <f>AVERAGE(F:F)</f>
        <v>1.8429900744416856</v>
      </c>
      <c r="J1" t="s">
        <v>20</v>
      </c>
    </row>
    <row r="2" spans="1:20" x14ac:dyDescent="0.35">
      <c r="A2" s="1">
        <v>42009</v>
      </c>
      <c r="B2">
        <v>2015</v>
      </c>
      <c r="C2">
        <v>2014</v>
      </c>
      <c r="D2" t="s">
        <v>6</v>
      </c>
      <c r="E2" t="s">
        <v>7</v>
      </c>
      <c r="F2" s="2">
        <v>0.63</v>
      </c>
      <c r="G2" s="3">
        <v>-0.25</v>
      </c>
      <c r="H2" s="13">
        <v>1.382242556</v>
      </c>
      <c r="J2" t="s">
        <v>19</v>
      </c>
    </row>
    <row r="3" spans="1:20" x14ac:dyDescent="0.35">
      <c r="A3" s="1">
        <v>42030</v>
      </c>
      <c r="B3">
        <v>2015</v>
      </c>
      <c r="C3">
        <v>2014</v>
      </c>
      <c r="D3" t="s">
        <v>6</v>
      </c>
      <c r="E3" t="s">
        <v>7</v>
      </c>
      <c r="F3" s="2">
        <v>0.64</v>
      </c>
      <c r="G3" s="3">
        <v>0.25</v>
      </c>
      <c r="H3" s="13">
        <v>2.3037375930000001</v>
      </c>
      <c r="K3" t="s">
        <v>21</v>
      </c>
      <c r="L3" t="s">
        <v>22</v>
      </c>
      <c r="M3" t="s">
        <v>22</v>
      </c>
      <c r="N3" t="s">
        <v>23</v>
      </c>
      <c r="P3" s="28" t="s">
        <v>39</v>
      </c>
      <c r="Q3" s="29"/>
      <c r="R3" s="30"/>
      <c r="S3" s="30">
        <v>77000</v>
      </c>
      <c r="T3" s="31" t="s">
        <v>43</v>
      </c>
    </row>
    <row r="4" spans="1:20" x14ac:dyDescent="0.35">
      <c r="A4" s="1">
        <v>42051</v>
      </c>
      <c r="B4">
        <v>2015</v>
      </c>
      <c r="C4">
        <v>2014</v>
      </c>
      <c r="D4" t="s">
        <v>6</v>
      </c>
      <c r="E4" t="s">
        <v>7</v>
      </c>
      <c r="F4" s="2">
        <v>0.75</v>
      </c>
      <c r="J4">
        <v>2015</v>
      </c>
      <c r="K4" s="2">
        <f>AVERAGE(F2:F83)</f>
        <v>0.90329268292682918</v>
      </c>
      <c r="L4" s="2">
        <f>K4*$S$13</f>
        <v>11.531645549572378</v>
      </c>
      <c r="M4" s="2">
        <v>4.26</v>
      </c>
      <c r="N4" s="2">
        <f>M4/$S$13</f>
        <v>0.33369277721261442</v>
      </c>
      <c r="O4" s="4">
        <f>L4/M4</f>
        <v>2.7069590491953939</v>
      </c>
      <c r="P4" s="14" t="s">
        <v>30</v>
      </c>
      <c r="Q4" s="15">
        <v>47.13</v>
      </c>
      <c r="R4" s="16" t="s">
        <v>29</v>
      </c>
      <c r="S4" s="15">
        <f>Q4*947</f>
        <v>44632.11</v>
      </c>
      <c r="T4" s="17" t="s">
        <v>28</v>
      </c>
    </row>
    <row r="5" spans="1:20" x14ac:dyDescent="0.35">
      <c r="A5" s="1">
        <v>42058</v>
      </c>
      <c r="B5">
        <v>2015</v>
      </c>
      <c r="C5">
        <v>2014</v>
      </c>
      <c r="D5" t="s">
        <v>6</v>
      </c>
      <c r="E5" t="s">
        <v>7</v>
      </c>
      <c r="F5" s="2">
        <v>0.8</v>
      </c>
      <c r="G5" t="s">
        <v>9</v>
      </c>
      <c r="H5" s="13">
        <f>_xlfn.PERCENTILE.INC(F:F, 0)</f>
        <v>0.46</v>
      </c>
      <c r="J5">
        <v>2016</v>
      </c>
      <c r="K5" s="2">
        <f>AVERAGE(F84:F226)</f>
        <v>1.5460839160839162</v>
      </c>
      <c r="L5" s="2">
        <f>K5*$S$13</f>
        <v>19.737668694941423</v>
      </c>
      <c r="M5" s="2">
        <v>3.71</v>
      </c>
      <c r="N5" s="2">
        <f>M5/$S$13</f>
        <v>0.29061037639877924</v>
      </c>
      <c r="O5" s="4">
        <f>L5/M5</f>
        <v>5.3201263328683082</v>
      </c>
      <c r="P5" s="18" t="s">
        <v>31</v>
      </c>
      <c r="Q5" s="19">
        <v>1000</v>
      </c>
      <c r="R5" s="20" t="s">
        <v>32</v>
      </c>
      <c r="S5" s="20">
        <f>983*1000</f>
        <v>983000</v>
      </c>
      <c r="T5" s="21" t="s">
        <v>28</v>
      </c>
    </row>
    <row r="6" spans="1:20" x14ac:dyDescent="0.35">
      <c r="A6" s="1">
        <v>42065</v>
      </c>
      <c r="B6">
        <v>2015</v>
      </c>
      <c r="C6">
        <v>2014</v>
      </c>
      <c r="D6" t="s">
        <v>6</v>
      </c>
      <c r="E6" t="s">
        <v>7</v>
      </c>
      <c r="F6" s="2">
        <v>0.63</v>
      </c>
      <c r="G6" t="s">
        <v>10</v>
      </c>
      <c r="H6" s="13">
        <f>_xlfn.PERCENTILE.INC(F:F, 0.05)</f>
        <v>0.77</v>
      </c>
      <c r="J6">
        <v>2017</v>
      </c>
      <c r="K6" s="2">
        <f>AVERAGE(F227:F341)</f>
        <v>2.4574782608695638</v>
      </c>
      <c r="L6" s="2">
        <f>K6*$S$13</f>
        <v>31.372741953698455</v>
      </c>
      <c r="M6" s="2">
        <v>4.16</v>
      </c>
      <c r="N6" s="2">
        <f>M6/$S$13</f>
        <v>0.32585961342828079</v>
      </c>
      <c r="O6" s="4">
        <f>L6/M6</f>
        <v>7.5415245081005899</v>
      </c>
      <c r="P6" s="8" t="s">
        <v>30</v>
      </c>
      <c r="Q6" s="20">
        <f>S4/S5</f>
        <v>4.5403977619532049E-2</v>
      </c>
      <c r="R6" s="20" t="s">
        <v>33</v>
      </c>
      <c r="S6" s="20"/>
      <c r="T6" s="21"/>
    </row>
    <row r="7" spans="1:20" x14ac:dyDescent="0.35">
      <c r="A7" s="1">
        <v>42065</v>
      </c>
      <c r="B7">
        <v>2015</v>
      </c>
      <c r="C7">
        <v>2015</v>
      </c>
      <c r="D7" t="s">
        <v>6</v>
      </c>
      <c r="E7" t="s">
        <v>13</v>
      </c>
      <c r="F7" s="2">
        <v>0.6</v>
      </c>
      <c r="G7" t="s">
        <v>11</v>
      </c>
      <c r="H7" s="13">
        <f>_xlfn.PERCENTILE.INC(F:F, 0.1)</f>
        <v>0.89500000000000002</v>
      </c>
      <c r="J7">
        <v>2018</v>
      </c>
      <c r="K7" s="2">
        <f>AVERAGE(F342:F457)</f>
        <v>2.3452586206896546</v>
      </c>
      <c r="L7" s="2">
        <f>K7*$S$13</f>
        <v>29.940119793999095</v>
      </c>
      <c r="M7" s="2">
        <v>4.2300000000000004</v>
      </c>
      <c r="N7" s="2">
        <f>M7/$S$13</f>
        <v>0.33134282807731441</v>
      </c>
      <c r="O7" s="4">
        <f>L7/M7</f>
        <v>7.0780425044915107</v>
      </c>
      <c r="P7" s="10" t="s">
        <v>27</v>
      </c>
      <c r="Q7" s="25">
        <f>0.599*1/Q6</f>
        <v>13.192676752230623</v>
      </c>
      <c r="R7" s="26"/>
      <c r="S7" s="26"/>
      <c r="T7" s="27"/>
    </row>
    <row r="8" spans="1:20" x14ac:dyDescent="0.35">
      <c r="A8" s="1">
        <v>42065</v>
      </c>
      <c r="B8">
        <v>2015</v>
      </c>
      <c r="C8">
        <v>2015</v>
      </c>
      <c r="D8" t="s">
        <v>6</v>
      </c>
      <c r="E8" t="s">
        <v>7</v>
      </c>
      <c r="F8" s="2">
        <v>0.57999999999999996</v>
      </c>
      <c r="G8" t="s">
        <v>12</v>
      </c>
      <c r="H8" s="13">
        <f>_xlfn.PERCENTILE.INC(F:F, 0.25)</f>
        <v>1.25</v>
      </c>
      <c r="J8">
        <v>2019</v>
      </c>
      <c r="K8" s="2">
        <f>AVERAGE(F458:F553)</f>
        <v>1.3361458333333334</v>
      </c>
      <c r="L8" s="2">
        <f>K8*$S$13</f>
        <v>17.057550054112554</v>
      </c>
      <c r="M8" s="2">
        <v>3.81</v>
      </c>
      <c r="N8" s="2">
        <f>M8/$S$13</f>
        <v>0.29844354018311292</v>
      </c>
      <c r="O8" s="4">
        <f>L8/M8</f>
        <v>4.477047258297258</v>
      </c>
      <c r="P8" s="18" t="s">
        <v>35</v>
      </c>
      <c r="Q8" s="22">
        <v>1.0549999999999999E-3</v>
      </c>
      <c r="R8" s="20" t="s">
        <v>36</v>
      </c>
      <c r="S8" s="20"/>
      <c r="T8" s="21"/>
    </row>
    <row r="9" spans="1:20" x14ac:dyDescent="0.35">
      <c r="A9" s="1">
        <v>42072</v>
      </c>
      <c r="B9">
        <v>2015</v>
      </c>
      <c r="C9">
        <v>2014</v>
      </c>
      <c r="D9" t="s">
        <v>6</v>
      </c>
      <c r="E9" t="s">
        <v>7</v>
      </c>
      <c r="F9" s="2">
        <v>0.73</v>
      </c>
      <c r="G9" t="s">
        <v>14</v>
      </c>
      <c r="H9" s="13">
        <f>_xlfn.PERCENTILE.INC(F:F, 0.5)</f>
        <v>1.8</v>
      </c>
      <c r="J9">
        <v>2020</v>
      </c>
      <c r="K9" s="2">
        <f>AVERAGE(F554:F678)</f>
        <v>1.3196799999999997</v>
      </c>
      <c r="L9" s="2">
        <f>K9*$S$13</f>
        <v>16.847343376623375</v>
      </c>
      <c r="M9" s="2">
        <v>3.43</v>
      </c>
      <c r="N9" s="2">
        <f>M9/$S$13</f>
        <v>0.26867751780264498</v>
      </c>
      <c r="O9" s="4">
        <f>L9/M9</f>
        <v>4.9117619173829077</v>
      </c>
      <c r="P9" s="18" t="s">
        <v>34</v>
      </c>
      <c r="Q9" s="23">
        <v>48.62</v>
      </c>
      <c r="R9" s="20" t="s">
        <v>37</v>
      </c>
      <c r="S9" s="20">
        <f>Q9/Q8</f>
        <v>46085.30805687204</v>
      </c>
      <c r="T9" s="21" t="s">
        <v>38</v>
      </c>
    </row>
    <row r="10" spans="1:20" x14ac:dyDescent="0.35">
      <c r="A10" s="1">
        <v>42072</v>
      </c>
      <c r="B10">
        <v>2015</v>
      </c>
      <c r="C10">
        <v>2015</v>
      </c>
      <c r="D10" t="s">
        <v>6</v>
      </c>
      <c r="E10" t="s">
        <v>7</v>
      </c>
      <c r="F10" s="2">
        <v>0.74</v>
      </c>
      <c r="G10" t="s">
        <v>15</v>
      </c>
      <c r="H10" s="13">
        <f>_xlfn.PERCENTILE.INC(F:F, 0.75)</f>
        <v>2.4500000000000002</v>
      </c>
      <c r="J10">
        <v>2021</v>
      </c>
      <c r="K10" s="2">
        <f>AVERAGE(F679:F807)</f>
        <v>2.6542635658914735</v>
      </c>
      <c r="L10" s="2">
        <f>K10*$S$13</f>
        <v>33.884949159367771</v>
      </c>
      <c r="M10" s="2">
        <v>6.02</v>
      </c>
      <c r="N10" s="2">
        <f>M10/$S$13</f>
        <v>0.47155645981688704</v>
      </c>
      <c r="O10" s="4">
        <f>L10/M10</f>
        <v>5.6287290962404937</v>
      </c>
      <c r="P10" s="18" t="s">
        <v>40</v>
      </c>
      <c r="Q10" s="24"/>
      <c r="R10" s="20"/>
      <c r="S10" s="20">
        <f>S9/S3</f>
        <v>0.5985104942450914</v>
      </c>
      <c r="T10" s="21" t="s">
        <v>41</v>
      </c>
    </row>
    <row r="11" spans="1:20" x14ac:dyDescent="0.35">
      <c r="A11" s="1">
        <v>42086</v>
      </c>
      <c r="B11">
        <v>2015</v>
      </c>
      <c r="C11">
        <v>2015</v>
      </c>
      <c r="D11" t="s">
        <v>6</v>
      </c>
      <c r="E11" t="s">
        <v>13</v>
      </c>
      <c r="F11" s="2">
        <v>1.06</v>
      </c>
      <c r="G11" t="s">
        <v>16</v>
      </c>
      <c r="H11" s="13">
        <f>_xlfn.PERCENTILE.INC(F:F, 0.9)</f>
        <v>2.77</v>
      </c>
      <c r="J11" s="5" t="s">
        <v>26</v>
      </c>
      <c r="K11" s="6">
        <f>AVERAGE(K4:K10)</f>
        <v>1.7946004113992531</v>
      </c>
      <c r="L11" s="6">
        <f>AVERAGE(L4:L10)</f>
        <v>22.910288368902147</v>
      </c>
      <c r="M11" s="6">
        <f t="shared" ref="M11:O11" si="0">AVERAGE(M4:M10)</f>
        <v>4.2314285714285713</v>
      </c>
      <c r="N11" s="6">
        <f t="shared" ref="N11" si="1">AVERAGE(N4:N10)</f>
        <v>0.33145473041709056</v>
      </c>
      <c r="O11" s="7">
        <f t="shared" si="0"/>
        <v>5.3805986666537802</v>
      </c>
      <c r="P11" s="10" t="s">
        <v>27</v>
      </c>
      <c r="Q11" s="25">
        <f>0.599*1/(S9/S5)</f>
        <v>12.776674928013161</v>
      </c>
      <c r="R11" s="26"/>
      <c r="S11" s="26"/>
      <c r="T11" s="27"/>
    </row>
    <row r="12" spans="1:20" x14ac:dyDescent="0.35">
      <c r="A12" s="1">
        <v>42086</v>
      </c>
      <c r="B12">
        <v>2015</v>
      </c>
      <c r="C12">
        <v>2015</v>
      </c>
      <c r="D12" t="s">
        <v>6</v>
      </c>
      <c r="E12" t="s">
        <v>7</v>
      </c>
      <c r="F12" s="2">
        <v>0.76</v>
      </c>
      <c r="G12" t="s">
        <v>17</v>
      </c>
      <c r="H12" s="13">
        <f>_xlfn.PERCENTILE.INC(F:F, 0.95)</f>
        <v>2.95</v>
      </c>
      <c r="J12" s="8" t="s">
        <v>24</v>
      </c>
      <c r="K12" s="2">
        <f>MIN(K4:K10)</f>
        <v>0.90329268292682918</v>
      </c>
      <c r="L12" s="2">
        <f>MIN(L4:L10)</f>
        <v>11.531645549572378</v>
      </c>
      <c r="M12" s="2">
        <f>MIN(M4:M10)</f>
        <v>3.43</v>
      </c>
      <c r="N12" s="2">
        <f>MIN(N4:N10)</f>
        <v>0.26867751780264498</v>
      </c>
      <c r="O12" s="9">
        <f>MIN(O4:O10)</f>
        <v>2.7069590491953939</v>
      </c>
      <c r="P12" s="14" t="s">
        <v>31</v>
      </c>
      <c r="Q12" s="15">
        <v>1000</v>
      </c>
      <c r="R12" s="16" t="s">
        <v>32</v>
      </c>
      <c r="S12" s="16">
        <f>983*1000</f>
        <v>983000</v>
      </c>
      <c r="T12" s="17" t="s">
        <v>28</v>
      </c>
    </row>
    <row r="13" spans="1:20" x14ac:dyDescent="0.35">
      <c r="A13" s="1">
        <v>42093</v>
      </c>
      <c r="B13">
        <v>2015</v>
      </c>
      <c r="C13">
        <v>2014</v>
      </c>
      <c r="D13" t="s">
        <v>6</v>
      </c>
      <c r="E13" t="s">
        <v>7</v>
      </c>
      <c r="F13" s="2">
        <v>0.72</v>
      </c>
      <c r="G13" t="s">
        <v>18</v>
      </c>
      <c r="H13" s="13">
        <f>_xlfn.PERCENTILE.INC(F:F, 1)</f>
        <v>3.46</v>
      </c>
      <c r="J13" s="10" t="s">
        <v>25</v>
      </c>
      <c r="K13" s="11">
        <f>MAX(K4:K10)</f>
        <v>2.6542635658914735</v>
      </c>
      <c r="L13" s="11">
        <f>MAX(L4:L10)</f>
        <v>33.884949159367771</v>
      </c>
      <c r="M13" s="11">
        <f>MAX(M4:M10)</f>
        <v>6.02</v>
      </c>
      <c r="N13" s="11">
        <f>MAX(N4:N10)</f>
        <v>0.47155645981688704</v>
      </c>
      <c r="O13" s="12">
        <f>MAX(O4:O10)</f>
        <v>7.5415245081005899</v>
      </c>
      <c r="P13" s="32" t="s">
        <v>42</v>
      </c>
      <c r="Q13" s="11"/>
      <c r="R13" s="26"/>
      <c r="S13" s="33">
        <f>S12/S3</f>
        <v>12.766233766233766</v>
      </c>
      <c r="T13" s="27" t="s">
        <v>41</v>
      </c>
    </row>
    <row r="14" spans="1:20" hidden="1" x14ac:dyDescent="0.35">
      <c r="A14" s="1">
        <v>42093</v>
      </c>
      <c r="B14">
        <v>2015</v>
      </c>
      <c r="C14">
        <v>2015</v>
      </c>
      <c r="D14" t="s">
        <v>6</v>
      </c>
      <c r="E14" t="s">
        <v>7</v>
      </c>
      <c r="F14" s="2">
        <v>0.77</v>
      </c>
      <c r="K14" s="2"/>
      <c r="L14" s="2"/>
    </row>
    <row r="15" spans="1:20" hidden="1" x14ac:dyDescent="0.35">
      <c r="A15" s="1">
        <v>42100</v>
      </c>
      <c r="B15">
        <v>2015</v>
      </c>
      <c r="C15">
        <v>2015</v>
      </c>
      <c r="D15" t="s">
        <v>6</v>
      </c>
      <c r="E15" t="s">
        <v>13</v>
      </c>
      <c r="F15" s="2">
        <v>0.77</v>
      </c>
      <c r="K15" s="2"/>
      <c r="L15" s="2"/>
    </row>
    <row r="16" spans="1:20" hidden="1" x14ac:dyDescent="0.35">
      <c r="A16" s="1">
        <v>42107</v>
      </c>
      <c r="B16">
        <v>2015</v>
      </c>
      <c r="C16">
        <v>2015</v>
      </c>
      <c r="D16" t="s">
        <v>6</v>
      </c>
      <c r="E16" t="s">
        <v>13</v>
      </c>
      <c r="F16" s="2">
        <v>0.67</v>
      </c>
      <c r="K16" s="2"/>
      <c r="L16" s="2"/>
    </row>
    <row r="17" spans="1:12" hidden="1" x14ac:dyDescent="0.35">
      <c r="A17" s="1">
        <v>42114</v>
      </c>
      <c r="B17">
        <v>2015</v>
      </c>
      <c r="C17">
        <v>2014</v>
      </c>
      <c r="D17" t="s">
        <v>6</v>
      </c>
      <c r="E17" t="s">
        <v>7</v>
      </c>
      <c r="F17" s="2">
        <v>0.73</v>
      </c>
      <c r="K17" s="2"/>
      <c r="L17" s="2"/>
    </row>
    <row r="18" spans="1:12" hidden="1" x14ac:dyDescent="0.35">
      <c r="A18" s="1">
        <v>42114</v>
      </c>
      <c r="B18">
        <v>2015</v>
      </c>
      <c r="C18">
        <v>2015</v>
      </c>
      <c r="D18" t="s">
        <v>6</v>
      </c>
      <c r="E18" t="s">
        <v>13</v>
      </c>
      <c r="F18" s="2">
        <v>1.04</v>
      </c>
      <c r="K18" s="2"/>
      <c r="L18" s="2"/>
    </row>
    <row r="19" spans="1:12" hidden="1" x14ac:dyDescent="0.35">
      <c r="A19" s="1">
        <v>42114</v>
      </c>
      <c r="B19">
        <v>2015</v>
      </c>
      <c r="C19">
        <v>2015</v>
      </c>
      <c r="D19" t="s">
        <v>6</v>
      </c>
      <c r="E19" t="s">
        <v>7</v>
      </c>
      <c r="F19" s="2">
        <v>0.81</v>
      </c>
      <c r="K19" s="2"/>
      <c r="L19" s="2"/>
    </row>
    <row r="20" spans="1:12" hidden="1" x14ac:dyDescent="0.35">
      <c r="A20" s="1">
        <v>42135</v>
      </c>
      <c r="B20">
        <v>2015</v>
      </c>
      <c r="C20">
        <v>2015</v>
      </c>
      <c r="D20" t="s">
        <v>6</v>
      </c>
      <c r="E20" t="s">
        <v>7</v>
      </c>
      <c r="F20" s="2">
        <v>0.8</v>
      </c>
      <c r="K20" s="2"/>
      <c r="L20" s="2"/>
    </row>
    <row r="21" spans="1:12" hidden="1" x14ac:dyDescent="0.35">
      <c r="A21" s="1">
        <v>42142</v>
      </c>
      <c r="B21">
        <v>2015</v>
      </c>
      <c r="C21">
        <v>2015</v>
      </c>
      <c r="D21" t="s">
        <v>6</v>
      </c>
      <c r="E21" t="s">
        <v>13</v>
      </c>
      <c r="F21" s="2">
        <v>1.02</v>
      </c>
      <c r="K21" s="2"/>
      <c r="L21" s="2"/>
    </row>
    <row r="22" spans="1:12" hidden="1" x14ac:dyDescent="0.35">
      <c r="A22" s="1">
        <v>42142</v>
      </c>
      <c r="B22">
        <v>2015</v>
      </c>
      <c r="C22">
        <v>2015</v>
      </c>
      <c r="D22" t="s">
        <v>6</v>
      </c>
      <c r="E22" t="s">
        <v>7</v>
      </c>
      <c r="F22" s="2">
        <v>0.84</v>
      </c>
      <c r="K22" s="2"/>
      <c r="L22" s="2"/>
    </row>
    <row r="23" spans="1:12" hidden="1" x14ac:dyDescent="0.35">
      <c r="A23" s="1">
        <v>42149</v>
      </c>
      <c r="B23">
        <v>2015</v>
      </c>
      <c r="C23">
        <v>2015</v>
      </c>
      <c r="D23" t="s">
        <v>6</v>
      </c>
      <c r="E23" t="s">
        <v>13</v>
      </c>
      <c r="F23" s="2">
        <v>0.98</v>
      </c>
      <c r="K23" s="2"/>
      <c r="L23" s="2"/>
    </row>
    <row r="24" spans="1:12" hidden="1" x14ac:dyDescent="0.35">
      <c r="A24" s="1">
        <v>42149</v>
      </c>
      <c r="B24">
        <v>2015</v>
      </c>
      <c r="C24">
        <v>2015</v>
      </c>
      <c r="D24" t="s">
        <v>6</v>
      </c>
      <c r="E24" t="s">
        <v>7</v>
      </c>
      <c r="F24" s="2">
        <v>1.29</v>
      </c>
      <c r="K24" s="2"/>
      <c r="L24" s="2"/>
    </row>
    <row r="25" spans="1:12" hidden="1" x14ac:dyDescent="0.35">
      <c r="A25" s="1">
        <v>42156</v>
      </c>
      <c r="B25">
        <v>2015</v>
      </c>
      <c r="C25">
        <v>2015</v>
      </c>
      <c r="D25" t="s">
        <v>6</v>
      </c>
      <c r="E25" t="s">
        <v>13</v>
      </c>
      <c r="F25" s="2">
        <v>1.06</v>
      </c>
      <c r="K25" s="2"/>
      <c r="L25" s="2"/>
    </row>
    <row r="26" spans="1:12" hidden="1" x14ac:dyDescent="0.35">
      <c r="A26" s="1">
        <v>42163</v>
      </c>
      <c r="B26">
        <v>2015</v>
      </c>
      <c r="C26">
        <v>2014</v>
      </c>
      <c r="D26" t="s">
        <v>6</v>
      </c>
      <c r="E26" t="s">
        <v>7</v>
      </c>
      <c r="F26" s="2">
        <v>0.89</v>
      </c>
      <c r="K26" s="2"/>
      <c r="L26" s="2"/>
    </row>
    <row r="27" spans="1:12" hidden="1" x14ac:dyDescent="0.35">
      <c r="A27" s="1">
        <v>42163</v>
      </c>
      <c r="B27">
        <v>2015</v>
      </c>
      <c r="C27">
        <v>2015</v>
      </c>
      <c r="D27" t="s">
        <v>6</v>
      </c>
      <c r="E27" t="s">
        <v>13</v>
      </c>
      <c r="F27" s="2">
        <v>1.28</v>
      </c>
      <c r="K27" s="2"/>
      <c r="L27" s="2"/>
    </row>
    <row r="28" spans="1:12" hidden="1" x14ac:dyDescent="0.35">
      <c r="A28" s="1">
        <v>42170</v>
      </c>
      <c r="B28">
        <v>2015</v>
      </c>
      <c r="C28">
        <v>2014</v>
      </c>
      <c r="D28" t="s">
        <v>6</v>
      </c>
      <c r="E28" t="s">
        <v>7</v>
      </c>
      <c r="F28" s="2">
        <v>0.91</v>
      </c>
      <c r="K28" s="2"/>
      <c r="L28" s="2"/>
    </row>
    <row r="29" spans="1:12" hidden="1" x14ac:dyDescent="0.35">
      <c r="A29" s="1">
        <v>42177</v>
      </c>
      <c r="B29">
        <v>2015</v>
      </c>
      <c r="C29">
        <v>2014</v>
      </c>
      <c r="D29" t="s">
        <v>6</v>
      </c>
      <c r="E29" t="s">
        <v>7</v>
      </c>
      <c r="F29" s="2">
        <v>0.95</v>
      </c>
      <c r="K29" s="2"/>
      <c r="L29" s="2"/>
    </row>
    <row r="30" spans="1:12" hidden="1" x14ac:dyDescent="0.35">
      <c r="A30" s="1">
        <v>42177</v>
      </c>
      <c r="B30">
        <v>2015</v>
      </c>
      <c r="C30">
        <v>2015</v>
      </c>
      <c r="D30" t="s">
        <v>6</v>
      </c>
      <c r="E30" t="s">
        <v>13</v>
      </c>
      <c r="F30" s="2">
        <v>1.04</v>
      </c>
      <c r="K30" s="2"/>
      <c r="L30" s="2"/>
    </row>
    <row r="31" spans="1:12" hidden="1" x14ac:dyDescent="0.35">
      <c r="A31" s="1">
        <v>42177</v>
      </c>
      <c r="B31">
        <v>2015</v>
      </c>
      <c r="C31">
        <v>2015</v>
      </c>
      <c r="D31" t="s">
        <v>6</v>
      </c>
      <c r="E31" t="s">
        <v>7</v>
      </c>
      <c r="F31" s="2">
        <v>0.97</v>
      </c>
      <c r="K31" s="2"/>
      <c r="L31" s="2"/>
    </row>
    <row r="32" spans="1:12" hidden="1" x14ac:dyDescent="0.35">
      <c r="A32" s="1">
        <v>42184</v>
      </c>
      <c r="B32">
        <v>2015</v>
      </c>
      <c r="C32">
        <v>2015</v>
      </c>
      <c r="D32" t="s">
        <v>6</v>
      </c>
      <c r="E32" t="s">
        <v>7</v>
      </c>
      <c r="F32" s="2">
        <v>0.99</v>
      </c>
      <c r="K32" s="2"/>
      <c r="L32" s="2"/>
    </row>
    <row r="33" spans="1:12" hidden="1" x14ac:dyDescent="0.35">
      <c r="A33" s="1">
        <v>42191</v>
      </c>
      <c r="B33">
        <v>2015</v>
      </c>
      <c r="C33">
        <v>2014</v>
      </c>
      <c r="D33" t="s">
        <v>6</v>
      </c>
      <c r="E33" t="s">
        <v>7</v>
      </c>
      <c r="F33" s="2">
        <v>1.02</v>
      </c>
      <c r="K33" s="2"/>
      <c r="L33" s="2"/>
    </row>
    <row r="34" spans="1:12" hidden="1" x14ac:dyDescent="0.35">
      <c r="A34" s="1">
        <v>42191</v>
      </c>
      <c r="B34">
        <v>2015</v>
      </c>
      <c r="C34">
        <v>2015</v>
      </c>
      <c r="D34" t="s">
        <v>6</v>
      </c>
      <c r="E34" t="s">
        <v>13</v>
      </c>
      <c r="F34" s="2">
        <v>0.97</v>
      </c>
      <c r="K34" s="2"/>
      <c r="L34" s="2"/>
    </row>
    <row r="35" spans="1:12" hidden="1" x14ac:dyDescent="0.35">
      <c r="A35" s="1">
        <v>42198</v>
      </c>
      <c r="B35">
        <v>2015</v>
      </c>
      <c r="C35">
        <v>2015</v>
      </c>
      <c r="D35" t="s">
        <v>6</v>
      </c>
      <c r="E35" t="s">
        <v>13</v>
      </c>
      <c r="F35" s="2">
        <v>0.89</v>
      </c>
      <c r="K35" s="2"/>
      <c r="L35" s="2"/>
    </row>
    <row r="36" spans="1:12" hidden="1" x14ac:dyDescent="0.35">
      <c r="A36" s="1">
        <v>42198</v>
      </c>
      <c r="B36">
        <v>2015</v>
      </c>
      <c r="C36">
        <v>2015</v>
      </c>
      <c r="D36" t="s">
        <v>6</v>
      </c>
      <c r="E36" t="s">
        <v>7</v>
      </c>
      <c r="F36" s="2">
        <v>0.77</v>
      </c>
      <c r="K36" s="2"/>
      <c r="L36" s="2"/>
    </row>
    <row r="37" spans="1:12" hidden="1" x14ac:dyDescent="0.35">
      <c r="A37" s="1">
        <v>42205</v>
      </c>
      <c r="B37">
        <v>2015</v>
      </c>
      <c r="C37">
        <v>2014</v>
      </c>
      <c r="D37" t="s">
        <v>6</v>
      </c>
      <c r="E37" t="s">
        <v>7</v>
      </c>
      <c r="F37" s="2">
        <v>1.1000000000000001</v>
      </c>
      <c r="K37" s="2"/>
      <c r="L37" s="2"/>
    </row>
    <row r="38" spans="1:12" hidden="1" x14ac:dyDescent="0.35">
      <c r="A38" s="1">
        <v>42205</v>
      </c>
      <c r="B38">
        <v>2015</v>
      </c>
      <c r="C38">
        <v>2015</v>
      </c>
      <c r="D38" t="s">
        <v>6</v>
      </c>
      <c r="E38" t="s">
        <v>13</v>
      </c>
      <c r="F38" s="2">
        <v>0.93</v>
      </c>
      <c r="K38" s="2"/>
      <c r="L38" s="2"/>
    </row>
    <row r="39" spans="1:12" hidden="1" x14ac:dyDescent="0.35">
      <c r="A39" s="1">
        <v>42205</v>
      </c>
      <c r="B39">
        <v>2015</v>
      </c>
      <c r="C39">
        <v>2015</v>
      </c>
      <c r="D39" t="s">
        <v>6</v>
      </c>
      <c r="E39" t="s">
        <v>7</v>
      </c>
      <c r="F39" s="2">
        <v>1.01</v>
      </c>
      <c r="K39" s="2"/>
      <c r="L39" s="2"/>
    </row>
    <row r="40" spans="1:12" hidden="1" x14ac:dyDescent="0.35">
      <c r="A40" s="1">
        <v>42212</v>
      </c>
      <c r="B40">
        <v>2015</v>
      </c>
      <c r="C40">
        <v>2015</v>
      </c>
      <c r="D40" t="s">
        <v>6</v>
      </c>
      <c r="E40" t="s">
        <v>13</v>
      </c>
      <c r="F40" s="2">
        <v>1.1299999999999999</v>
      </c>
      <c r="K40" s="2"/>
      <c r="L40" s="2"/>
    </row>
    <row r="41" spans="1:12" hidden="1" x14ac:dyDescent="0.35">
      <c r="A41" s="1">
        <v>42212</v>
      </c>
      <c r="B41">
        <v>2015</v>
      </c>
      <c r="C41">
        <v>2015</v>
      </c>
      <c r="D41" t="s">
        <v>6</v>
      </c>
      <c r="E41" t="s">
        <v>7</v>
      </c>
      <c r="F41" s="2">
        <v>1.22</v>
      </c>
      <c r="K41" s="2"/>
      <c r="L41" s="2"/>
    </row>
    <row r="42" spans="1:12" hidden="1" x14ac:dyDescent="0.35">
      <c r="A42" s="1">
        <v>42219</v>
      </c>
      <c r="B42">
        <v>2015</v>
      </c>
      <c r="C42">
        <v>2015</v>
      </c>
      <c r="D42" t="s">
        <v>6</v>
      </c>
      <c r="E42" t="s">
        <v>13</v>
      </c>
      <c r="F42" s="2">
        <v>1.02</v>
      </c>
      <c r="K42" s="2"/>
      <c r="L42" s="2"/>
    </row>
    <row r="43" spans="1:12" hidden="1" x14ac:dyDescent="0.35">
      <c r="A43" s="1">
        <v>42226</v>
      </c>
      <c r="B43">
        <v>2015</v>
      </c>
      <c r="C43">
        <v>2015</v>
      </c>
      <c r="D43" t="s">
        <v>6</v>
      </c>
      <c r="E43" t="s">
        <v>13</v>
      </c>
      <c r="F43" s="2">
        <v>1.0900000000000001</v>
      </c>
      <c r="K43" s="2"/>
      <c r="L43" s="2"/>
    </row>
    <row r="44" spans="1:12" hidden="1" x14ac:dyDescent="0.35">
      <c r="A44" s="1">
        <v>42233</v>
      </c>
      <c r="B44">
        <v>2015</v>
      </c>
      <c r="C44">
        <v>2015</v>
      </c>
      <c r="D44" t="s">
        <v>6</v>
      </c>
      <c r="E44" t="s">
        <v>13</v>
      </c>
      <c r="F44" s="2">
        <v>0.91</v>
      </c>
      <c r="K44" s="2"/>
      <c r="L44" s="2"/>
    </row>
    <row r="45" spans="1:12" hidden="1" x14ac:dyDescent="0.35">
      <c r="A45" s="1">
        <v>42240</v>
      </c>
      <c r="B45">
        <v>2015</v>
      </c>
      <c r="C45">
        <v>2015</v>
      </c>
      <c r="D45" t="s">
        <v>6</v>
      </c>
      <c r="E45" t="s">
        <v>13</v>
      </c>
      <c r="F45" s="2">
        <v>0.96</v>
      </c>
      <c r="K45" s="2"/>
      <c r="L45" s="2"/>
    </row>
    <row r="46" spans="1:12" hidden="1" x14ac:dyDescent="0.35">
      <c r="A46" s="1">
        <v>42240</v>
      </c>
      <c r="B46">
        <v>2015</v>
      </c>
      <c r="C46">
        <v>2015</v>
      </c>
      <c r="D46" t="s">
        <v>6</v>
      </c>
      <c r="E46" t="s">
        <v>7</v>
      </c>
      <c r="F46" s="2">
        <v>0.64</v>
      </c>
      <c r="K46" s="2"/>
      <c r="L46" s="2"/>
    </row>
    <row r="47" spans="1:12" hidden="1" x14ac:dyDescent="0.35">
      <c r="A47" s="1">
        <v>42247</v>
      </c>
      <c r="B47">
        <v>2015</v>
      </c>
      <c r="C47">
        <v>2015</v>
      </c>
      <c r="D47" t="s">
        <v>6</v>
      </c>
      <c r="E47" t="s">
        <v>13</v>
      </c>
      <c r="F47" s="2">
        <v>0.98</v>
      </c>
      <c r="K47" s="2"/>
      <c r="L47" s="2"/>
    </row>
    <row r="48" spans="1:12" hidden="1" x14ac:dyDescent="0.35">
      <c r="A48" s="1">
        <v>42254</v>
      </c>
      <c r="B48">
        <v>2015</v>
      </c>
      <c r="C48">
        <v>2015</v>
      </c>
      <c r="D48" t="s">
        <v>6</v>
      </c>
      <c r="E48" t="s">
        <v>7</v>
      </c>
      <c r="F48" s="2">
        <v>0.94</v>
      </c>
      <c r="K48" s="2"/>
      <c r="L48" s="2"/>
    </row>
    <row r="49" spans="1:12" hidden="1" x14ac:dyDescent="0.35">
      <c r="A49" s="1">
        <v>42261</v>
      </c>
      <c r="B49">
        <v>2015</v>
      </c>
      <c r="C49">
        <v>2015</v>
      </c>
      <c r="D49" t="s">
        <v>6</v>
      </c>
      <c r="E49" t="s">
        <v>13</v>
      </c>
      <c r="F49" s="2">
        <v>1.02</v>
      </c>
      <c r="K49" s="2"/>
      <c r="L49" s="2"/>
    </row>
    <row r="50" spans="1:12" hidden="1" x14ac:dyDescent="0.35">
      <c r="A50" s="1">
        <v>42261</v>
      </c>
      <c r="B50">
        <v>2015</v>
      </c>
      <c r="C50">
        <v>2015</v>
      </c>
      <c r="D50" t="s">
        <v>6</v>
      </c>
      <c r="E50" t="s">
        <v>7</v>
      </c>
      <c r="F50" s="2">
        <v>0.86</v>
      </c>
      <c r="K50" s="2"/>
      <c r="L50" s="2"/>
    </row>
    <row r="51" spans="1:12" hidden="1" x14ac:dyDescent="0.35">
      <c r="A51" s="1">
        <v>42268</v>
      </c>
      <c r="B51">
        <v>2015</v>
      </c>
      <c r="C51">
        <v>2015</v>
      </c>
      <c r="D51" t="s">
        <v>6</v>
      </c>
      <c r="E51" t="s">
        <v>13</v>
      </c>
      <c r="F51" s="2">
        <v>0.95</v>
      </c>
      <c r="K51" s="2"/>
      <c r="L51" s="2"/>
    </row>
    <row r="52" spans="1:12" hidden="1" x14ac:dyDescent="0.35">
      <c r="A52" s="1">
        <v>42268</v>
      </c>
      <c r="B52">
        <v>2015</v>
      </c>
      <c r="C52">
        <v>2015</v>
      </c>
      <c r="D52" t="s">
        <v>6</v>
      </c>
      <c r="E52" t="s">
        <v>7</v>
      </c>
      <c r="F52" s="2">
        <v>0.82</v>
      </c>
      <c r="K52" s="2"/>
      <c r="L52" s="2"/>
    </row>
    <row r="53" spans="1:12" hidden="1" x14ac:dyDescent="0.35">
      <c r="A53" s="1">
        <v>42275</v>
      </c>
      <c r="B53">
        <v>2015</v>
      </c>
      <c r="C53">
        <v>2015</v>
      </c>
      <c r="D53" t="s">
        <v>6</v>
      </c>
      <c r="E53" t="s">
        <v>13</v>
      </c>
      <c r="F53" s="2">
        <v>0.77</v>
      </c>
      <c r="K53" s="2"/>
      <c r="L53" s="2"/>
    </row>
    <row r="54" spans="1:12" hidden="1" x14ac:dyDescent="0.35">
      <c r="A54" s="1">
        <v>42275</v>
      </c>
      <c r="B54">
        <v>2015</v>
      </c>
      <c r="C54">
        <v>2015</v>
      </c>
      <c r="D54" t="s">
        <v>6</v>
      </c>
      <c r="E54" t="s">
        <v>7</v>
      </c>
      <c r="F54" s="2">
        <v>0.87</v>
      </c>
      <c r="K54" s="2"/>
      <c r="L54" s="2"/>
    </row>
    <row r="55" spans="1:12" hidden="1" x14ac:dyDescent="0.35">
      <c r="A55" s="1">
        <v>42282</v>
      </c>
      <c r="B55">
        <v>2015</v>
      </c>
      <c r="C55">
        <v>2015</v>
      </c>
      <c r="D55" t="s">
        <v>6</v>
      </c>
      <c r="E55" t="s">
        <v>7</v>
      </c>
      <c r="F55" s="2">
        <v>0.84</v>
      </c>
      <c r="K55" s="2"/>
      <c r="L55" s="2"/>
    </row>
    <row r="56" spans="1:12" hidden="1" x14ac:dyDescent="0.35">
      <c r="A56" s="1">
        <v>42289</v>
      </c>
      <c r="B56">
        <v>2015</v>
      </c>
      <c r="C56">
        <v>2014</v>
      </c>
      <c r="D56" t="s">
        <v>6</v>
      </c>
      <c r="E56" t="s">
        <v>13</v>
      </c>
      <c r="F56" s="2">
        <v>0.86</v>
      </c>
      <c r="K56" s="2"/>
      <c r="L56" s="2"/>
    </row>
    <row r="57" spans="1:12" hidden="1" x14ac:dyDescent="0.35">
      <c r="A57" s="1">
        <v>42289</v>
      </c>
      <c r="B57">
        <v>2015</v>
      </c>
      <c r="C57">
        <v>2014</v>
      </c>
      <c r="D57" t="s">
        <v>6</v>
      </c>
      <c r="E57" t="s">
        <v>7</v>
      </c>
      <c r="F57" s="2">
        <v>0.74</v>
      </c>
      <c r="K57" s="2"/>
      <c r="L57" s="2"/>
    </row>
    <row r="58" spans="1:12" hidden="1" x14ac:dyDescent="0.35">
      <c r="A58" s="1">
        <v>42289</v>
      </c>
      <c r="B58">
        <v>2015</v>
      </c>
      <c r="C58">
        <v>2015</v>
      </c>
      <c r="D58" t="s">
        <v>6</v>
      </c>
      <c r="E58" t="s">
        <v>13</v>
      </c>
      <c r="F58" s="2">
        <v>0.88</v>
      </c>
      <c r="K58" s="2"/>
      <c r="L58" s="2"/>
    </row>
    <row r="59" spans="1:12" hidden="1" x14ac:dyDescent="0.35">
      <c r="A59" s="1">
        <v>42289</v>
      </c>
      <c r="B59">
        <v>2015</v>
      </c>
      <c r="C59">
        <v>2015</v>
      </c>
      <c r="D59" t="s">
        <v>6</v>
      </c>
      <c r="E59" t="s">
        <v>7</v>
      </c>
      <c r="F59" s="2">
        <v>0.86</v>
      </c>
      <c r="K59" s="2"/>
      <c r="L59" s="2"/>
    </row>
    <row r="60" spans="1:12" hidden="1" x14ac:dyDescent="0.35">
      <c r="A60" s="1">
        <v>42296</v>
      </c>
      <c r="B60">
        <v>2015</v>
      </c>
      <c r="C60">
        <v>2015</v>
      </c>
      <c r="D60" t="s">
        <v>6</v>
      </c>
      <c r="E60" t="s">
        <v>7</v>
      </c>
      <c r="F60" s="2">
        <v>0.64</v>
      </c>
      <c r="K60" s="2"/>
      <c r="L60" s="2"/>
    </row>
    <row r="61" spans="1:12" hidden="1" x14ac:dyDescent="0.35">
      <c r="A61" s="1">
        <v>42303</v>
      </c>
      <c r="B61">
        <v>2015</v>
      </c>
      <c r="C61">
        <v>2014</v>
      </c>
      <c r="D61" t="s">
        <v>6</v>
      </c>
      <c r="E61" t="s">
        <v>7</v>
      </c>
      <c r="F61" s="2">
        <v>0.85</v>
      </c>
      <c r="K61" s="2"/>
      <c r="L61" s="2"/>
    </row>
    <row r="62" spans="1:12" hidden="1" x14ac:dyDescent="0.35">
      <c r="A62" s="1">
        <v>42303</v>
      </c>
      <c r="B62">
        <v>2015</v>
      </c>
      <c r="C62">
        <v>2015</v>
      </c>
      <c r="D62" t="s">
        <v>6</v>
      </c>
      <c r="E62" t="s">
        <v>13</v>
      </c>
      <c r="F62" s="2">
        <v>0.81</v>
      </c>
      <c r="K62" s="2"/>
      <c r="L62" s="2"/>
    </row>
    <row r="63" spans="1:12" hidden="1" x14ac:dyDescent="0.35">
      <c r="A63" s="1">
        <v>42303</v>
      </c>
      <c r="B63">
        <v>2015</v>
      </c>
      <c r="C63">
        <v>2015</v>
      </c>
      <c r="D63" t="s">
        <v>6</v>
      </c>
      <c r="E63" t="s">
        <v>7</v>
      </c>
      <c r="F63" s="2">
        <v>0.86</v>
      </c>
      <c r="K63" s="2"/>
      <c r="L63" s="2"/>
    </row>
    <row r="64" spans="1:12" hidden="1" x14ac:dyDescent="0.35">
      <c r="A64" s="1">
        <v>42317</v>
      </c>
      <c r="B64">
        <v>2015</v>
      </c>
      <c r="C64">
        <v>2014</v>
      </c>
      <c r="D64" t="s">
        <v>6</v>
      </c>
      <c r="E64" t="s">
        <v>7</v>
      </c>
      <c r="F64" s="2">
        <v>0.85</v>
      </c>
      <c r="K64" s="2"/>
      <c r="L64" s="2"/>
    </row>
    <row r="65" spans="1:12" hidden="1" x14ac:dyDescent="0.35">
      <c r="A65" s="1">
        <v>42317</v>
      </c>
      <c r="B65">
        <v>2015</v>
      </c>
      <c r="C65">
        <v>2015</v>
      </c>
      <c r="D65" t="s">
        <v>6</v>
      </c>
      <c r="E65" t="s">
        <v>13</v>
      </c>
      <c r="F65" s="2">
        <v>1.01</v>
      </c>
      <c r="K65" s="2"/>
      <c r="L65" s="2"/>
    </row>
    <row r="66" spans="1:12" hidden="1" x14ac:dyDescent="0.35">
      <c r="A66" s="1">
        <v>42317</v>
      </c>
      <c r="B66">
        <v>2015</v>
      </c>
      <c r="C66">
        <v>2015</v>
      </c>
      <c r="D66" t="s">
        <v>6</v>
      </c>
      <c r="E66" t="s">
        <v>7</v>
      </c>
      <c r="F66" s="2">
        <v>0.64</v>
      </c>
      <c r="K66" s="2"/>
      <c r="L66" s="2"/>
    </row>
    <row r="67" spans="1:12" hidden="1" x14ac:dyDescent="0.35">
      <c r="A67" s="1">
        <v>42324</v>
      </c>
      <c r="B67">
        <v>2015</v>
      </c>
      <c r="C67">
        <v>2014</v>
      </c>
      <c r="D67" t="s">
        <v>6</v>
      </c>
      <c r="E67" t="s">
        <v>7</v>
      </c>
      <c r="F67" s="2">
        <v>0.88</v>
      </c>
      <c r="K67" s="2"/>
      <c r="L67" s="2"/>
    </row>
    <row r="68" spans="1:12" hidden="1" x14ac:dyDescent="0.35">
      <c r="A68" s="1">
        <v>42324</v>
      </c>
      <c r="B68">
        <v>2015</v>
      </c>
      <c r="C68">
        <v>2015</v>
      </c>
      <c r="D68" t="s">
        <v>6</v>
      </c>
      <c r="E68" t="s">
        <v>13</v>
      </c>
      <c r="F68" s="2">
        <v>0.98</v>
      </c>
      <c r="K68" s="2"/>
      <c r="L68" s="2"/>
    </row>
    <row r="69" spans="1:12" hidden="1" x14ac:dyDescent="0.35">
      <c r="A69" s="1">
        <v>42324</v>
      </c>
      <c r="B69">
        <v>2015</v>
      </c>
      <c r="C69">
        <v>2015</v>
      </c>
      <c r="D69" t="s">
        <v>6</v>
      </c>
      <c r="E69" t="s">
        <v>7</v>
      </c>
      <c r="F69" s="2">
        <v>1.01</v>
      </c>
      <c r="K69" s="2"/>
      <c r="L69" s="2"/>
    </row>
    <row r="70" spans="1:12" hidden="1" x14ac:dyDescent="0.35">
      <c r="A70" s="1">
        <v>42331</v>
      </c>
      <c r="B70">
        <v>2015</v>
      </c>
      <c r="C70">
        <v>2014</v>
      </c>
      <c r="D70" t="s">
        <v>6</v>
      </c>
      <c r="E70" t="s">
        <v>7</v>
      </c>
      <c r="F70" s="2">
        <v>1.2</v>
      </c>
      <c r="K70" s="2"/>
      <c r="L70" s="2"/>
    </row>
    <row r="71" spans="1:12" hidden="1" x14ac:dyDescent="0.35">
      <c r="A71" s="1">
        <v>42331</v>
      </c>
      <c r="B71">
        <v>2015</v>
      </c>
      <c r="C71">
        <v>2015</v>
      </c>
      <c r="D71" t="s">
        <v>6</v>
      </c>
      <c r="E71" t="s">
        <v>13</v>
      </c>
      <c r="F71" s="2">
        <v>1.1100000000000001</v>
      </c>
      <c r="K71" s="2"/>
      <c r="L71" s="2"/>
    </row>
    <row r="72" spans="1:12" hidden="1" x14ac:dyDescent="0.35">
      <c r="A72" s="1">
        <v>42338</v>
      </c>
      <c r="B72">
        <v>2015</v>
      </c>
      <c r="C72">
        <v>2015</v>
      </c>
      <c r="D72" t="s">
        <v>6</v>
      </c>
      <c r="E72" t="s">
        <v>13</v>
      </c>
      <c r="F72" s="2">
        <v>0.88</v>
      </c>
      <c r="K72" s="2"/>
      <c r="L72" s="2"/>
    </row>
    <row r="73" spans="1:12" hidden="1" x14ac:dyDescent="0.35">
      <c r="A73" s="1">
        <v>42338</v>
      </c>
      <c r="B73">
        <v>2015</v>
      </c>
      <c r="C73">
        <v>2015</v>
      </c>
      <c r="D73" t="s">
        <v>6</v>
      </c>
      <c r="E73" t="s">
        <v>7</v>
      </c>
      <c r="F73" s="2">
        <v>0.91</v>
      </c>
      <c r="K73" s="2"/>
      <c r="L73" s="2"/>
    </row>
    <row r="74" spans="1:12" hidden="1" x14ac:dyDescent="0.35">
      <c r="A74" s="1">
        <v>42345</v>
      </c>
      <c r="B74">
        <v>2015</v>
      </c>
      <c r="C74">
        <v>2015</v>
      </c>
      <c r="D74" t="s">
        <v>6</v>
      </c>
      <c r="E74" t="s">
        <v>13</v>
      </c>
      <c r="F74" s="2">
        <v>0.91</v>
      </c>
      <c r="K74" s="2"/>
      <c r="L74" s="2"/>
    </row>
    <row r="75" spans="1:12" hidden="1" x14ac:dyDescent="0.35">
      <c r="A75" s="1">
        <v>42345</v>
      </c>
      <c r="B75">
        <v>2015</v>
      </c>
      <c r="C75">
        <v>2015</v>
      </c>
      <c r="D75" t="s">
        <v>6</v>
      </c>
      <c r="E75" t="s">
        <v>7</v>
      </c>
      <c r="F75" s="2">
        <v>1.1000000000000001</v>
      </c>
      <c r="K75" s="2"/>
      <c r="L75" s="2"/>
    </row>
    <row r="76" spans="1:12" hidden="1" x14ac:dyDescent="0.35">
      <c r="A76" s="1">
        <v>42352</v>
      </c>
      <c r="B76">
        <v>2015</v>
      </c>
      <c r="C76">
        <v>2014</v>
      </c>
      <c r="D76" t="s">
        <v>6</v>
      </c>
      <c r="E76" t="s">
        <v>7</v>
      </c>
      <c r="F76" s="2">
        <v>0.71</v>
      </c>
      <c r="K76" s="2"/>
      <c r="L76" s="2"/>
    </row>
    <row r="77" spans="1:12" hidden="1" x14ac:dyDescent="0.35">
      <c r="A77" s="1">
        <v>42352</v>
      </c>
      <c r="B77">
        <v>2015</v>
      </c>
      <c r="C77">
        <v>2015</v>
      </c>
      <c r="D77" t="s">
        <v>6</v>
      </c>
      <c r="E77" t="s">
        <v>13</v>
      </c>
      <c r="F77" s="2">
        <v>0.99</v>
      </c>
      <c r="K77" s="2"/>
      <c r="L77" s="2"/>
    </row>
    <row r="78" spans="1:12" hidden="1" x14ac:dyDescent="0.35">
      <c r="A78" s="1">
        <v>42352</v>
      </c>
      <c r="B78">
        <v>2015</v>
      </c>
      <c r="C78">
        <v>2015</v>
      </c>
      <c r="D78" t="s">
        <v>6</v>
      </c>
      <c r="E78" t="s">
        <v>7</v>
      </c>
      <c r="F78" s="2">
        <v>1.24</v>
      </c>
      <c r="K78" s="2"/>
      <c r="L78" s="2"/>
    </row>
    <row r="79" spans="1:12" hidden="1" x14ac:dyDescent="0.35">
      <c r="A79" s="1">
        <v>42359</v>
      </c>
      <c r="B79">
        <v>2015</v>
      </c>
      <c r="C79">
        <v>2015</v>
      </c>
      <c r="D79" t="s">
        <v>6</v>
      </c>
      <c r="E79" t="s">
        <v>13</v>
      </c>
      <c r="F79" s="2">
        <v>0.92</v>
      </c>
      <c r="K79" s="2"/>
      <c r="L79" s="2"/>
    </row>
    <row r="80" spans="1:12" hidden="1" x14ac:dyDescent="0.35">
      <c r="A80" s="1">
        <v>42359</v>
      </c>
      <c r="B80">
        <v>2015</v>
      </c>
      <c r="C80">
        <v>2015</v>
      </c>
      <c r="D80" t="s">
        <v>6</v>
      </c>
      <c r="E80" t="s">
        <v>7</v>
      </c>
      <c r="F80" s="2">
        <v>1.08</v>
      </c>
      <c r="K80" s="2"/>
      <c r="L80" s="2"/>
    </row>
    <row r="81" spans="1:12" hidden="1" x14ac:dyDescent="0.35">
      <c r="A81" s="1">
        <v>42366</v>
      </c>
      <c r="B81">
        <v>2015</v>
      </c>
      <c r="C81">
        <v>2014</v>
      </c>
      <c r="D81" t="s">
        <v>6</v>
      </c>
      <c r="E81" t="s">
        <v>7</v>
      </c>
      <c r="F81" s="2">
        <v>1.1000000000000001</v>
      </c>
      <c r="K81" s="2"/>
      <c r="L81" s="2"/>
    </row>
    <row r="82" spans="1:12" hidden="1" x14ac:dyDescent="0.35">
      <c r="A82" s="1">
        <v>42366</v>
      </c>
      <c r="B82">
        <v>2015</v>
      </c>
      <c r="C82">
        <v>2015</v>
      </c>
      <c r="D82" t="s">
        <v>6</v>
      </c>
      <c r="E82" t="s">
        <v>13</v>
      </c>
      <c r="F82" s="2">
        <v>1.1399999999999999</v>
      </c>
      <c r="K82" s="2"/>
      <c r="L82" s="2"/>
    </row>
    <row r="83" spans="1:12" x14ac:dyDescent="0.35">
      <c r="A83" s="1">
        <v>42366</v>
      </c>
      <c r="B83">
        <v>2015</v>
      </c>
      <c r="C83">
        <v>2015</v>
      </c>
      <c r="D83" t="s">
        <v>6</v>
      </c>
      <c r="E83" t="s">
        <v>7</v>
      </c>
      <c r="F83" s="2">
        <v>0.75</v>
      </c>
      <c r="K83" s="2"/>
      <c r="L83" s="2"/>
    </row>
    <row r="84" spans="1:12" x14ac:dyDescent="0.35">
      <c r="A84" s="1">
        <v>42373</v>
      </c>
      <c r="B84">
        <v>2016</v>
      </c>
      <c r="C84">
        <v>2014</v>
      </c>
      <c r="D84" t="s">
        <v>6</v>
      </c>
      <c r="E84" t="s">
        <v>7</v>
      </c>
      <c r="F84" s="2">
        <v>0.75</v>
      </c>
      <c r="K84" s="2"/>
      <c r="L84" s="2"/>
    </row>
    <row r="85" spans="1:12" hidden="1" x14ac:dyDescent="0.35">
      <c r="A85" s="1">
        <v>42373</v>
      </c>
      <c r="B85">
        <v>2016</v>
      </c>
      <c r="C85">
        <v>2015</v>
      </c>
      <c r="D85" t="s">
        <v>6</v>
      </c>
      <c r="E85" t="s">
        <v>13</v>
      </c>
      <c r="F85" s="2">
        <v>1.0900000000000001</v>
      </c>
      <c r="K85" s="2"/>
      <c r="L85" s="2"/>
    </row>
    <row r="86" spans="1:12" hidden="1" x14ac:dyDescent="0.35">
      <c r="A86" s="1">
        <v>42380</v>
      </c>
      <c r="B86">
        <v>2016</v>
      </c>
      <c r="C86">
        <v>2014</v>
      </c>
      <c r="D86" t="s">
        <v>6</v>
      </c>
      <c r="E86" t="s">
        <v>7</v>
      </c>
      <c r="F86" s="2">
        <v>1.0900000000000001</v>
      </c>
      <c r="K86" s="2"/>
      <c r="L86" s="2"/>
    </row>
    <row r="87" spans="1:12" hidden="1" x14ac:dyDescent="0.35">
      <c r="A87" s="1">
        <v>42380</v>
      </c>
      <c r="B87">
        <v>2016</v>
      </c>
      <c r="C87">
        <v>2015</v>
      </c>
      <c r="D87" t="s">
        <v>6</v>
      </c>
      <c r="E87" t="s">
        <v>13</v>
      </c>
      <c r="F87" s="2">
        <v>1.23</v>
      </c>
      <c r="K87" s="2"/>
      <c r="L87" s="2"/>
    </row>
    <row r="88" spans="1:12" hidden="1" x14ac:dyDescent="0.35">
      <c r="A88" s="1">
        <v>42380</v>
      </c>
      <c r="B88">
        <v>2016</v>
      </c>
      <c r="C88">
        <v>2015</v>
      </c>
      <c r="D88" t="s">
        <v>6</v>
      </c>
      <c r="E88" t="s">
        <v>7</v>
      </c>
      <c r="F88" s="2">
        <v>1.2</v>
      </c>
      <c r="K88" s="2"/>
      <c r="L88" s="2"/>
    </row>
    <row r="89" spans="1:12" hidden="1" x14ac:dyDescent="0.35">
      <c r="A89" s="1">
        <v>42387</v>
      </c>
      <c r="B89">
        <v>2016</v>
      </c>
      <c r="C89">
        <v>2014</v>
      </c>
      <c r="D89" t="s">
        <v>6</v>
      </c>
      <c r="E89" t="s">
        <v>7</v>
      </c>
      <c r="F89" s="2">
        <v>1.07</v>
      </c>
      <c r="K89" s="2"/>
      <c r="L89" s="2"/>
    </row>
    <row r="90" spans="1:12" hidden="1" x14ac:dyDescent="0.35">
      <c r="A90" s="1">
        <v>42387</v>
      </c>
      <c r="B90">
        <v>2016</v>
      </c>
      <c r="C90">
        <v>2015</v>
      </c>
      <c r="D90" t="s">
        <v>6</v>
      </c>
      <c r="E90" t="s">
        <v>13</v>
      </c>
      <c r="F90" s="2">
        <v>0.82</v>
      </c>
      <c r="K90" s="2"/>
      <c r="L90" s="2"/>
    </row>
    <row r="91" spans="1:12" hidden="1" x14ac:dyDescent="0.35">
      <c r="A91" s="1">
        <v>42387</v>
      </c>
      <c r="B91">
        <v>2016</v>
      </c>
      <c r="C91">
        <v>2015</v>
      </c>
      <c r="D91" t="s">
        <v>6</v>
      </c>
      <c r="E91" t="s">
        <v>7</v>
      </c>
      <c r="F91" s="2">
        <v>1.21</v>
      </c>
      <c r="K91" s="2"/>
      <c r="L91" s="2"/>
    </row>
    <row r="92" spans="1:12" hidden="1" x14ac:dyDescent="0.35">
      <c r="A92" s="1">
        <v>42394</v>
      </c>
      <c r="B92">
        <v>2016</v>
      </c>
      <c r="C92">
        <v>2014</v>
      </c>
      <c r="D92" t="s">
        <v>6</v>
      </c>
      <c r="E92" t="s">
        <v>7</v>
      </c>
      <c r="F92" s="2">
        <v>1.1200000000000001</v>
      </c>
      <c r="K92" s="2"/>
      <c r="L92" s="2"/>
    </row>
    <row r="93" spans="1:12" hidden="1" x14ac:dyDescent="0.35">
      <c r="A93" s="1">
        <v>42394</v>
      </c>
      <c r="B93">
        <v>2016</v>
      </c>
      <c r="C93">
        <v>2015</v>
      </c>
      <c r="D93" t="s">
        <v>6</v>
      </c>
      <c r="E93" t="s">
        <v>13</v>
      </c>
      <c r="F93" s="2">
        <v>1.05</v>
      </c>
      <c r="K93" s="2"/>
      <c r="L93" s="2"/>
    </row>
    <row r="94" spans="1:12" hidden="1" x14ac:dyDescent="0.35">
      <c r="A94" s="1">
        <v>42394</v>
      </c>
      <c r="B94">
        <v>2016</v>
      </c>
      <c r="C94">
        <v>2015</v>
      </c>
      <c r="D94" t="s">
        <v>6</v>
      </c>
      <c r="E94" t="s">
        <v>7</v>
      </c>
      <c r="F94" s="2">
        <v>1.23</v>
      </c>
      <c r="K94" s="2"/>
      <c r="L94" s="2"/>
    </row>
    <row r="95" spans="1:12" hidden="1" x14ac:dyDescent="0.35">
      <c r="A95" s="1">
        <v>42401</v>
      </c>
      <c r="B95">
        <v>2016</v>
      </c>
      <c r="C95">
        <v>2015</v>
      </c>
      <c r="D95" t="s">
        <v>6</v>
      </c>
      <c r="E95" t="s">
        <v>13</v>
      </c>
      <c r="F95" s="2">
        <v>1.26</v>
      </c>
      <c r="K95" s="2"/>
      <c r="L95" s="2"/>
    </row>
    <row r="96" spans="1:12" hidden="1" x14ac:dyDescent="0.35">
      <c r="A96" s="1">
        <v>42401</v>
      </c>
      <c r="B96">
        <v>2016</v>
      </c>
      <c r="C96">
        <v>2016</v>
      </c>
      <c r="D96" t="s">
        <v>6</v>
      </c>
      <c r="E96" t="s">
        <v>13</v>
      </c>
      <c r="F96" s="2">
        <v>1.87</v>
      </c>
      <c r="K96" s="2"/>
      <c r="L96" s="2"/>
    </row>
    <row r="97" spans="1:12" hidden="1" x14ac:dyDescent="0.35">
      <c r="A97" s="1">
        <v>42408</v>
      </c>
      <c r="B97">
        <v>2016</v>
      </c>
      <c r="C97">
        <v>2015</v>
      </c>
      <c r="D97" t="s">
        <v>6</v>
      </c>
      <c r="E97" t="s">
        <v>7</v>
      </c>
      <c r="F97" s="2">
        <v>1.27</v>
      </c>
      <c r="K97" s="2"/>
      <c r="L97" s="2"/>
    </row>
    <row r="98" spans="1:12" hidden="1" x14ac:dyDescent="0.35">
      <c r="A98" s="1">
        <v>42408</v>
      </c>
      <c r="B98">
        <v>2016</v>
      </c>
      <c r="C98">
        <v>2016</v>
      </c>
      <c r="D98" t="s">
        <v>6</v>
      </c>
      <c r="E98" t="s">
        <v>13</v>
      </c>
      <c r="F98" s="2">
        <v>1.75</v>
      </c>
      <c r="K98" s="2"/>
      <c r="L98" s="2"/>
    </row>
    <row r="99" spans="1:12" hidden="1" x14ac:dyDescent="0.35">
      <c r="A99" s="1">
        <v>42415</v>
      </c>
      <c r="B99">
        <v>2016</v>
      </c>
      <c r="C99">
        <v>2014</v>
      </c>
      <c r="D99" t="s">
        <v>6</v>
      </c>
      <c r="E99" t="s">
        <v>7</v>
      </c>
      <c r="F99" s="2">
        <v>1.1399999999999999</v>
      </c>
      <c r="K99" s="2"/>
      <c r="L99" s="2"/>
    </row>
    <row r="100" spans="1:12" hidden="1" x14ac:dyDescent="0.35">
      <c r="A100" s="1">
        <v>42415</v>
      </c>
      <c r="B100">
        <v>2016</v>
      </c>
      <c r="C100">
        <v>2015</v>
      </c>
      <c r="D100" t="s">
        <v>6</v>
      </c>
      <c r="E100" t="s">
        <v>13</v>
      </c>
      <c r="F100" s="2">
        <v>1.31</v>
      </c>
      <c r="K100" s="2"/>
      <c r="L100" s="2"/>
    </row>
    <row r="101" spans="1:12" hidden="1" x14ac:dyDescent="0.35">
      <c r="A101" s="1">
        <v>42415</v>
      </c>
      <c r="B101">
        <v>2016</v>
      </c>
      <c r="C101">
        <v>2015</v>
      </c>
      <c r="D101" t="s">
        <v>6</v>
      </c>
      <c r="E101" t="s">
        <v>7</v>
      </c>
      <c r="F101" s="2">
        <v>1.3</v>
      </c>
      <c r="K101" s="2"/>
      <c r="L101" s="2"/>
    </row>
    <row r="102" spans="1:12" hidden="1" x14ac:dyDescent="0.35">
      <c r="A102" s="1">
        <v>42415</v>
      </c>
      <c r="B102">
        <v>2016</v>
      </c>
      <c r="C102">
        <v>2016</v>
      </c>
      <c r="D102" t="s">
        <v>6</v>
      </c>
      <c r="E102" t="s">
        <v>13</v>
      </c>
      <c r="F102" s="2">
        <v>1.75</v>
      </c>
      <c r="K102" s="2"/>
      <c r="L102" s="2"/>
    </row>
    <row r="103" spans="1:12" hidden="1" x14ac:dyDescent="0.35">
      <c r="A103" s="1">
        <v>42422</v>
      </c>
      <c r="B103">
        <v>2016</v>
      </c>
      <c r="C103">
        <v>2013</v>
      </c>
      <c r="D103" t="s">
        <v>6</v>
      </c>
      <c r="E103" t="s">
        <v>7</v>
      </c>
      <c r="F103" s="2">
        <v>0.52</v>
      </c>
      <c r="K103" s="2"/>
      <c r="L103" s="2"/>
    </row>
    <row r="104" spans="1:12" hidden="1" x14ac:dyDescent="0.35">
      <c r="A104" s="1">
        <v>42422</v>
      </c>
      <c r="B104">
        <v>2016</v>
      </c>
      <c r="C104">
        <v>2014</v>
      </c>
      <c r="D104" t="s">
        <v>6</v>
      </c>
      <c r="E104" t="s">
        <v>7</v>
      </c>
      <c r="F104" s="2">
        <v>1.06</v>
      </c>
      <c r="K104" s="2"/>
      <c r="L104" s="2"/>
    </row>
    <row r="105" spans="1:12" hidden="1" x14ac:dyDescent="0.35">
      <c r="A105" s="1">
        <v>42422</v>
      </c>
      <c r="B105">
        <v>2016</v>
      </c>
      <c r="C105">
        <v>2015</v>
      </c>
      <c r="D105" t="s">
        <v>6</v>
      </c>
      <c r="E105" t="s">
        <v>13</v>
      </c>
      <c r="F105" s="2">
        <v>1.31</v>
      </c>
      <c r="K105" s="2"/>
      <c r="L105" s="2"/>
    </row>
    <row r="106" spans="1:12" hidden="1" x14ac:dyDescent="0.35">
      <c r="A106" s="1">
        <v>42422</v>
      </c>
      <c r="B106">
        <v>2016</v>
      </c>
      <c r="C106">
        <v>2015</v>
      </c>
      <c r="D106" t="s">
        <v>6</v>
      </c>
      <c r="E106" t="s">
        <v>7</v>
      </c>
      <c r="F106" s="2">
        <v>1.34</v>
      </c>
      <c r="K106" s="2"/>
      <c r="L106" s="2"/>
    </row>
    <row r="107" spans="1:12" hidden="1" x14ac:dyDescent="0.35">
      <c r="A107" s="1">
        <v>42422</v>
      </c>
      <c r="B107">
        <v>2016</v>
      </c>
      <c r="C107">
        <v>2016</v>
      </c>
      <c r="D107" t="s">
        <v>6</v>
      </c>
      <c r="E107" t="s">
        <v>13</v>
      </c>
      <c r="F107" s="2">
        <v>1.74</v>
      </c>
      <c r="K107" s="2"/>
      <c r="L107" s="2"/>
    </row>
    <row r="108" spans="1:12" hidden="1" x14ac:dyDescent="0.35">
      <c r="A108" s="1">
        <v>42422</v>
      </c>
      <c r="B108">
        <v>2016</v>
      </c>
      <c r="C108">
        <v>2016</v>
      </c>
      <c r="D108" t="s">
        <v>6</v>
      </c>
      <c r="E108" t="s">
        <v>7</v>
      </c>
      <c r="F108" s="2">
        <v>1.8</v>
      </c>
      <c r="K108" s="2"/>
      <c r="L108" s="2"/>
    </row>
    <row r="109" spans="1:12" hidden="1" x14ac:dyDescent="0.35">
      <c r="A109" s="1">
        <v>42429</v>
      </c>
      <c r="B109">
        <v>2016</v>
      </c>
      <c r="C109">
        <v>2016</v>
      </c>
      <c r="D109" t="s">
        <v>6</v>
      </c>
      <c r="E109" t="s">
        <v>13</v>
      </c>
      <c r="F109" s="2">
        <v>1.64</v>
      </c>
      <c r="K109" s="2"/>
      <c r="L109" s="2"/>
    </row>
    <row r="110" spans="1:12" hidden="1" x14ac:dyDescent="0.35">
      <c r="A110" s="1">
        <v>42429</v>
      </c>
      <c r="B110">
        <v>2016</v>
      </c>
      <c r="C110">
        <v>2016</v>
      </c>
      <c r="D110" t="s">
        <v>6</v>
      </c>
      <c r="E110" t="s">
        <v>7</v>
      </c>
      <c r="F110" s="2">
        <v>1.86</v>
      </c>
      <c r="K110" s="2"/>
      <c r="L110" s="2"/>
    </row>
    <row r="111" spans="1:12" hidden="1" x14ac:dyDescent="0.35">
      <c r="A111" s="1">
        <v>42436</v>
      </c>
      <c r="B111">
        <v>2016</v>
      </c>
      <c r="C111">
        <v>2014</v>
      </c>
      <c r="D111" t="s">
        <v>6</v>
      </c>
      <c r="E111" t="s">
        <v>7</v>
      </c>
      <c r="F111" s="2">
        <v>1.1299999999999999</v>
      </c>
      <c r="K111" s="2"/>
      <c r="L111" s="2"/>
    </row>
    <row r="112" spans="1:12" hidden="1" x14ac:dyDescent="0.35">
      <c r="A112" s="1">
        <v>42436</v>
      </c>
      <c r="B112">
        <v>2016</v>
      </c>
      <c r="C112">
        <v>2015</v>
      </c>
      <c r="D112" t="s">
        <v>6</v>
      </c>
      <c r="E112" t="s">
        <v>13</v>
      </c>
      <c r="F112" s="2">
        <v>1.3</v>
      </c>
      <c r="K112" s="2"/>
      <c r="L112" s="2"/>
    </row>
    <row r="113" spans="1:12" hidden="1" x14ac:dyDescent="0.35">
      <c r="A113" s="1">
        <v>42436</v>
      </c>
      <c r="B113">
        <v>2016</v>
      </c>
      <c r="C113">
        <v>2016</v>
      </c>
      <c r="D113" t="s">
        <v>6</v>
      </c>
      <c r="E113" t="s">
        <v>13</v>
      </c>
      <c r="F113" s="2">
        <v>1.93</v>
      </c>
      <c r="K113" s="2"/>
      <c r="L113" s="2"/>
    </row>
    <row r="114" spans="1:12" hidden="1" x14ac:dyDescent="0.35">
      <c r="A114" s="1">
        <v>42443</v>
      </c>
      <c r="B114">
        <v>2016</v>
      </c>
      <c r="C114">
        <v>2014</v>
      </c>
      <c r="D114" t="s">
        <v>6</v>
      </c>
      <c r="E114" t="s">
        <v>7</v>
      </c>
      <c r="F114" s="2">
        <v>0.6</v>
      </c>
      <c r="K114" s="2"/>
      <c r="L114" s="2"/>
    </row>
    <row r="115" spans="1:12" hidden="1" x14ac:dyDescent="0.35">
      <c r="A115" s="1">
        <v>42443</v>
      </c>
      <c r="B115">
        <v>2016</v>
      </c>
      <c r="C115">
        <v>2015</v>
      </c>
      <c r="D115" t="s">
        <v>6</v>
      </c>
      <c r="E115" t="s">
        <v>13</v>
      </c>
      <c r="F115" s="2">
        <v>1.26</v>
      </c>
      <c r="K115" s="2"/>
      <c r="L115" s="2"/>
    </row>
    <row r="116" spans="1:12" hidden="1" x14ac:dyDescent="0.35">
      <c r="A116" s="1">
        <v>42443</v>
      </c>
      <c r="B116">
        <v>2016</v>
      </c>
      <c r="C116">
        <v>2016</v>
      </c>
      <c r="D116" t="s">
        <v>6</v>
      </c>
      <c r="E116" t="s">
        <v>13</v>
      </c>
      <c r="F116" s="2">
        <v>1.6</v>
      </c>
      <c r="K116" s="2"/>
      <c r="L116" s="2"/>
    </row>
    <row r="117" spans="1:12" hidden="1" x14ac:dyDescent="0.35">
      <c r="A117" s="1">
        <v>42450</v>
      </c>
      <c r="B117">
        <v>2016</v>
      </c>
      <c r="C117">
        <v>2016</v>
      </c>
      <c r="D117" t="s">
        <v>6</v>
      </c>
      <c r="E117" t="s">
        <v>13</v>
      </c>
      <c r="F117" s="2">
        <v>1.78</v>
      </c>
      <c r="K117" s="2"/>
      <c r="L117" s="2"/>
    </row>
    <row r="118" spans="1:12" hidden="1" x14ac:dyDescent="0.35">
      <c r="A118" s="1">
        <v>42457</v>
      </c>
      <c r="B118">
        <v>2016</v>
      </c>
      <c r="C118">
        <v>2014</v>
      </c>
      <c r="D118" t="s">
        <v>6</v>
      </c>
      <c r="E118" t="s">
        <v>7</v>
      </c>
      <c r="F118" s="2">
        <v>1.07</v>
      </c>
      <c r="K118" s="2"/>
      <c r="L118" s="2"/>
    </row>
    <row r="119" spans="1:12" hidden="1" x14ac:dyDescent="0.35">
      <c r="A119" s="1">
        <v>42457</v>
      </c>
      <c r="B119">
        <v>2016</v>
      </c>
      <c r="C119">
        <v>2015</v>
      </c>
      <c r="D119" t="s">
        <v>6</v>
      </c>
      <c r="E119" t="s">
        <v>13</v>
      </c>
      <c r="F119" s="2">
        <v>1.23</v>
      </c>
      <c r="K119" s="2"/>
      <c r="L119" s="2"/>
    </row>
    <row r="120" spans="1:12" hidden="1" x14ac:dyDescent="0.35">
      <c r="A120" s="1">
        <v>42457</v>
      </c>
      <c r="B120">
        <v>2016</v>
      </c>
      <c r="C120">
        <v>2015</v>
      </c>
      <c r="D120" t="s">
        <v>6</v>
      </c>
      <c r="E120" t="s">
        <v>7</v>
      </c>
      <c r="F120" s="2">
        <v>1.33</v>
      </c>
      <c r="K120" s="2"/>
      <c r="L120" s="2"/>
    </row>
    <row r="121" spans="1:12" hidden="1" x14ac:dyDescent="0.35">
      <c r="A121" s="1">
        <v>42457</v>
      </c>
      <c r="B121">
        <v>2016</v>
      </c>
      <c r="C121">
        <v>2016</v>
      </c>
      <c r="D121" t="s">
        <v>6</v>
      </c>
      <c r="E121" t="s">
        <v>13</v>
      </c>
      <c r="F121" s="2">
        <v>1.66</v>
      </c>
      <c r="K121" s="2"/>
      <c r="L121" s="2"/>
    </row>
    <row r="122" spans="1:12" hidden="1" x14ac:dyDescent="0.35">
      <c r="A122" s="1">
        <v>42457</v>
      </c>
      <c r="B122">
        <v>2016</v>
      </c>
      <c r="C122">
        <v>2016</v>
      </c>
      <c r="D122" t="s">
        <v>6</v>
      </c>
      <c r="E122" t="s">
        <v>7</v>
      </c>
      <c r="F122" s="2">
        <v>1.8</v>
      </c>
      <c r="K122" s="2"/>
      <c r="L122" s="2"/>
    </row>
    <row r="123" spans="1:12" hidden="1" x14ac:dyDescent="0.35">
      <c r="A123" s="1">
        <v>42464</v>
      </c>
      <c r="B123">
        <v>2016</v>
      </c>
      <c r="C123">
        <v>2016</v>
      </c>
      <c r="D123" t="s">
        <v>6</v>
      </c>
      <c r="E123" t="s">
        <v>13</v>
      </c>
      <c r="F123" s="2">
        <v>1.78</v>
      </c>
      <c r="K123" s="2"/>
      <c r="L123" s="2"/>
    </row>
    <row r="124" spans="1:12" hidden="1" x14ac:dyDescent="0.35">
      <c r="A124" s="1">
        <v>42464</v>
      </c>
      <c r="B124">
        <v>2016</v>
      </c>
      <c r="C124">
        <v>2016</v>
      </c>
      <c r="D124" t="s">
        <v>6</v>
      </c>
      <c r="E124" t="s">
        <v>7</v>
      </c>
      <c r="F124" s="2">
        <v>1.84</v>
      </c>
      <c r="K124" s="2"/>
      <c r="L124" s="2"/>
    </row>
    <row r="125" spans="1:12" hidden="1" x14ac:dyDescent="0.35">
      <c r="A125" s="1">
        <v>42471</v>
      </c>
      <c r="B125">
        <v>2016</v>
      </c>
      <c r="C125">
        <v>2015</v>
      </c>
      <c r="D125" t="s">
        <v>6</v>
      </c>
      <c r="E125" t="s">
        <v>7</v>
      </c>
      <c r="F125" s="2">
        <v>1.22</v>
      </c>
      <c r="K125" s="2"/>
      <c r="L125" s="2"/>
    </row>
    <row r="126" spans="1:12" hidden="1" x14ac:dyDescent="0.35">
      <c r="A126" s="1">
        <v>42471</v>
      </c>
      <c r="B126">
        <v>2016</v>
      </c>
      <c r="C126">
        <v>2016</v>
      </c>
      <c r="D126" t="s">
        <v>6</v>
      </c>
      <c r="E126" t="s">
        <v>13</v>
      </c>
      <c r="F126" s="2">
        <v>1.79</v>
      </c>
      <c r="K126" s="2"/>
      <c r="L126" s="2"/>
    </row>
    <row r="127" spans="1:12" hidden="1" x14ac:dyDescent="0.35">
      <c r="A127" s="1">
        <v>42471</v>
      </c>
      <c r="B127">
        <v>2016</v>
      </c>
      <c r="C127">
        <v>2016</v>
      </c>
      <c r="D127" t="s">
        <v>6</v>
      </c>
      <c r="E127" t="s">
        <v>7</v>
      </c>
      <c r="F127" s="2">
        <v>1.79</v>
      </c>
      <c r="K127" s="2"/>
      <c r="L127" s="2"/>
    </row>
    <row r="128" spans="1:12" hidden="1" x14ac:dyDescent="0.35">
      <c r="A128" s="1">
        <v>42478</v>
      </c>
      <c r="B128">
        <v>2016</v>
      </c>
      <c r="C128">
        <v>2015</v>
      </c>
      <c r="D128" t="s">
        <v>6</v>
      </c>
      <c r="E128" t="s">
        <v>13</v>
      </c>
      <c r="F128" s="2">
        <v>1.26</v>
      </c>
      <c r="K128" s="2"/>
      <c r="L128" s="2"/>
    </row>
    <row r="129" spans="1:12" hidden="1" x14ac:dyDescent="0.35">
      <c r="A129" s="1">
        <v>42478</v>
      </c>
      <c r="B129">
        <v>2016</v>
      </c>
      <c r="C129">
        <v>2016</v>
      </c>
      <c r="D129" t="s">
        <v>6</v>
      </c>
      <c r="E129" t="s">
        <v>13</v>
      </c>
      <c r="F129" s="2">
        <v>1.81</v>
      </c>
      <c r="K129" s="2"/>
      <c r="L129" s="2"/>
    </row>
    <row r="130" spans="1:12" hidden="1" x14ac:dyDescent="0.35">
      <c r="A130" s="1">
        <v>42478</v>
      </c>
      <c r="B130">
        <v>2016</v>
      </c>
      <c r="C130">
        <v>2016</v>
      </c>
      <c r="D130" t="s">
        <v>6</v>
      </c>
      <c r="E130" t="s">
        <v>7</v>
      </c>
      <c r="F130" s="2">
        <v>1.65</v>
      </c>
      <c r="K130" s="2"/>
      <c r="L130" s="2"/>
    </row>
    <row r="131" spans="1:12" hidden="1" x14ac:dyDescent="0.35">
      <c r="A131" s="1">
        <v>42485</v>
      </c>
      <c r="B131">
        <v>2016</v>
      </c>
      <c r="C131">
        <v>2015</v>
      </c>
      <c r="D131" t="s">
        <v>6</v>
      </c>
      <c r="E131" t="s">
        <v>13</v>
      </c>
      <c r="F131" s="2">
        <v>1.23</v>
      </c>
      <c r="K131" s="2"/>
      <c r="L131" s="2"/>
    </row>
    <row r="132" spans="1:12" hidden="1" x14ac:dyDescent="0.35">
      <c r="A132" s="1">
        <v>42485</v>
      </c>
      <c r="B132">
        <v>2016</v>
      </c>
      <c r="C132">
        <v>2015</v>
      </c>
      <c r="D132" t="s">
        <v>6</v>
      </c>
      <c r="E132" t="s">
        <v>7</v>
      </c>
      <c r="F132" s="2">
        <v>1.3</v>
      </c>
      <c r="K132" s="2"/>
      <c r="L132" s="2"/>
    </row>
    <row r="133" spans="1:12" hidden="1" x14ac:dyDescent="0.35">
      <c r="A133" s="1">
        <v>42485</v>
      </c>
      <c r="B133">
        <v>2016</v>
      </c>
      <c r="C133">
        <v>2016</v>
      </c>
      <c r="D133" t="s">
        <v>6</v>
      </c>
      <c r="E133" t="s">
        <v>13</v>
      </c>
      <c r="F133" s="2">
        <v>1.65</v>
      </c>
      <c r="K133" s="2"/>
      <c r="L133" s="2"/>
    </row>
    <row r="134" spans="1:12" hidden="1" x14ac:dyDescent="0.35">
      <c r="A134" s="1">
        <v>42485</v>
      </c>
      <c r="B134">
        <v>2016</v>
      </c>
      <c r="C134">
        <v>2016</v>
      </c>
      <c r="D134" t="s">
        <v>6</v>
      </c>
      <c r="E134" t="s">
        <v>7</v>
      </c>
      <c r="F134" s="2">
        <v>1.83</v>
      </c>
      <c r="K134" s="2"/>
      <c r="L134" s="2"/>
    </row>
    <row r="135" spans="1:12" hidden="1" x14ac:dyDescent="0.35">
      <c r="A135" s="1">
        <v>42492</v>
      </c>
      <c r="B135">
        <v>2016</v>
      </c>
      <c r="C135">
        <v>2015</v>
      </c>
      <c r="D135" t="s">
        <v>6</v>
      </c>
      <c r="E135" t="s">
        <v>7</v>
      </c>
      <c r="F135" s="2">
        <v>1.1100000000000001</v>
      </c>
      <c r="K135" s="2"/>
      <c r="L135" s="2"/>
    </row>
    <row r="136" spans="1:12" hidden="1" x14ac:dyDescent="0.35">
      <c r="A136" s="1">
        <v>42492</v>
      </c>
      <c r="B136">
        <v>2016</v>
      </c>
      <c r="C136">
        <v>2016</v>
      </c>
      <c r="D136" t="s">
        <v>6</v>
      </c>
      <c r="E136" t="s">
        <v>13</v>
      </c>
      <c r="F136" s="2">
        <v>1.78</v>
      </c>
      <c r="K136" s="2"/>
      <c r="L136" s="2"/>
    </row>
    <row r="137" spans="1:12" hidden="1" x14ac:dyDescent="0.35">
      <c r="A137" s="1">
        <v>42492</v>
      </c>
      <c r="B137">
        <v>2016</v>
      </c>
      <c r="C137">
        <v>2016</v>
      </c>
      <c r="D137" t="s">
        <v>6</v>
      </c>
      <c r="E137" t="s">
        <v>7</v>
      </c>
      <c r="F137" s="2">
        <v>1.85</v>
      </c>
      <c r="K137" s="2"/>
      <c r="L137" s="2"/>
    </row>
    <row r="138" spans="1:12" hidden="1" x14ac:dyDescent="0.35">
      <c r="A138" s="1">
        <v>42499</v>
      </c>
      <c r="B138">
        <v>2016</v>
      </c>
      <c r="C138">
        <v>2015</v>
      </c>
      <c r="D138" t="s">
        <v>6</v>
      </c>
      <c r="E138" t="s">
        <v>13</v>
      </c>
      <c r="F138" s="2">
        <v>1.25</v>
      </c>
      <c r="K138" s="2"/>
      <c r="L138" s="2"/>
    </row>
    <row r="139" spans="1:12" hidden="1" x14ac:dyDescent="0.35">
      <c r="A139" s="1">
        <v>42499</v>
      </c>
      <c r="B139">
        <v>2016</v>
      </c>
      <c r="C139">
        <v>2016</v>
      </c>
      <c r="D139" t="s">
        <v>6</v>
      </c>
      <c r="E139" t="s">
        <v>13</v>
      </c>
      <c r="F139" s="2">
        <v>1.66</v>
      </c>
      <c r="K139" s="2"/>
      <c r="L139" s="2"/>
    </row>
    <row r="140" spans="1:12" hidden="1" x14ac:dyDescent="0.35">
      <c r="A140" s="1">
        <v>42506</v>
      </c>
      <c r="B140">
        <v>2016</v>
      </c>
      <c r="C140">
        <v>2014</v>
      </c>
      <c r="D140" t="s">
        <v>6</v>
      </c>
      <c r="E140" t="s">
        <v>7</v>
      </c>
      <c r="F140" s="2">
        <v>1.1499999999999999</v>
      </c>
      <c r="K140" s="2"/>
      <c r="L140" s="2"/>
    </row>
    <row r="141" spans="1:12" hidden="1" x14ac:dyDescent="0.35">
      <c r="A141" s="1">
        <v>42506</v>
      </c>
      <c r="B141">
        <v>2016</v>
      </c>
      <c r="C141">
        <v>2015</v>
      </c>
      <c r="D141" t="s">
        <v>6</v>
      </c>
      <c r="E141" t="s">
        <v>7</v>
      </c>
      <c r="F141" s="2">
        <v>1.31</v>
      </c>
      <c r="K141" s="2"/>
      <c r="L141" s="2"/>
    </row>
    <row r="142" spans="1:12" hidden="1" x14ac:dyDescent="0.35">
      <c r="A142" s="1">
        <v>42506</v>
      </c>
      <c r="B142">
        <v>2016</v>
      </c>
      <c r="C142">
        <v>2016</v>
      </c>
      <c r="D142" t="s">
        <v>6</v>
      </c>
      <c r="E142" t="s">
        <v>13</v>
      </c>
      <c r="F142" s="2">
        <v>1.74</v>
      </c>
      <c r="K142" s="2"/>
      <c r="L142" s="2"/>
    </row>
    <row r="143" spans="1:12" hidden="1" x14ac:dyDescent="0.35">
      <c r="A143" s="1">
        <v>42506</v>
      </c>
      <c r="B143">
        <v>2016</v>
      </c>
      <c r="C143">
        <v>2016</v>
      </c>
      <c r="D143" t="s">
        <v>6</v>
      </c>
      <c r="E143" t="s">
        <v>7</v>
      </c>
      <c r="F143" s="2">
        <v>1.75</v>
      </c>
      <c r="K143" s="2"/>
      <c r="L143" s="2"/>
    </row>
    <row r="144" spans="1:12" hidden="1" x14ac:dyDescent="0.35">
      <c r="A144" s="1">
        <v>42513</v>
      </c>
      <c r="B144">
        <v>2016</v>
      </c>
      <c r="C144">
        <v>2014</v>
      </c>
      <c r="D144" t="s">
        <v>6</v>
      </c>
      <c r="E144" t="s">
        <v>7</v>
      </c>
      <c r="F144" s="2">
        <v>1.1399999999999999</v>
      </c>
      <c r="K144" s="2"/>
      <c r="L144" s="2"/>
    </row>
    <row r="145" spans="1:12" hidden="1" x14ac:dyDescent="0.35">
      <c r="A145" s="1">
        <v>42513</v>
      </c>
      <c r="B145">
        <v>2016</v>
      </c>
      <c r="C145">
        <v>2015</v>
      </c>
      <c r="D145" t="s">
        <v>6</v>
      </c>
      <c r="E145" t="s">
        <v>7</v>
      </c>
      <c r="F145" s="2">
        <v>1.25</v>
      </c>
      <c r="K145" s="2"/>
      <c r="L145" s="2"/>
    </row>
    <row r="146" spans="1:12" hidden="1" x14ac:dyDescent="0.35">
      <c r="A146" s="1">
        <v>42513</v>
      </c>
      <c r="B146">
        <v>2016</v>
      </c>
      <c r="C146">
        <v>2016</v>
      </c>
      <c r="D146" t="s">
        <v>6</v>
      </c>
      <c r="E146" t="s">
        <v>13</v>
      </c>
      <c r="F146" s="2">
        <v>1.48</v>
      </c>
      <c r="K146" s="2"/>
      <c r="L146" s="2"/>
    </row>
    <row r="147" spans="1:12" hidden="1" x14ac:dyDescent="0.35">
      <c r="A147" s="1">
        <v>42513</v>
      </c>
      <c r="B147">
        <v>2016</v>
      </c>
      <c r="C147">
        <v>2016</v>
      </c>
      <c r="D147" t="s">
        <v>6</v>
      </c>
      <c r="E147" t="s">
        <v>7</v>
      </c>
      <c r="F147" s="2">
        <v>1.48</v>
      </c>
      <c r="K147" s="2"/>
      <c r="L147" s="2"/>
    </row>
    <row r="148" spans="1:12" hidden="1" x14ac:dyDescent="0.35">
      <c r="A148" s="1">
        <v>42520</v>
      </c>
      <c r="B148">
        <v>2016</v>
      </c>
      <c r="C148">
        <v>2016</v>
      </c>
      <c r="D148" t="s">
        <v>6</v>
      </c>
      <c r="E148" t="s">
        <v>13</v>
      </c>
      <c r="F148" s="2">
        <v>1.81</v>
      </c>
      <c r="K148" s="2"/>
      <c r="L148" s="2"/>
    </row>
    <row r="149" spans="1:12" hidden="1" x14ac:dyDescent="0.35">
      <c r="A149" s="1">
        <v>42520</v>
      </c>
      <c r="B149">
        <v>2016</v>
      </c>
      <c r="C149">
        <v>2016</v>
      </c>
      <c r="D149" t="s">
        <v>6</v>
      </c>
      <c r="E149" t="s">
        <v>7</v>
      </c>
      <c r="F149" s="2">
        <v>1.85</v>
      </c>
      <c r="K149" s="2"/>
      <c r="L149" s="2"/>
    </row>
    <row r="150" spans="1:12" hidden="1" x14ac:dyDescent="0.35">
      <c r="A150" s="1">
        <v>42527</v>
      </c>
      <c r="B150">
        <v>2016</v>
      </c>
      <c r="C150">
        <v>2015</v>
      </c>
      <c r="D150" t="s">
        <v>6</v>
      </c>
      <c r="E150" t="s">
        <v>13</v>
      </c>
      <c r="F150" s="2">
        <v>1.24</v>
      </c>
      <c r="K150" s="2"/>
      <c r="L150" s="2"/>
    </row>
    <row r="151" spans="1:12" hidden="1" x14ac:dyDescent="0.35">
      <c r="A151" s="1">
        <v>42527</v>
      </c>
      <c r="B151">
        <v>2016</v>
      </c>
      <c r="C151">
        <v>2016</v>
      </c>
      <c r="D151" t="s">
        <v>6</v>
      </c>
      <c r="E151" t="s">
        <v>7</v>
      </c>
      <c r="F151" s="2">
        <v>1.75</v>
      </c>
      <c r="K151" s="2"/>
      <c r="L151" s="2"/>
    </row>
    <row r="152" spans="1:12" hidden="1" x14ac:dyDescent="0.35">
      <c r="A152" s="1">
        <v>42534</v>
      </c>
      <c r="B152">
        <v>2016</v>
      </c>
      <c r="C152">
        <v>2014</v>
      </c>
      <c r="D152" t="s">
        <v>6</v>
      </c>
      <c r="E152" t="s">
        <v>7</v>
      </c>
      <c r="F152" s="2">
        <v>0.47</v>
      </c>
      <c r="K152" s="2"/>
      <c r="L152" s="2"/>
    </row>
    <row r="153" spans="1:12" hidden="1" x14ac:dyDescent="0.35">
      <c r="A153" s="1">
        <v>42534</v>
      </c>
      <c r="B153">
        <v>2016</v>
      </c>
      <c r="C153">
        <v>2015</v>
      </c>
      <c r="D153" t="s">
        <v>6</v>
      </c>
      <c r="E153" t="s">
        <v>13</v>
      </c>
      <c r="F153" s="2">
        <v>1.25</v>
      </c>
      <c r="K153" s="2"/>
      <c r="L153" s="2"/>
    </row>
    <row r="154" spans="1:12" hidden="1" x14ac:dyDescent="0.35">
      <c r="A154" s="1">
        <v>42534</v>
      </c>
      <c r="B154">
        <v>2016</v>
      </c>
      <c r="C154">
        <v>2016</v>
      </c>
      <c r="D154" t="s">
        <v>6</v>
      </c>
      <c r="E154" t="s">
        <v>13</v>
      </c>
      <c r="F154" s="2">
        <v>1.75</v>
      </c>
      <c r="K154" s="2"/>
      <c r="L154" s="2"/>
    </row>
    <row r="155" spans="1:12" hidden="1" x14ac:dyDescent="0.35">
      <c r="A155" s="1">
        <v>42541</v>
      </c>
      <c r="B155">
        <v>2016</v>
      </c>
      <c r="C155">
        <v>2015</v>
      </c>
      <c r="D155" t="s">
        <v>6</v>
      </c>
      <c r="E155" t="s">
        <v>7</v>
      </c>
      <c r="F155" s="2">
        <v>1.26</v>
      </c>
      <c r="K155" s="2"/>
      <c r="L155" s="2"/>
    </row>
    <row r="156" spans="1:12" hidden="1" x14ac:dyDescent="0.35">
      <c r="A156" s="1">
        <v>42541</v>
      </c>
      <c r="B156">
        <v>2016</v>
      </c>
      <c r="C156">
        <v>2016</v>
      </c>
      <c r="D156" t="s">
        <v>6</v>
      </c>
      <c r="E156" t="s">
        <v>13</v>
      </c>
      <c r="F156" s="2">
        <v>1.65</v>
      </c>
      <c r="K156" s="2"/>
      <c r="L156" s="2"/>
    </row>
    <row r="157" spans="1:12" hidden="1" x14ac:dyDescent="0.35">
      <c r="A157" s="1">
        <v>42548</v>
      </c>
      <c r="B157">
        <v>2016</v>
      </c>
      <c r="C157">
        <v>2014</v>
      </c>
      <c r="D157" t="s">
        <v>6</v>
      </c>
      <c r="E157" t="s">
        <v>7</v>
      </c>
      <c r="F157" s="2">
        <v>1.21</v>
      </c>
      <c r="K157" s="2"/>
      <c r="L157" s="2"/>
    </row>
    <row r="158" spans="1:12" hidden="1" x14ac:dyDescent="0.35">
      <c r="A158" s="1">
        <v>42548</v>
      </c>
      <c r="B158">
        <v>2016</v>
      </c>
      <c r="C158">
        <v>2015</v>
      </c>
      <c r="D158" t="s">
        <v>6</v>
      </c>
      <c r="E158" t="s">
        <v>7</v>
      </c>
      <c r="F158" s="2">
        <v>1.19</v>
      </c>
      <c r="K158" s="2"/>
      <c r="L158" s="2"/>
    </row>
    <row r="159" spans="1:12" hidden="1" x14ac:dyDescent="0.35">
      <c r="A159" s="1">
        <v>42548</v>
      </c>
      <c r="B159">
        <v>2016</v>
      </c>
      <c r="C159">
        <v>2016</v>
      </c>
      <c r="D159" t="s">
        <v>6</v>
      </c>
      <c r="E159" t="s">
        <v>13</v>
      </c>
      <c r="F159" s="2">
        <v>1.55</v>
      </c>
      <c r="K159" s="2"/>
      <c r="L159" s="2"/>
    </row>
    <row r="160" spans="1:12" hidden="1" x14ac:dyDescent="0.35">
      <c r="A160" s="1">
        <v>42548</v>
      </c>
      <c r="B160">
        <v>2016</v>
      </c>
      <c r="C160">
        <v>2016</v>
      </c>
      <c r="D160" t="s">
        <v>6</v>
      </c>
      <c r="E160" t="s">
        <v>7</v>
      </c>
      <c r="F160" s="2">
        <v>1.75</v>
      </c>
      <c r="K160" s="2"/>
      <c r="L160" s="2"/>
    </row>
    <row r="161" spans="1:12" hidden="1" x14ac:dyDescent="0.35">
      <c r="A161" s="1">
        <v>42555</v>
      </c>
      <c r="B161">
        <v>2016</v>
      </c>
      <c r="C161">
        <v>2014</v>
      </c>
      <c r="D161" t="s">
        <v>6</v>
      </c>
      <c r="E161" t="s">
        <v>7</v>
      </c>
      <c r="F161" s="2">
        <v>0.94</v>
      </c>
      <c r="K161" s="2"/>
      <c r="L161" s="2"/>
    </row>
    <row r="162" spans="1:12" hidden="1" x14ac:dyDescent="0.35">
      <c r="A162" s="1">
        <v>42555</v>
      </c>
      <c r="B162">
        <v>2016</v>
      </c>
      <c r="C162">
        <v>2015</v>
      </c>
      <c r="D162" t="s">
        <v>6</v>
      </c>
      <c r="E162" t="s">
        <v>7</v>
      </c>
      <c r="F162" s="2">
        <v>1.1499999999999999</v>
      </c>
      <c r="K162" s="2"/>
      <c r="L162" s="2"/>
    </row>
    <row r="163" spans="1:12" hidden="1" x14ac:dyDescent="0.35">
      <c r="A163" s="1">
        <v>42555</v>
      </c>
      <c r="B163">
        <v>2016</v>
      </c>
      <c r="C163">
        <v>2016</v>
      </c>
      <c r="D163" t="s">
        <v>6</v>
      </c>
      <c r="E163" t="s">
        <v>13</v>
      </c>
      <c r="F163" s="2">
        <v>1.99</v>
      </c>
      <c r="K163" s="2"/>
      <c r="L163" s="2"/>
    </row>
    <row r="164" spans="1:12" hidden="1" x14ac:dyDescent="0.35">
      <c r="A164" s="1">
        <v>42555</v>
      </c>
      <c r="B164">
        <v>2016</v>
      </c>
      <c r="C164">
        <v>2016</v>
      </c>
      <c r="D164" t="s">
        <v>6</v>
      </c>
      <c r="E164" t="s">
        <v>7</v>
      </c>
      <c r="F164" s="2">
        <v>1.86</v>
      </c>
      <c r="K164" s="2"/>
      <c r="L164" s="2"/>
    </row>
    <row r="165" spans="1:12" hidden="1" x14ac:dyDescent="0.35">
      <c r="A165" s="1">
        <v>42562</v>
      </c>
      <c r="B165">
        <v>2016</v>
      </c>
      <c r="C165">
        <v>2015</v>
      </c>
      <c r="D165" t="s">
        <v>6</v>
      </c>
      <c r="E165" t="s">
        <v>13</v>
      </c>
      <c r="F165" s="2">
        <v>1.25</v>
      </c>
      <c r="K165" s="2"/>
      <c r="L165" s="2"/>
    </row>
    <row r="166" spans="1:12" hidden="1" x14ac:dyDescent="0.35">
      <c r="A166" s="1">
        <v>42562</v>
      </c>
      <c r="B166">
        <v>2016</v>
      </c>
      <c r="C166">
        <v>2015</v>
      </c>
      <c r="D166" t="s">
        <v>6</v>
      </c>
      <c r="E166" t="s">
        <v>7</v>
      </c>
      <c r="F166" s="2">
        <v>1.25</v>
      </c>
      <c r="K166" s="2"/>
      <c r="L166" s="2"/>
    </row>
    <row r="167" spans="1:12" hidden="1" x14ac:dyDescent="0.35">
      <c r="A167" s="1">
        <v>42562</v>
      </c>
      <c r="B167">
        <v>2016</v>
      </c>
      <c r="C167">
        <v>2016</v>
      </c>
      <c r="D167" t="s">
        <v>6</v>
      </c>
      <c r="E167" t="s">
        <v>13</v>
      </c>
      <c r="F167" s="2">
        <v>1.79</v>
      </c>
      <c r="K167" s="2"/>
      <c r="L167" s="2"/>
    </row>
    <row r="168" spans="1:12" hidden="1" x14ac:dyDescent="0.35">
      <c r="A168" s="1">
        <v>42562</v>
      </c>
      <c r="B168">
        <v>2016</v>
      </c>
      <c r="C168">
        <v>2016</v>
      </c>
      <c r="D168" t="s">
        <v>6</v>
      </c>
      <c r="E168" t="s">
        <v>7</v>
      </c>
      <c r="F168" s="2">
        <v>1.69</v>
      </c>
      <c r="K168" s="2"/>
      <c r="L168" s="2"/>
    </row>
    <row r="169" spans="1:12" hidden="1" x14ac:dyDescent="0.35">
      <c r="A169" s="1">
        <v>42569</v>
      </c>
      <c r="B169">
        <v>2016</v>
      </c>
      <c r="C169">
        <v>2014</v>
      </c>
      <c r="D169" t="s">
        <v>6</v>
      </c>
      <c r="E169" t="s">
        <v>7</v>
      </c>
      <c r="F169" s="2">
        <v>1.23</v>
      </c>
      <c r="K169" s="2"/>
      <c r="L169" s="2"/>
    </row>
    <row r="170" spans="1:12" hidden="1" x14ac:dyDescent="0.35">
      <c r="A170" s="1">
        <v>42569</v>
      </c>
      <c r="B170">
        <v>2016</v>
      </c>
      <c r="C170">
        <v>2015</v>
      </c>
      <c r="D170" t="s">
        <v>6</v>
      </c>
      <c r="E170" t="s">
        <v>13</v>
      </c>
      <c r="F170" s="2">
        <v>1.37</v>
      </c>
      <c r="K170" s="2"/>
      <c r="L170" s="2"/>
    </row>
    <row r="171" spans="1:12" hidden="1" x14ac:dyDescent="0.35">
      <c r="A171" s="1">
        <v>42569</v>
      </c>
      <c r="B171">
        <v>2016</v>
      </c>
      <c r="C171">
        <v>2015</v>
      </c>
      <c r="D171" t="s">
        <v>6</v>
      </c>
      <c r="E171" t="s">
        <v>7</v>
      </c>
      <c r="F171" s="2">
        <v>1.37</v>
      </c>
      <c r="K171" s="2"/>
      <c r="L171" s="2"/>
    </row>
    <row r="172" spans="1:12" hidden="1" x14ac:dyDescent="0.35">
      <c r="A172" s="1">
        <v>42569</v>
      </c>
      <c r="B172">
        <v>2016</v>
      </c>
      <c r="C172">
        <v>2016</v>
      </c>
      <c r="D172" t="s">
        <v>6</v>
      </c>
      <c r="E172" t="s">
        <v>13</v>
      </c>
      <c r="F172" s="2">
        <v>1.68</v>
      </c>
      <c r="K172" s="2"/>
      <c r="L172" s="2"/>
    </row>
    <row r="173" spans="1:12" hidden="1" x14ac:dyDescent="0.35">
      <c r="A173" s="1">
        <v>42569</v>
      </c>
      <c r="B173">
        <v>2016</v>
      </c>
      <c r="C173">
        <v>2016</v>
      </c>
      <c r="D173" t="s">
        <v>6</v>
      </c>
      <c r="E173" t="s">
        <v>7</v>
      </c>
      <c r="F173" s="2">
        <v>1.48</v>
      </c>
      <c r="K173" s="2"/>
      <c r="L173" s="2"/>
    </row>
    <row r="174" spans="1:12" hidden="1" x14ac:dyDescent="0.35">
      <c r="A174" s="1">
        <v>42576</v>
      </c>
      <c r="B174">
        <v>2016</v>
      </c>
      <c r="C174">
        <v>2014</v>
      </c>
      <c r="D174" t="s">
        <v>6</v>
      </c>
      <c r="E174" t="s">
        <v>7</v>
      </c>
      <c r="F174" s="2">
        <v>1.2</v>
      </c>
      <c r="K174" s="2"/>
      <c r="L174" s="2"/>
    </row>
    <row r="175" spans="1:12" hidden="1" x14ac:dyDescent="0.35">
      <c r="A175" s="1">
        <v>42576</v>
      </c>
      <c r="B175">
        <v>2016</v>
      </c>
      <c r="C175">
        <v>2016</v>
      </c>
      <c r="D175" t="s">
        <v>6</v>
      </c>
      <c r="E175" t="s">
        <v>13</v>
      </c>
      <c r="F175" s="2">
        <v>1.77</v>
      </c>
      <c r="K175" s="2"/>
      <c r="L175" s="2"/>
    </row>
    <row r="176" spans="1:12" hidden="1" x14ac:dyDescent="0.35">
      <c r="A176" s="1">
        <v>42576</v>
      </c>
      <c r="B176">
        <v>2016</v>
      </c>
      <c r="C176">
        <v>2016</v>
      </c>
      <c r="D176" t="s">
        <v>6</v>
      </c>
      <c r="E176" t="s">
        <v>7</v>
      </c>
      <c r="F176" s="2">
        <v>1.71</v>
      </c>
      <c r="K176" s="2"/>
      <c r="L176" s="2"/>
    </row>
    <row r="177" spans="1:12" hidden="1" x14ac:dyDescent="0.35">
      <c r="A177" s="1">
        <v>42583</v>
      </c>
      <c r="B177">
        <v>2016</v>
      </c>
      <c r="C177">
        <v>2016</v>
      </c>
      <c r="D177" t="s">
        <v>6</v>
      </c>
      <c r="E177" t="s">
        <v>13</v>
      </c>
      <c r="F177" s="2">
        <v>2.09</v>
      </c>
      <c r="K177" s="2"/>
      <c r="L177" s="2"/>
    </row>
    <row r="178" spans="1:12" hidden="1" x14ac:dyDescent="0.35">
      <c r="A178" s="1">
        <v>42590</v>
      </c>
      <c r="B178">
        <v>2016</v>
      </c>
      <c r="C178">
        <v>2016</v>
      </c>
      <c r="D178" t="s">
        <v>6</v>
      </c>
      <c r="E178" t="s">
        <v>13</v>
      </c>
      <c r="F178" s="2">
        <v>1.77</v>
      </c>
      <c r="K178" s="2"/>
      <c r="L178" s="2"/>
    </row>
    <row r="179" spans="1:12" hidden="1" x14ac:dyDescent="0.35">
      <c r="A179" s="1">
        <v>42590</v>
      </c>
      <c r="B179">
        <v>2016</v>
      </c>
      <c r="C179">
        <v>2016</v>
      </c>
      <c r="D179" t="s">
        <v>6</v>
      </c>
      <c r="E179" t="s">
        <v>7</v>
      </c>
      <c r="F179" s="2">
        <v>2.0299999999999998</v>
      </c>
      <c r="K179" s="2"/>
      <c r="L179" s="2"/>
    </row>
    <row r="180" spans="1:12" hidden="1" x14ac:dyDescent="0.35">
      <c r="A180" s="1">
        <v>42597</v>
      </c>
      <c r="B180">
        <v>2016</v>
      </c>
      <c r="C180">
        <v>2016</v>
      </c>
      <c r="D180" t="s">
        <v>6</v>
      </c>
      <c r="E180" t="s">
        <v>13</v>
      </c>
      <c r="F180" s="2">
        <v>1.62</v>
      </c>
      <c r="K180" s="2"/>
      <c r="L180" s="2"/>
    </row>
    <row r="181" spans="1:12" hidden="1" x14ac:dyDescent="0.35">
      <c r="A181" s="1">
        <v>42604</v>
      </c>
      <c r="B181">
        <v>2016</v>
      </c>
      <c r="C181">
        <v>2016</v>
      </c>
      <c r="D181" t="s">
        <v>6</v>
      </c>
      <c r="E181" t="s">
        <v>13</v>
      </c>
      <c r="F181" s="2">
        <v>1.79</v>
      </c>
      <c r="K181" s="2"/>
      <c r="L181" s="2"/>
    </row>
    <row r="182" spans="1:12" hidden="1" x14ac:dyDescent="0.35">
      <c r="A182" s="1">
        <v>42604</v>
      </c>
      <c r="B182">
        <v>2016</v>
      </c>
      <c r="C182">
        <v>2016</v>
      </c>
      <c r="D182" t="s">
        <v>6</v>
      </c>
      <c r="E182" t="s">
        <v>7</v>
      </c>
      <c r="F182" s="2">
        <v>1.48</v>
      </c>
      <c r="K182" s="2"/>
      <c r="L182" s="2"/>
    </row>
    <row r="183" spans="1:12" hidden="1" x14ac:dyDescent="0.35">
      <c r="A183" s="1">
        <v>42611</v>
      </c>
      <c r="B183">
        <v>2016</v>
      </c>
      <c r="C183">
        <v>2014</v>
      </c>
      <c r="D183" t="s">
        <v>6</v>
      </c>
      <c r="E183" t="s">
        <v>7</v>
      </c>
      <c r="F183" s="2">
        <v>1.25</v>
      </c>
      <c r="K183" s="2"/>
      <c r="L183" s="2"/>
    </row>
    <row r="184" spans="1:12" hidden="1" x14ac:dyDescent="0.35">
      <c r="A184" s="1">
        <v>42611</v>
      </c>
      <c r="B184">
        <v>2016</v>
      </c>
      <c r="C184">
        <v>2016</v>
      </c>
      <c r="D184" t="s">
        <v>6</v>
      </c>
      <c r="E184" t="s">
        <v>13</v>
      </c>
      <c r="F184" s="2">
        <v>1.68</v>
      </c>
      <c r="K184" s="2"/>
      <c r="L184" s="2"/>
    </row>
    <row r="185" spans="1:12" hidden="1" x14ac:dyDescent="0.35">
      <c r="A185" s="1">
        <v>42611</v>
      </c>
      <c r="B185">
        <v>2016</v>
      </c>
      <c r="C185">
        <v>2016</v>
      </c>
      <c r="D185" t="s">
        <v>6</v>
      </c>
      <c r="E185" t="s">
        <v>7</v>
      </c>
      <c r="F185" s="2">
        <v>1.9</v>
      </c>
      <c r="K185" s="2"/>
      <c r="L185" s="2"/>
    </row>
    <row r="186" spans="1:12" hidden="1" x14ac:dyDescent="0.35">
      <c r="A186" s="1">
        <v>42618</v>
      </c>
      <c r="B186">
        <v>2016</v>
      </c>
      <c r="C186">
        <v>2016</v>
      </c>
      <c r="D186" t="s">
        <v>6</v>
      </c>
      <c r="E186" t="s">
        <v>13</v>
      </c>
      <c r="F186" s="2">
        <v>1.93</v>
      </c>
      <c r="K186" s="2"/>
      <c r="L186" s="2"/>
    </row>
    <row r="187" spans="1:12" hidden="1" x14ac:dyDescent="0.35">
      <c r="A187" s="1">
        <v>42625</v>
      </c>
      <c r="B187">
        <v>2016</v>
      </c>
      <c r="C187">
        <v>2014</v>
      </c>
      <c r="D187" t="s">
        <v>6</v>
      </c>
      <c r="E187" t="s">
        <v>7</v>
      </c>
      <c r="F187" s="2">
        <v>1.27</v>
      </c>
      <c r="K187" s="2"/>
      <c r="L187" s="2"/>
    </row>
    <row r="188" spans="1:12" hidden="1" x14ac:dyDescent="0.35">
      <c r="A188" s="1">
        <v>42625</v>
      </c>
      <c r="B188">
        <v>2016</v>
      </c>
      <c r="C188">
        <v>2015</v>
      </c>
      <c r="D188" t="s">
        <v>6</v>
      </c>
      <c r="E188" t="s">
        <v>7</v>
      </c>
      <c r="F188" s="2">
        <v>1.25</v>
      </c>
      <c r="K188" s="2"/>
      <c r="L188" s="2"/>
    </row>
    <row r="189" spans="1:12" hidden="1" x14ac:dyDescent="0.35">
      <c r="A189" s="1">
        <v>42625</v>
      </c>
      <c r="B189">
        <v>2016</v>
      </c>
      <c r="C189">
        <v>2016</v>
      </c>
      <c r="D189" t="s">
        <v>6</v>
      </c>
      <c r="E189" t="s">
        <v>13</v>
      </c>
      <c r="F189" s="2">
        <v>1.89</v>
      </c>
      <c r="K189" s="2"/>
      <c r="L189" s="2"/>
    </row>
    <row r="190" spans="1:12" hidden="1" x14ac:dyDescent="0.35">
      <c r="A190" s="1">
        <v>42632</v>
      </c>
      <c r="B190">
        <v>2016</v>
      </c>
      <c r="C190">
        <v>2016</v>
      </c>
      <c r="D190" t="s">
        <v>6</v>
      </c>
      <c r="E190" t="s">
        <v>13</v>
      </c>
      <c r="F190" s="2">
        <v>1.73</v>
      </c>
      <c r="K190" s="2"/>
      <c r="L190" s="2"/>
    </row>
    <row r="191" spans="1:12" hidden="1" x14ac:dyDescent="0.35">
      <c r="A191" s="1">
        <v>42632</v>
      </c>
      <c r="B191">
        <v>2016</v>
      </c>
      <c r="C191">
        <v>2016</v>
      </c>
      <c r="D191" t="s">
        <v>6</v>
      </c>
      <c r="E191" t="s">
        <v>7</v>
      </c>
      <c r="F191" s="2">
        <v>1.86</v>
      </c>
      <c r="K191" s="2"/>
      <c r="L191" s="2"/>
    </row>
    <row r="192" spans="1:12" hidden="1" x14ac:dyDescent="0.35">
      <c r="A192" s="1">
        <v>42639</v>
      </c>
      <c r="B192">
        <v>2016</v>
      </c>
      <c r="C192">
        <v>2014</v>
      </c>
      <c r="D192" t="s">
        <v>6</v>
      </c>
      <c r="E192" t="s">
        <v>7</v>
      </c>
      <c r="F192" s="2">
        <v>1.2</v>
      </c>
      <c r="K192" s="2"/>
      <c r="L192" s="2"/>
    </row>
    <row r="193" spans="1:12" hidden="1" x14ac:dyDescent="0.35">
      <c r="A193" s="1">
        <v>42639</v>
      </c>
      <c r="B193">
        <v>2016</v>
      </c>
      <c r="C193">
        <v>2015</v>
      </c>
      <c r="D193" t="s">
        <v>6</v>
      </c>
      <c r="E193" t="s">
        <v>13</v>
      </c>
      <c r="F193" s="2">
        <v>1.61</v>
      </c>
      <c r="K193" s="2"/>
      <c r="L193" s="2"/>
    </row>
    <row r="194" spans="1:12" hidden="1" x14ac:dyDescent="0.35">
      <c r="A194" s="1">
        <v>42639</v>
      </c>
      <c r="B194">
        <v>2016</v>
      </c>
      <c r="C194">
        <v>2015</v>
      </c>
      <c r="D194" t="s">
        <v>6</v>
      </c>
      <c r="E194" t="s">
        <v>7</v>
      </c>
      <c r="F194" s="2">
        <v>1.26</v>
      </c>
      <c r="K194" s="2"/>
      <c r="L194" s="2"/>
    </row>
    <row r="195" spans="1:12" hidden="1" x14ac:dyDescent="0.35">
      <c r="A195" s="1">
        <v>42639</v>
      </c>
      <c r="B195">
        <v>2016</v>
      </c>
      <c r="C195">
        <v>2016</v>
      </c>
      <c r="D195" t="s">
        <v>6</v>
      </c>
      <c r="E195" t="s">
        <v>13</v>
      </c>
      <c r="F195" s="2">
        <v>1.98</v>
      </c>
      <c r="K195" s="2"/>
      <c r="L195" s="2"/>
    </row>
    <row r="196" spans="1:12" hidden="1" x14ac:dyDescent="0.35">
      <c r="A196" s="1">
        <v>42639</v>
      </c>
      <c r="B196">
        <v>2016</v>
      </c>
      <c r="C196">
        <v>2016</v>
      </c>
      <c r="D196" t="s">
        <v>6</v>
      </c>
      <c r="E196" t="s">
        <v>7</v>
      </c>
      <c r="F196" s="2">
        <v>1.79</v>
      </c>
      <c r="K196" s="2"/>
      <c r="L196" s="2"/>
    </row>
    <row r="197" spans="1:12" hidden="1" x14ac:dyDescent="0.35">
      <c r="A197" s="1">
        <v>42646</v>
      </c>
      <c r="B197">
        <v>2016</v>
      </c>
      <c r="C197">
        <v>2016</v>
      </c>
      <c r="D197" t="s">
        <v>6</v>
      </c>
      <c r="E197" t="s">
        <v>13</v>
      </c>
      <c r="F197" s="2">
        <v>1.92</v>
      </c>
      <c r="K197" s="2"/>
      <c r="L197" s="2"/>
    </row>
    <row r="198" spans="1:12" hidden="1" x14ac:dyDescent="0.35">
      <c r="A198" s="1">
        <v>42653</v>
      </c>
      <c r="B198">
        <v>2016</v>
      </c>
      <c r="C198">
        <v>2016</v>
      </c>
      <c r="D198" t="s">
        <v>6</v>
      </c>
      <c r="E198" t="s">
        <v>13</v>
      </c>
      <c r="F198" s="2">
        <v>2.1</v>
      </c>
      <c r="K198" s="2"/>
      <c r="L198" s="2"/>
    </row>
    <row r="199" spans="1:12" hidden="1" x14ac:dyDescent="0.35">
      <c r="A199" s="1">
        <v>42660</v>
      </c>
      <c r="B199">
        <v>2016</v>
      </c>
      <c r="C199">
        <v>2014</v>
      </c>
      <c r="D199" t="s">
        <v>6</v>
      </c>
      <c r="E199" t="s">
        <v>7</v>
      </c>
      <c r="F199" s="2">
        <v>1.26</v>
      </c>
      <c r="K199" s="2"/>
      <c r="L199" s="2"/>
    </row>
    <row r="200" spans="1:12" hidden="1" x14ac:dyDescent="0.35">
      <c r="A200" s="1">
        <v>42660</v>
      </c>
      <c r="B200">
        <v>2016</v>
      </c>
      <c r="C200">
        <v>2015</v>
      </c>
      <c r="D200" t="s">
        <v>6</v>
      </c>
      <c r="E200" t="s">
        <v>13</v>
      </c>
      <c r="F200" s="2">
        <v>1.6</v>
      </c>
      <c r="K200" s="2"/>
      <c r="L200" s="2"/>
    </row>
    <row r="201" spans="1:12" hidden="1" x14ac:dyDescent="0.35">
      <c r="A201" s="1">
        <v>42660</v>
      </c>
      <c r="B201">
        <v>2016</v>
      </c>
      <c r="C201">
        <v>2016</v>
      </c>
      <c r="D201" t="s">
        <v>6</v>
      </c>
      <c r="E201" t="s">
        <v>13</v>
      </c>
      <c r="F201" s="2">
        <v>1.79</v>
      </c>
      <c r="K201" s="2"/>
      <c r="L201" s="2"/>
    </row>
    <row r="202" spans="1:12" hidden="1" x14ac:dyDescent="0.35">
      <c r="A202" s="1">
        <v>42667</v>
      </c>
      <c r="B202">
        <v>2016</v>
      </c>
      <c r="C202">
        <v>2014</v>
      </c>
      <c r="D202" t="s">
        <v>6</v>
      </c>
      <c r="E202" t="s">
        <v>7</v>
      </c>
      <c r="F202" s="2">
        <v>1.4</v>
      </c>
      <c r="K202" s="2"/>
      <c r="L202" s="2"/>
    </row>
    <row r="203" spans="1:12" hidden="1" x14ac:dyDescent="0.35">
      <c r="A203" s="1">
        <v>42667</v>
      </c>
      <c r="B203">
        <v>2016</v>
      </c>
      <c r="C203">
        <v>2015</v>
      </c>
      <c r="D203" t="s">
        <v>6</v>
      </c>
      <c r="E203" t="s">
        <v>13</v>
      </c>
      <c r="F203" s="2">
        <v>1.75</v>
      </c>
      <c r="K203" s="2"/>
      <c r="L203" s="2"/>
    </row>
    <row r="204" spans="1:12" hidden="1" x14ac:dyDescent="0.35">
      <c r="A204" s="1">
        <v>42667</v>
      </c>
      <c r="B204">
        <v>2016</v>
      </c>
      <c r="C204">
        <v>2015</v>
      </c>
      <c r="D204" t="s">
        <v>6</v>
      </c>
      <c r="E204" t="s">
        <v>7</v>
      </c>
      <c r="F204" s="2">
        <v>1.7</v>
      </c>
      <c r="K204" s="2"/>
      <c r="L204" s="2"/>
    </row>
    <row r="205" spans="1:12" hidden="1" x14ac:dyDescent="0.35">
      <c r="A205" s="1">
        <v>42667</v>
      </c>
      <c r="B205">
        <v>2016</v>
      </c>
      <c r="C205">
        <v>2016</v>
      </c>
      <c r="D205" t="s">
        <v>6</v>
      </c>
      <c r="E205" t="s">
        <v>13</v>
      </c>
      <c r="F205" s="2">
        <v>1.67</v>
      </c>
      <c r="K205" s="2"/>
      <c r="L205" s="2"/>
    </row>
    <row r="206" spans="1:12" hidden="1" x14ac:dyDescent="0.35">
      <c r="A206" s="1">
        <v>42674</v>
      </c>
      <c r="B206">
        <v>2016</v>
      </c>
      <c r="C206">
        <v>2016</v>
      </c>
      <c r="D206" t="s">
        <v>6</v>
      </c>
      <c r="E206" t="s">
        <v>13</v>
      </c>
      <c r="F206" s="2">
        <v>2.11</v>
      </c>
      <c r="K206" s="2"/>
      <c r="L206" s="2"/>
    </row>
    <row r="207" spans="1:12" hidden="1" x14ac:dyDescent="0.35">
      <c r="A207" s="1">
        <v>42674</v>
      </c>
      <c r="B207">
        <v>2016</v>
      </c>
      <c r="C207">
        <v>2016</v>
      </c>
      <c r="D207" t="s">
        <v>6</v>
      </c>
      <c r="E207" t="s">
        <v>7</v>
      </c>
      <c r="F207" s="2">
        <v>2.33</v>
      </c>
      <c r="K207" s="2"/>
      <c r="L207" s="2"/>
    </row>
    <row r="208" spans="1:12" hidden="1" x14ac:dyDescent="0.35">
      <c r="A208" s="1">
        <v>42681</v>
      </c>
      <c r="B208">
        <v>2016</v>
      </c>
      <c r="C208">
        <v>2016</v>
      </c>
      <c r="D208" t="s">
        <v>6</v>
      </c>
      <c r="E208" t="s">
        <v>13</v>
      </c>
      <c r="F208" s="2">
        <v>1.97</v>
      </c>
      <c r="K208" s="2"/>
      <c r="L208" s="2"/>
    </row>
    <row r="209" spans="1:12" hidden="1" x14ac:dyDescent="0.35">
      <c r="A209" s="1">
        <v>42688</v>
      </c>
      <c r="B209">
        <v>2016</v>
      </c>
      <c r="C209">
        <v>2014</v>
      </c>
      <c r="D209" t="s">
        <v>6</v>
      </c>
      <c r="E209" t="s">
        <v>7</v>
      </c>
      <c r="F209" s="2">
        <v>1.26</v>
      </c>
      <c r="K209" s="2"/>
      <c r="L209" s="2"/>
    </row>
    <row r="210" spans="1:12" hidden="1" x14ac:dyDescent="0.35">
      <c r="A210" s="1">
        <v>42688</v>
      </c>
      <c r="B210">
        <v>2016</v>
      </c>
      <c r="C210">
        <v>2015</v>
      </c>
      <c r="D210" t="s">
        <v>6</v>
      </c>
      <c r="E210" t="s">
        <v>7</v>
      </c>
      <c r="F210" s="2">
        <v>1.25</v>
      </c>
      <c r="K210" s="2"/>
      <c r="L210" s="2"/>
    </row>
    <row r="211" spans="1:12" hidden="1" x14ac:dyDescent="0.35">
      <c r="A211" s="1">
        <v>42688</v>
      </c>
      <c r="B211">
        <v>2016</v>
      </c>
      <c r="C211">
        <v>2016</v>
      </c>
      <c r="D211" t="s">
        <v>6</v>
      </c>
      <c r="E211" t="s">
        <v>13</v>
      </c>
      <c r="F211" s="2">
        <v>1.92</v>
      </c>
      <c r="K211" s="2"/>
      <c r="L211" s="2"/>
    </row>
    <row r="212" spans="1:12" hidden="1" x14ac:dyDescent="0.35">
      <c r="A212" s="1">
        <v>42695</v>
      </c>
      <c r="B212">
        <v>2016</v>
      </c>
      <c r="C212">
        <v>2014</v>
      </c>
      <c r="D212" t="s">
        <v>6</v>
      </c>
      <c r="E212" t="s">
        <v>7</v>
      </c>
      <c r="F212" s="2">
        <v>1.7</v>
      </c>
      <c r="K212" s="2"/>
      <c r="L212" s="2"/>
    </row>
    <row r="213" spans="1:12" hidden="1" x14ac:dyDescent="0.35">
      <c r="A213" s="1">
        <v>42695</v>
      </c>
      <c r="B213">
        <v>2016</v>
      </c>
      <c r="C213">
        <v>2015</v>
      </c>
      <c r="D213" t="s">
        <v>6</v>
      </c>
      <c r="E213" t="s">
        <v>13</v>
      </c>
      <c r="F213" s="2">
        <v>1.4</v>
      </c>
      <c r="K213" s="2"/>
      <c r="L213" s="2"/>
    </row>
    <row r="214" spans="1:12" hidden="1" x14ac:dyDescent="0.35">
      <c r="A214" s="1">
        <v>42695</v>
      </c>
      <c r="B214">
        <v>2016</v>
      </c>
      <c r="C214">
        <v>2015</v>
      </c>
      <c r="D214" t="s">
        <v>6</v>
      </c>
      <c r="E214" t="s">
        <v>7</v>
      </c>
      <c r="F214" s="2">
        <v>1.4</v>
      </c>
      <c r="K214" s="2"/>
      <c r="L214" s="2"/>
    </row>
    <row r="215" spans="1:12" hidden="1" x14ac:dyDescent="0.35">
      <c r="A215" s="1">
        <v>42695</v>
      </c>
      <c r="B215">
        <v>2016</v>
      </c>
      <c r="C215">
        <v>2016</v>
      </c>
      <c r="D215" t="s">
        <v>6</v>
      </c>
      <c r="E215" t="s">
        <v>13</v>
      </c>
      <c r="F215" s="2">
        <v>2.16</v>
      </c>
      <c r="K215" s="2"/>
      <c r="L215" s="2"/>
    </row>
    <row r="216" spans="1:12" hidden="1" x14ac:dyDescent="0.35">
      <c r="A216" s="1">
        <v>42702</v>
      </c>
      <c r="B216">
        <v>2016</v>
      </c>
      <c r="C216">
        <v>2015</v>
      </c>
      <c r="D216" t="s">
        <v>6</v>
      </c>
      <c r="E216" t="s">
        <v>7</v>
      </c>
      <c r="F216" s="2">
        <v>1.82</v>
      </c>
      <c r="K216" s="2"/>
      <c r="L216" s="2"/>
    </row>
    <row r="217" spans="1:12" hidden="1" x14ac:dyDescent="0.35">
      <c r="A217" s="1">
        <v>42702</v>
      </c>
      <c r="B217">
        <v>2016</v>
      </c>
      <c r="C217">
        <v>2016</v>
      </c>
      <c r="D217" t="s">
        <v>6</v>
      </c>
      <c r="E217" t="s">
        <v>13</v>
      </c>
      <c r="F217" s="2">
        <v>2.06</v>
      </c>
      <c r="K217" s="2"/>
      <c r="L217" s="2"/>
    </row>
    <row r="218" spans="1:12" hidden="1" x14ac:dyDescent="0.35">
      <c r="A218" s="1">
        <v>42702</v>
      </c>
      <c r="B218">
        <v>2016</v>
      </c>
      <c r="C218">
        <v>2016</v>
      </c>
      <c r="D218" t="s">
        <v>6</v>
      </c>
      <c r="E218" t="s">
        <v>7</v>
      </c>
      <c r="F218" s="2">
        <v>1.6</v>
      </c>
      <c r="K218" s="2"/>
      <c r="L218" s="2"/>
    </row>
    <row r="219" spans="1:12" hidden="1" x14ac:dyDescent="0.35">
      <c r="A219" s="1">
        <v>42709</v>
      </c>
      <c r="B219">
        <v>2016</v>
      </c>
      <c r="C219">
        <v>2015</v>
      </c>
      <c r="D219" t="s">
        <v>6</v>
      </c>
      <c r="E219" t="s">
        <v>13</v>
      </c>
      <c r="F219" s="2">
        <v>1.77</v>
      </c>
      <c r="K219" s="2"/>
      <c r="L219" s="2"/>
    </row>
    <row r="220" spans="1:12" hidden="1" x14ac:dyDescent="0.35">
      <c r="A220" s="1">
        <v>42709</v>
      </c>
      <c r="B220">
        <v>2016</v>
      </c>
      <c r="C220">
        <v>2016</v>
      </c>
      <c r="D220" t="s">
        <v>6</v>
      </c>
      <c r="E220" t="s">
        <v>13</v>
      </c>
      <c r="F220" s="2">
        <v>2.33</v>
      </c>
      <c r="K220" s="2"/>
      <c r="L220" s="2"/>
    </row>
    <row r="221" spans="1:12" hidden="1" x14ac:dyDescent="0.35">
      <c r="A221" s="1">
        <v>42716</v>
      </c>
      <c r="B221">
        <v>2016</v>
      </c>
      <c r="C221">
        <v>2015</v>
      </c>
      <c r="D221" t="s">
        <v>6</v>
      </c>
      <c r="E221" t="s">
        <v>7</v>
      </c>
      <c r="F221" s="2">
        <v>1.65</v>
      </c>
      <c r="K221" s="2"/>
      <c r="L221" s="2"/>
    </row>
    <row r="222" spans="1:12" hidden="1" x14ac:dyDescent="0.35">
      <c r="A222" s="1">
        <v>42716</v>
      </c>
      <c r="B222">
        <v>2016</v>
      </c>
      <c r="C222">
        <v>2016</v>
      </c>
      <c r="D222" t="s">
        <v>6</v>
      </c>
      <c r="E222" t="s">
        <v>13</v>
      </c>
      <c r="F222" s="2">
        <v>2.4300000000000002</v>
      </c>
      <c r="K222" s="2"/>
      <c r="L222" s="2"/>
    </row>
    <row r="223" spans="1:12" hidden="1" x14ac:dyDescent="0.35">
      <c r="A223" s="1">
        <v>42723</v>
      </c>
      <c r="B223">
        <v>2016</v>
      </c>
      <c r="C223">
        <v>2016</v>
      </c>
      <c r="D223" t="s">
        <v>6</v>
      </c>
      <c r="E223" t="s">
        <v>13</v>
      </c>
      <c r="F223" s="2">
        <v>2.23</v>
      </c>
      <c r="K223" s="2"/>
      <c r="L223" s="2"/>
    </row>
    <row r="224" spans="1:12" hidden="1" x14ac:dyDescent="0.35">
      <c r="A224" s="1">
        <v>42723</v>
      </c>
      <c r="B224">
        <v>2016</v>
      </c>
      <c r="C224">
        <v>2016</v>
      </c>
      <c r="D224" t="s">
        <v>6</v>
      </c>
      <c r="E224" t="s">
        <v>7</v>
      </c>
      <c r="F224" s="2">
        <v>2.46</v>
      </c>
      <c r="K224" s="2"/>
      <c r="L224" s="2"/>
    </row>
    <row r="225" spans="1:12" hidden="1" x14ac:dyDescent="0.35">
      <c r="A225" s="1">
        <v>42730</v>
      </c>
      <c r="B225">
        <v>2016</v>
      </c>
      <c r="C225">
        <v>2016</v>
      </c>
      <c r="D225" t="s">
        <v>6</v>
      </c>
      <c r="E225" t="s">
        <v>13</v>
      </c>
      <c r="F225" s="2">
        <v>2.2400000000000002</v>
      </c>
      <c r="K225" s="2"/>
      <c r="L225" s="2"/>
    </row>
    <row r="226" spans="1:12" x14ac:dyDescent="0.35">
      <c r="A226" s="1">
        <v>42730</v>
      </c>
      <c r="B226">
        <v>2016</v>
      </c>
      <c r="C226">
        <v>2016</v>
      </c>
      <c r="D226" t="s">
        <v>6</v>
      </c>
      <c r="E226" t="s">
        <v>7</v>
      </c>
      <c r="F226" s="2">
        <v>2.4</v>
      </c>
      <c r="K226" s="2"/>
      <c r="L226" s="13"/>
    </row>
    <row r="227" spans="1:12" x14ac:dyDescent="0.35">
      <c r="A227" s="1">
        <v>42737</v>
      </c>
      <c r="B227">
        <v>2017</v>
      </c>
      <c r="C227">
        <v>2016</v>
      </c>
      <c r="D227" t="s">
        <v>6</v>
      </c>
      <c r="E227" t="s">
        <v>13</v>
      </c>
      <c r="F227" s="2">
        <v>2.17</v>
      </c>
      <c r="K227" s="2"/>
      <c r="L227" s="13"/>
    </row>
    <row r="228" spans="1:12" hidden="1" x14ac:dyDescent="0.35">
      <c r="A228" s="1">
        <v>42737</v>
      </c>
      <c r="B228">
        <v>2017</v>
      </c>
      <c r="C228">
        <v>2016</v>
      </c>
      <c r="D228" t="s">
        <v>6</v>
      </c>
      <c r="E228" t="s">
        <v>7</v>
      </c>
      <c r="F228" s="2">
        <v>2.1</v>
      </c>
      <c r="K228" s="2"/>
      <c r="L228" s="2"/>
    </row>
    <row r="229" spans="1:12" hidden="1" x14ac:dyDescent="0.35">
      <c r="A229" s="1">
        <v>42744</v>
      </c>
      <c r="B229">
        <v>2017</v>
      </c>
      <c r="C229">
        <v>2016</v>
      </c>
      <c r="D229" t="s">
        <v>6</v>
      </c>
      <c r="E229" t="s">
        <v>13</v>
      </c>
      <c r="F229" s="2">
        <v>2.2999999999999998</v>
      </c>
      <c r="K229" s="2"/>
      <c r="L229" s="2"/>
    </row>
    <row r="230" spans="1:12" hidden="1" x14ac:dyDescent="0.35">
      <c r="A230" s="1">
        <v>42744</v>
      </c>
      <c r="B230">
        <v>2017</v>
      </c>
      <c r="C230">
        <v>2016</v>
      </c>
      <c r="D230" t="s">
        <v>6</v>
      </c>
      <c r="E230" t="s">
        <v>7</v>
      </c>
      <c r="F230" s="2">
        <v>2.23</v>
      </c>
      <c r="K230" s="2"/>
      <c r="L230" s="2"/>
    </row>
    <row r="231" spans="1:12" hidden="1" x14ac:dyDescent="0.35">
      <c r="A231" s="1">
        <v>42751</v>
      </c>
      <c r="B231">
        <v>2017</v>
      </c>
      <c r="C231">
        <v>2016</v>
      </c>
      <c r="D231" t="s">
        <v>6</v>
      </c>
      <c r="E231" t="s">
        <v>13</v>
      </c>
      <c r="F231" s="2">
        <v>1.8</v>
      </c>
      <c r="K231" s="2"/>
      <c r="L231" s="2"/>
    </row>
    <row r="232" spans="1:12" hidden="1" x14ac:dyDescent="0.35">
      <c r="A232" s="1">
        <v>42758</v>
      </c>
      <c r="B232">
        <v>2017</v>
      </c>
      <c r="C232">
        <v>2015</v>
      </c>
      <c r="D232" t="s">
        <v>6</v>
      </c>
      <c r="E232" t="s">
        <v>13</v>
      </c>
      <c r="F232" s="2">
        <v>2.25</v>
      </c>
      <c r="K232" s="2"/>
      <c r="L232" s="2"/>
    </row>
    <row r="233" spans="1:12" hidden="1" x14ac:dyDescent="0.35">
      <c r="A233" s="1">
        <v>42758</v>
      </c>
      <c r="B233">
        <v>2017</v>
      </c>
      <c r="C233">
        <v>2016</v>
      </c>
      <c r="D233" t="s">
        <v>6</v>
      </c>
      <c r="E233" t="s">
        <v>13</v>
      </c>
      <c r="F233" s="2">
        <v>2.2400000000000002</v>
      </c>
      <c r="K233" s="2"/>
      <c r="L233" s="2"/>
    </row>
    <row r="234" spans="1:12" hidden="1" x14ac:dyDescent="0.35">
      <c r="A234" s="1">
        <v>42765</v>
      </c>
      <c r="B234">
        <v>2017</v>
      </c>
      <c r="C234">
        <v>2016</v>
      </c>
      <c r="D234" t="s">
        <v>6</v>
      </c>
      <c r="E234" t="s">
        <v>13</v>
      </c>
      <c r="F234" s="2">
        <v>2.31</v>
      </c>
      <c r="K234" s="2"/>
      <c r="L234" s="2"/>
    </row>
    <row r="235" spans="1:12" hidden="1" x14ac:dyDescent="0.35">
      <c r="A235" s="1">
        <v>42772</v>
      </c>
      <c r="B235">
        <v>2017</v>
      </c>
      <c r="C235">
        <v>2015</v>
      </c>
      <c r="D235" t="s">
        <v>6</v>
      </c>
      <c r="E235" t="s">
        <v>7</v>
      </c>
      <c r="F235" s="2">
        <v>2.0499999999999998</v>
      </c>
      <c r="K235" s="2"/>
      <c r="L235" s="2"/>
    </row>
    <row r="236" spans="1:12" hidden="1" x14ac:dyDescent="0.35">
      <c r="A236" s="1">
        <v>42772</v>
      </c>
      <c r="B236">
        <v>2017</v>
      </c>
      <c r="C236">
        <v>2016</v>
      </c>
      <c r="D236" t="s">
        <v>6</v>
      </c>
      <c r="E236" t="s">
        <v>13</v>
      </c>
      <c r="F236" s="2">
        <v>2.2599999999999998</v>
      </c>
      <c r="K236" s="2"/>
      <c r="L236" s="2"/>
    </row>
    <row r="237" spans="1:12" hidden="1" x14ac:dyDescent="0.35">
      <c r="A237" s="1">
        <v>42772</v>
      </c>
      <c r="B237">
        <v>2017</v>
      </c>
      <c r="C237">
        <v>2016</v>
      </c>
      <c r="D237" t="s">
        <v>6</v>
      </c>
      <c r="E237" t="s">
        <v>7</v>
      </c>
      <c r="F237" s="2">
        <v>2.5</v>
      </c>
      <c r="K237" s="2"/>
      <c r="L237" s="2"/>
    </row>
    <row r="238" spans="1:12" hidden="1" x14ac:dyDescent="0.35">
      <c r="A238" s="1">
        <v>42779</v>
      </c>
      <c r="B238">
        <v>2017</v>
      </c>
      <c r="C238">
        <v>2016</v>
      </c>
      <c r="D238" t="s">
        <v>6</v>
      </c>
      <c r="E238" t="s">
        <v>13</v>
      </c>
      <c r="F238" s="2">
        <v>2.4500000000000002</v>
      </c>
      <c r="K238" s="2"/>
      <c r="L238" s="2"/>
    </row>
    <row r="239" spans="1:12" hidden="1" x14ac:dyDescent="0.35">
      <c r="A239" s="1">
        <v>42779</v>
      </c>
      <c r="B239">
        <v>2017</v>
      </c>
      <c r="C239">
        <v>2017</v>
      </c>
      <c r="D239" t="s">
        <v>6</v>
      </c>
      <c r="E239" t="s">
        <v>13</v>
      </c>
      <c r="F239" s="2">
        <v>2.57</v>
      </c>
      <c r="K239" s="2"/>
      <c r="L239" s="2"/>
    </row>
    <row r="240" spans="1:12" hidden="1" x14ac:dyDescent="0.35">
      <c r="A240" s="1">
        <v>42786</v>
      </c>
      <c r="B240">
        <v>2017</v>
      </c>
      <c r="C240">
        <v>2015</v>
      </c>
      <c r="D240" t="s">
        <v>6</v>
      </c>
      <c r="E240" t="s">
        <v>7</v>
      </c>
      <c r="F240" s="2">
        <v>2</v>
      </c>
      <c r="K240" s="2"/>
      <c r="L240" s="2"/>
    </row>
    <row r="241" spans="1:12" hidden="1" x14ac:dyDescent="0.35">
      <c r="A241" s="1">
        <v>42786</v>
      </c>
      <c r="B241">
        <v>2017</v>
      </c>
      <c r="C241">
        <v>2016</v>
      </c>
      <c r="D241" t="s">
        <v>6</v>
      </c>
      <c r="E241" t="s">
        <v>13</v>
      </c>
      <c r="F241" s="2">
        <v>1.33</v>
      </c>
      <c r="K241" s="2"/>
      <c r="L241" s="2"/>
    </row>
    <row r="242" spans="1:12" hidden="1" x14ac:dyDescent="0.35">
      <c r="A242" s="1">
        <v>42786</v>
      </c>
      <c r="B242">
        <v>2017</v>
      </c>
      <c r="C242">
        <v>2017</v>
      </c>
      <c r="D242" t="s">
        <v>6</v>
      </c>
      <c r="E242" t="s">
        <v>13</v>
      </c>
      <c r="F242" s="2">
        <v>2.0299999999999998</v>
      </c>
      <c r="K242" s="2"/>
      <c r="L242" s="2"/>
    </row>
    <row r="243" spans="1:12" hidden="1" x14ac:dyDescent="0.35">
      <c r="A243" s="1">
        <v>42793</v>
      </c>
      <c r="B243">
        <v>2017</v>
      </c>
      <c r="C243">
        <v>2015</v>
      </c>
      <c r="D243" t="s">
        <v>6</v>
      </c>
      <c r="E243" t="s">
        <v>13</v>
      </c>
      <c r="F243" s="2">
        <v>1.97</v>
      </c>
      <c r="K243" s="2"/>
      <c r="L243" s="2"/>
    </row>
    <row r="244" spans="1:12" hidden="1" x14ac:dyDescent="0.35">
      <c r="A244" s="1">
        <v>42793</v>
      </c>
      <c r="B244">
        <v>2017</v>
      </c>
      <c r="C244">
        <v>2016</v>
      </c>
      <c r="D244" t="s">
        <v>6</v>
      </c>
      <c r="E244" t="s">
        <v>13</v>
      </c>
      <c r="F244" s="2">
        <v>2.44</v>
      </c>
      <c r="K244" s="2"/>
      <c r="L244" s="2"/>
    </row>
    <row r="245" spans="1:12" hidden="1" x14ac:dyDescent="0.35">
      <c r="A245" s="1">
        <v>42793</v>
      </c>
      <c r="B245">
        <v>2017</v>
      </c>
      <c r="C245">
        <v>2016</v>
      </c>
      <c r="D245" t="s">
        <v>6</v>
      </c>
      <c r="E245" t="s">
        <v>7</v>
      </c>
      <c r="F245" s="2">
        <v>2.23</v>
      </c>
      <c r="K245" s="2"/>
      <c r="L245" s="2"/>
    </row>
    <row r="246" spans="1:12" hidden="1" x14ac:dyDescent="0.35">
      <c r="A246" s="1">
        <v>42793</v>
      </c>
      <c r="B246">
        <v>2017</v>
      </c>
      <c r="C246">
        <v>2017</v>
      </c>
      <c r="D246" t="s">
        <v>6</v>
      </c>
      <c r="E246" t="s">
        <v>13</v>
      </c>
      <c r="F246" s="2">
        <v>2.57</v>
      </c>
      <c r="K246" s="2"/>
      <c r="L246" s="2"/>
    </row>
    <row r="247" spans="1:12" hidden="1" x14ac:dyDescent="0.35">
      <c r="A247" s="1">
        <v>42800</v>
      </c>
      <c r="B247">
        <v>2017</v>
      </c>
      <c r="C247">
        <v>2016</v>
      </c>
      <c r="D247" t="s">
        <v>6</v>
      </c>
      <c r="E247" t="s">
        <v>13</v>
      </c>
      <c r="F247" s="2">
        <v>2.23</v>
      </c>
      <c r="K247" s="2"/>
      <c r="L247" s="2"/>
    </row>
    <row r="248" spans="1:12" hidden="1" x14ac:dyDescent="0.35">
      <c r="A248" s="1">
        <v>42800</v>
      </c>
      <c r="B248">
        <v>2017</v>
      </c>
      <c r="C248">
        <v>2017</v>
      </c>
      <c r="D248" t="s">
        <v>6</v>
      </c>
      <c r="E248" t="s">
        <v>13</v>
      </c>
      <c r="F248" s="2">
        <v>2.52</v>
      </c>
      <c r="K248" s="2"/>
      <c r="L248" s="2"/>
    </row>
    <row r="249" spans="1:12" hidden="1" x14ac:dyDescent="0.35">
      <c r="A249" s="1">
        <v>42807</v>
      </c>
      <c r="B249">
        <v>2017</v>
      </c>
      <c r="C249">
        <v>2015</v>
      </c>
      <c r="D249" t="s">
        <v>6</v>
      </c>
      <c r="E249" t="s">
        <v>13</v>
      </c>
      <c r="F249" s="2">
        <v>1.96</v>
      </c>
      <c r="K249" s="2"/>
      <c r="L249" s="2"/>
    </row>
    <row r="250" spans="1:12" hidden="1" x14ac:dyDescent="0.35">
      <c r="A250" s="1">
        <v>42807</v>
      </c>
      <c r="B250">
        <v>2017</v>
      </c>
      <c r="C250">
        <v>2015</v>
      </c>
      <c r="D250" t="s">
        <v>6</v>
      </c>
      <c r="E250" t="s">
        <v>7</v>
      </c>
      <c r="F250" s="2">
        <v>1.1299999999999999</v>
      </c>
      <c r="K250" s="2"/>
      <c r="L250" s="2"/>
    </row>
    <row r="251" spans="1:12" hidden="1" x14ac:dyDescent="0.35">
      <c r="A251" s="1">
        <v>42807</v>
      </c>
      <c r="B251">
        <v>2017</v>
      </c>
      <c r="C251">
        <v>2016</v>
      </c>
      <c r="D251" t="s">
        <v>6</v>
      </c>
      <c r="E251" t="s">
        <v>13</v>
      </c>
      <c r="F251" s="2">
        <v>1.74</v>
      </c>
      <c r="K251" s="2"/>
      <c r="L251" s="2"/>
    </row>
    <row r="252" spans="1:12" hidden="1" x14ac:dyDescent="0.35">
      <c r="A252" s="1">
        <v>42807</v>
      </c>
      <c r="B252">
        <v>2017</v>
      </c>
      <c r="C252">
        <v>2017</v>
      </c>
      <c r="D252" t="s">
        <v>6</v>
      </c>
      <c r="E252" t="s">
        <v>13</v>
      </c>
      <c r="F252" s="2">
        <v>2.68</v>
      </c>
      <c r="K252" s="2"/>
      <c r="L252" s="2"/>
    </row>
    <row r="253" spans="1:12" hidden="1" x14ac:dyDescent="0.35">
      <c r="A253" s="1">
        <v>42814</v>
      </c>
      <c r="B253">
        <v>2017</v>
      </c>
      <c r="C253">
        <v>2015</v>
      </c>
      <c r="D253" t="s">
        <v>6</v>
      </c>
      <c r="E253" t="s">
        <v>13</v>
      </c>
      <c r="F253" s="2">
        <v>1.9</v>
      </c>
      <c r="K253" s="2"/>
      <c r="L253" s="2"/>
    </row>
    <row r="254" spans="1:12" hidden="1" x14ac:dyDescent="0.35">
      <c r="A254" s="1">
        <v>42814</v>
      </c>
      <c r="B254">
        <v>2017</v>
      </c>
      <c r="C254">
        <v>2015</v>
      </c>
      <c r="D254" t="s">
        <v>6</v>
      </c>
      <c r="E254" t="s">
        <v>7</v>
      </c>
      <c r="F254" s="2">
        <v>1.8</v>
      </c>
      <c r="K254" s="2"/>
      <c r="L254" s="2"/>
    </row>
    <row r="255" spans="1:12" hidden="1" x14ac:dyDescent="0.35">
      <c r="A255" s="1">
        <v>42814</v>
      </c>
      <c r="B255">
        <v>2017</v>
      </c>
      <c r="C255">
        <v>2016</v>
      </c>
      <c r="D255" t="s">
        <v>6</v>
      </c>
      <c r="E255" t="s">
        <v>13</v>
      </c>
      <c r="F255" s="2">
        <v>2.2200000000000002</v>
      </c>
      <c r="K255" s="2"/>
      <c r="L255" s="2"/>
    </row>
    <row r="256" spans="1:12" hidden="1" x14ac:dyDescent="0.35">
      <c r="A256" s="1">
        <v>42814</v>
      </c>
      <c r="B256">
        <v>2017</v>
      </c>
      <c r="C256">
        <v>2017</v>
      </c>
      <c r="D256" t="s">
        <v>6</v>
      </c>
      <c r="E256" t="s">
        <v>13</v>
      </c>
      <c r="F256" s="2">
        <v>2.14</v>
      </c>
      <c r="K256" s="2"/>
      <c r="L256" s="2"/>
    </row>
    <row r="257" spans="1:12" hidden="1" x14ac:dyDescent="0.35">
      <c r="A257" s="1">
        <v>42821</v>
      </c>
      <c r="B257">
        <v>2017</v>
      </c>
      <c r="C257">
        <v>2015</v>
      </c>
      <c r="D257" t="s">
        <v>6</v>
      </c>
      <c r="E257" t="s">
        <v>13</v>
      </c>
      <c r="F257" s="2">
        <v>1.9</v>
      </c>
      <c r="K257" s="2"/>
      <c r="L257" s="2"/>
    </row>
    <row r="258" spans="1:12" hidden="1" x14ac:dyDescent="0.35">
      <c r="A258" s="1">
        <v>42821</v>
      </c>
      <c r="B258">
        <v>2017</v>
      </c>
      <c r="C258">
        <v>2015</v>
      </c>
      <c r="D258" t="s">
        <v>6</v>
      </c>
      <c r="E258" t="s">
        <v>7</v>
      </c>
      <c r="F258" s="2">
        <v>1.9</v>
      </c>
      <c r="K258" s="2"/>
      <c r="L258" s="2"/>
    </row>
    <row r="259" spans="1:12" hidden="1" x14ac:dyDescent="0.35">
      <c r="A259" s="1">
        <v>42821</v>
      </c>
      <c r="B259">
        <v>2017</v>
      </c>
      <c r="C259">
        <v>2016</v>
      </c>
      <c r="D259" t="s">
        <v>6</v>
      </c>
      <c r="E259" t="s">
        <v>13</v>
      </c>
      <c r="F259" s="2">
        <v>2.2599999999999998</v>
      </c>
      <c r="K259" s="2"/>
      <c r="L259" s="2"/>
    </row>
    <row r="260" spans="1:12" hidden="1" x14ac:dyDescent="0.35">
      <c r="A260" s="1">
        <v>42821</v>
      </c>
      <c r="B260">
        <v>2017</v>
      </c>
      <c r="C260">
        <v>2016</v>
      </c>
      <c r="D260" t="s">
        <v>6</v>
      </c>
      <c r="E260" t="s">
        <v>7</v>
      </c>
      <c r="F260" s="2">
        <v>2.2799999999999998</v>
      </c>
      <c r="K260" s="2"/>
      <c r="L260" s="2"/>
    </row>
    <row r="261" spans="1:12" hidden="1" x14ac:dyDescent="0.35">
      <c r="A261" s="1">
        <v>42821</v>
      </c>
      <c r="B261">
        <v>2017</v>
      </c>
      <c r="C261">
        <v>2017</v>
      </c>
      <c r="D261" t="s">
        <v>6</v>
      </c>
      <c r="E261" t="s">
        <v>13</v>
      </c>
      <c r="F261" s="2">
        <v>2.58</v>
      </c>
      <c r="K261" s="2"/>
      <c r="L261" s="2"/>
    </row>
    <row r="262" spans="1:12" hidden="1" x14ac:dyDescent="0.35">
      <c r="A262" s="1">
        <v>42828</v>
      </c>
      <c r="B262">
        <v>2017</v>
      </c>
      <c r="C262">
        <v>2016</v>
      </c>
      <c r="D262" t="s">
        <v>6</v>
      </c>
      <c r="E262" t="s">
        <v>13</v>
      </c>
      <c r="F262" s="2">
        <v>2.3199999999999998</v>
      </c>
      <c r="K262" s="2"/>
      <c r="L262" s="2"/>
    </row>
    <row r="263" spans="1:12" hidden="1" x14ac:dyDescent="0.35">
      <c r="A263" s="1">
        <v>42828</v>
      </c>
      <c r="B263">
        <v>2017</v>
      </c>
      <c r="C263">
        <v>2017</v>
      </c>
      <c r="D263" t="s">
        <v>6</v>
      </c>
      <c r="E263" t="s">
        <v>13</v>
      </c>
      <c r="F263" s="2">
        <v>2.48</v>
      </c>
      <c r="K263" s="2"/>
      <c r="L263" s="2"/>
    </row>
    <row r="264" spans="1:12" hidden="1" x14ac:dyDescent="0.35">
      <c r="A264" s="1">
        <v>42835</v>
      </c>
      <c r="B264">
        <v>2017</v>
      </c>
      <c r="C264">
        <v>2016</v>
      </c>
      <c r="D264" t="s">
        <v>6</v>
      </c>
      <c r="E264" t="s">
        <v>13</v>
      </c>
      <c r="F264" s="2">
        <v>2.38</v>
      </c>
      <c r="K264" s="2"/>
      <c r="L264" s="2"/>
    </row>
    <row r="265" spans="1:12" hidden="1" x14ac:dyDescent="0.35">
      <c r="A265" s="1">
        <v>42835</v>
      </c>
      <c r="B265">
        <v>2017</v>
      </c>
      <c r="C265">
        <v>2017</v>
      </c>
      <c r="D265" t="s">
        <v>6</v>
      </c>
      <c r="E265" t="s">
        <v>13</v>
      </c>
      <c r="F265" s="2">
        <v>2.57</v>
      </c>
      <c r="K265" s="2"/>
      <c r="L265" s="2"/>
    </row>
    <row r="266" spans="1:12" hidden="1" x14ac:dyDescent="0.35">
      <c r="A266" s="1">
        <v>42842</v>
      </c>
      <c r="B266">
        <v>2017</v>
      </c>
      <c r="C266">
        <v>2017</v>
      </c>
      <c r="D266" t="s">
        <v>6</v>
      </c>
      <c r="E266" t="s">
        <v>13</v>
      </c>
      <c r="F266" s="2">
        <v>2.46</v>
      </c>
      <c r="K266" s="2"/>
      <c r="L266" s="2"/>
    </row>
    <row r="267" spans="1:12" hidden="1" x14ac:dyDescent="0.35">
      <c r="A267" s="1">
        <v>42849</v>
      </c>
      <c r="B267">
        <v>2017</v>
      </c>
      <c r="C267">
        <v>2016</v>
      </c>
      <c r="D267" t="s">
        <v>6</v>
      </c>
      <c r="E267" t="s">
        <v>13</v>
      </c>
      <c r="F267" s="2">
        <v>2.25</v>
      </c>
      <c r="K267" s="2"/>
      <c r="L267" s="2"/>
    </row>
    <row r="268" spans="1:12" hidden="1" x14ac:dyDescent="0.35">
      <c r="A268" s="1">
        <v>42849</v>
      </c>
      <c r="B268">
        <v>2017</v>
      </c>
      <c r="C268">
        <v>2016</v>
      </c>
      <c r="D268" t="s">
        <v>6</v>
      </c>
      <c r="E268" t="s">
        <v>7</v>
      </c>
      <c r="F268" s="2">
        <v>1.75</v>
      </c>
      <c r="K268" s="2"/>
      <c r="L268" s="2"/>
    </row>
    <row r="269" spans="1:12" hidden="1" x14ac:dyDescent="0.35">
      <c r="A269" s="1">
        <v>42849</v>
      </c>
      <c r="B269">
        <v>2017</v>
      </c>
      <c r="C269">
        <v>2017</v>
      </c>
      <c r="D269" t="s">
        <v>6</v>
      </c>
      <c r="E269" t="s">
        <v>13</v>
      </c>
      <c r="F269" s="2">
        <v>2.59</v>
      </c>
      <c r="K269" s="2"/>
      <c r="L269" s="2"/>
    </row>
    <row r="270" spans="1:12" hidden="1" x14ac:dyDescent="0.35">
      <c r="A270" s="1">
        <v>42849</v>
      </c>
      <c r="B270">
        <v>2017</v>
      </c>
      <c r="C270">
        <v>2017</v>
      </c>
      <c r="D270" t="s">
        <v>6</v>
      </c>
      <c r="E270" t="s">
        <v>7</v>
      </c>
      <c r="F270" s="2">
        <v>2.35</v>
      </c>
      <c r="K270" s="2"/>
      <c r="L270" s="2"/>
    </row>
    <row r="271" spans="1:12" hidden="1" x14ac:dyDescent="0.35">
      <c r="A271" s="1">
        <v>42856</v>
      </c>
      <c r="B271">
        <v>2017</v>
      </c>
      <c r="C271">
        <v>2016</v>
      </c>
      <c r="D271" t="s">
        <v>6</v>
      </c>
      <c r="E271" t="s">
        <v>7</v>
      </c>
      <c r="F271" s="2">
        <v>2.4</v>
      </c>
      <c r="K271" s="2"/>
      <c r="L271" s="2"/>
    </row>
    <row r="272" spans="1:12" hidden="1" x14ac:dyDescent="0.35">
      <c r="A272" s="1">
        <v>42856</v>
      </c>
      <c r="B272">
        <v>2017</v>
      </c>
      <c r="C272">
        <v>2017</v>
      </c>
      <c r="D272" t="s">
        <v>6</v>
      </c>
      <c r="E272" t="s">
        <v>13</v>
      </c>
      <c r="F272" s="2">
        <v>2.41</v>
      </c>
      <c r="K272" s="2"/>
      <c r="L272" s="2"/>
    </row>
    <row r="273" spans="1:12" hidden="1" x14ac:dyDescent="0.35">
      <c r="A273" s="1">
        <v>42863</v>
      </c>
      <c r="B273">
        <v>2017</v>
      </c>
      <c r="C273">
        <v>2016</v>
      </c>
      <c r="D273" t="s">
        <v>6</v>
      </c>
      <c r="E273" t="s">
        <v>13</v>
      </c>
      <c r="F273" s="2">
        <v>2.38</v>
      </c>
      <c r="K273" s="2"/>
      <c r="L273" s="2"/>
    </row>
    <row r="274" spans="1:12" hidden="1" x14ac:dyDescent="0.35">
      <c r="A274" s="1">
        <v>42863</v>
      </c>
      <c r="B274">
        <v>2017</v>
      </c>
      <c r="C274">
        <v>2016</v>
      </c>
      <c r="D274" t="s">
        <v>6</v>
      </c>
      <c r="E274" t="s">
        <v>7</v>
      </c>
      <c r="F274" s="2">
        <v>2.4</v>
      </c>
      <c r="K274" s="2"/>
      <c r="L274" s="2"/>
    </row>
    <row r="275" spans="1:12" hidden="1" x14ac:dyDescent="0.35">
      <c r="A275" s="1">
        <v>42863</v>
      </c>
      <c r="B275">
        <v>2017</v>
      </c>
      <c r="C275">
        <v>2017</v>
      </c>
      <c r="D275" t="s">
        <v>6</v>
      </c>
      <c r="E275" t="s">
        <v>13</v>
      </c>
      <c r="F275" s="2">
        <v>2.54</v>
      </c>
      <c r="K275" s="2"/>
      <c r="L275" s="2"/>
    </row>
    <row r="276" spans="1:12" hidden="1" x14ac:dyDescent="0.35">
      <c r="A276" s="1">
        <v>42870</v>
      </c>
      <c r="B276">
        <v>2017</v>
      </c>
      <c r="C276">
        <v>2016</v>
      </c>
      <c r="D276" t="s">
        <v>6</v>
      </c>
      <c r="E276" t="s">
        <v>13</v>
      </c>
      <c r="F276" s="2">
        <v>2.2999999999999998</v>
      </c>
      <c r="K276" s="2"/>
      <c r="L276" s="2"/>
    </row>
    <row r="277" spans="1:12" hidden="1" x14ac:dyDescent="0.35">
      <c r="A277" s="1">
        <v>42870</v>
      </c>
      <c r="B277">
        <v>2017</v>
      </c>
      <c r="C277">
        <v>2017</v>
      </c>
      <c r="D277" t="s">
        <v>6</v>
      </c>
      <c r="E277" t="s">
        <v>13</v>
      </c>
      <c r="F277" s="2">
        <v>2.2999999999999998</v>
      </c>
      <c r="K277" s="2"/>
      <c r="L277" s="2"/>
    </row>
    <row r="278" spans="1:12" hidden="1" x14ac:dyDescent="0.35">
      <c r="A278" s="1">
        <v>42877</v>
      </c>
      <c r="B278">
        <v>2017</v>
      </c>
      <c r="C278">
        <v>2017</v>
      </c>
      <c r="D278" t="s">
        <v>6</v>
      </c>
      <c r="E278" t="s">
        <v>13</v>
      </c>
      <c r="F278" s="2">
        <v>2.52</v>
      </c>
      <c r="K278" s="2"/>
      <c r="L278" s="2"/>
    </row>
    <row r="279" spans="1:12" hidden="1" x14ac:dyDescent="0.35">
      <c r="A279" s="1">
        <v>42884</v>
      </c>
      <c r="B279">
        <v>2017</v>
      </c>
      <c r="C279">
        <v>2016</v>
      </c>
      <c r="D279" t="s">
        <v>6</v>
      </c>
      <c r="E279" t="s">
        <v>13</v>
      </c>
      <c r="F279" s="2">
        <v>2.4700000000000002</v>
      </c>
      <c r="K279" s="2"/>
      <c r="L279" s="2"/>
    </row>
    <row r="280" spans="1:12" hidden="1" x14ac:dyDescent="0.35">
      <c r="A280" s="1">
        <v>42884</v>
      </c>
      <c r="B280">
        <v>2017</v>
      </c>
      <c r="C280">
        <v>2016</v>
      </c>
      <c r="D280" t="s">
        <v>6</v>
      </c>
      <c r="E280" t="s">
        <v>7</v>
      </c>
      <c r="F280" s="2">
        <v>2.4</v>
      </c>
      <c r="K280" s="2"/>
      <c r="L280" s="2"/>
    </row>
    <row r="281" spans="1:12" hidden="1" x14ac:dyDescent="0.35">
      <c r="A281" s="1">
        <v>42884</v>
      </c>
      <c r="B281">
        <v>2017</v>
      </c>
      <c r="C281">
        <v>2017</v>
      </c>
      <c r="D281" t="s">
        <v>6</v>
      </c>
      <c r="E281" t="s">
        <v>13</v>
      </c>
      <c r="F281" s="2">
        <v>2.57</v>
      </c>
      <c r="K281" s="2"/>
      <c r="L281" s="2"/>
    </row>
    <row r="282" spans="1:12" hidden="1" x14ac:dyDescent="0.35">
      <c r="A282" s="1">
        <v>42891</v>
      </c>
      <c r="B282">
        <v>2017</v>
      </c>
      <c r="C282">
        <v>2016</v>
      </c>
      <c r="D282" t="s">
        <v>6</v>
      </c>
      <c r="E282" t="s">
        <v>13</v>
      </c>
      <c r="F282" s="2">
        <v>2.48</v>
      </c>
      <c r="K282" s="2"/>
      <c r="L282" s="2"/>
    </row>
    <row r="283" spans="1:12" hidden="1" x14ac:dyDescent="0.35">
      <c r="A283" s="1">
        <v>42891</v>
      </c>
      <c r="B283">
        <v>2017</v>
      </c>
      <c r="C283">
        <v>2017</v>
      </c>
      <c r="D283" t="s">
        <v>6</v>
      </c>
      <c r="E283" t="s">
        <v>13</v>
      </c>
      <c r="F283" s="2">
        <v>2.46</v>
      </c>
      <c r="K283" s="2"/>
      <c r="L283" s="2"/>
    </row>
    <row r="284" spans="1:12" hidden="1" x14ac:dyDescent="0.35">
      <c r="A284" s="1">
        <v>42898</v>
      </c>
      <c r="B284">
        <v>2017</v>
      </c>
      <c r="C284">
        <v>2016</v>
      </c>
      <c r="D284" t="s">
        <v>6</v>
      </c>
      <c r="E284" t="s">
        <v>13</v>
      </c>
      <c r="F284" s="2">
        <v>2.46</v>
      </c>
      <c r="K284" s="2"/>
      <c r="L284" s="2"/>
    </row>
    <row r="285" spans="1:12" hidden="1" x14ac:dyDescent="0.35">
      <c r="A285" s="1">
        <v>42898</v>
      </c>
      <c r="B285">
        <v>2017</v>
      </c>
      <c r="C285">
        <v>2017</v>
      </c>
      <c r="D285" t="s">
        <v>6</v>
      </c>
      <c r="E285" t="s">
        <v>13</v>
      </c>
      <c r="F285" s="2">
        <v>2.73</v>
      </c>
      <c r="K285" s="2"/>
      <c r="L285" s="2"/>
    </row>
    <row r="286" spans="1:12" hidden="1" x14ac:dyDescent="0.35">
      <c r="A286" s="1">
        <v>42905</v>
      </c>
      <c r="B286">
        <v>2017</v>
      </c>
      <c r="C286">
        <v>2017</v>
      </c>
      <c r="D286" t="s">
        <v>6</v>
      </c>
      <c r="E286" t="s">
        <v>13</v>
      </c>
      <c r="F286" s="2">
        <v>2.4500000000000002</v>
      </c>
      <c r="K286" s="2"/>
      <c r="L286" s="2"/>
    </row>
    <row r="287" spans="1:12" hidden="1" x14ac:dyDescent="0.35">
      <c r="A287" s="1">
        <v>42912</v>
      </c>
      <c r="B287">
        <v>2017</v>
      </c>
      <c r="C287">
        <v>2016</v>
      </c>
      <c r="D287" t="s">
        <v>6</v>
      </c>
      <c r="E287" t="s">
        <v>13</v>
      </c>
      <c r="F287" s="2">
        <v>2.42</v>
      </c>
      <c r="K287" s="2"/>
      <c r="L287" s="2"/>
    </row>
    <row r="288" spans="1:12" hidden="1" x14ac:dyDescent="0.35">
      <c r="A288" s="1">
        <v>42912</v>
      </c>
      <c r="B288">
        <v>2017</v>
      </c>
      <c r="C288">
        <v>2017</v>
      </c>
      <c r="D288" t="s">
        <v>6</v>
      </c>
      <c r="E288" t="s">
        <v>13</v>
      </c>
      <c r="F288" s="2">
        <v>2.6</v>
      </c>
      <c r="K288" s="2"/>
      <c r="L288" s="2"/>
    </row>
    <row r="289" spans="1:12" hidden="1" x14ac:dyDescent="0.35">
      <c r="A289" s="1">
        <v>42912</v>
      </c>
      <c r="B289">
        <v>2017</v>
      </c>
      <c r="C289">
        <v>2017</v>
      </c>
      <c r="D289" t="s">
        <v>6</v>
      </c>
      <c r="E289" t="s">
        <v>7</v>
      </c>
      <c r="F289" s="2">
        <v>2.2000000000000002</v>
      </c>
      <c r="K289" s="2"/>
      <c r="L289" s="2"/>
    </row>
    <row r="290" spans="1:12" hidden="1" x14ac:dyDescent="0.35">
      <c r="A290" s="1">
        <v>42919</v>
      </c>
      <c r="B290">
        <v>2017</v>
      </c>
      <c r="C290">
        <v>2016</v>
      </c>
      <c r="D290" t="s">
        <v>6</v>
      </c>
      <c r="E290" t="s">
        <v>13</v>
      </c>
      <c r="F290" s="2">
        <v>2.4700000000000002</v>
      </c>
      <c r="K290" s="2"/>
      <c r="L290" s="2"/>
    </row>
    <row r="291" spans="1:12" hidden="1" x14ac:dyDescent="0.35">
      <c r="A291" s="1">
        <v>42919</v>
      </c>
      <c r="B291">
        <v>2017</v>
      </c>
      <c r="C291">
        <v>2017</v>
      </c>
      <c r="D291" t="s">
        <v>6</v>
      </c>
      <c r="E291" t="s">
        <v>13</v>
      </c>
      <c r="F291" s="2">
        <v>2.7</v>
      </c>
      <c r="K291" s="2"/>
      <c r="L291" s="2"/>
    </row>
    <row r="292" spans="1:12" hidden="1" x14ac:dyDescent="0.35">
      <c r="A292" s="1">
        <v>42926</v>
      </c>
      <c r="B292">
        <v>2017</v>
      </c>
      <c r="C292">
        <v>2016</v>
      </c>
      <c r="D292" t="s">
        <v>6</v>
      </c>
      <c r="E292" t="s">
        <v>13</v>
      </c>
      <c r="F292" s="2">
        <v>2.4500000000000002</v>
      </c>
      <c r="K292" s="2"/>
      <c r="L292" s="2"/>
    </row>
    <row r="293" spans="1:12" hidden="1" x14ac:dyDescent="0.35">
      <c r="A293" s="1">
        <v>42926</v>
      </c>
      <c r="B293">
        <v>2017</v>
      </c>
      <c r="C293">
        <v>2017</v>
      </c>
      <c r="D293" t="s">
        <v>6</v>
      </c>
      <c r="E293" t="s">
        <v>13</v>
      </c>
      <c r="F293" s="2">
        <v>2.66</v>
      </c>
      <c r="K293" s="2"/>
      <c r="L293" s="2"/>
    </row>
    <row r="294" spans="1:12" hidden="1" x14ac:dyDescent="0.35">
      <c r="A294" s="1">
        <v>42926</v>
      </c>
      <c r="B294">
        <v>2017</v>
      </c>
      <c r="C294">
        <v>2017</v>
      </c>
      <c r="D294" t="s">
        <v>6</v>
      </c>
      <c r="E294" t="s">
        <v>7</v>
      </c>
      <c r="F294" s="2">
        <v>2.4500000000000002</v>
      </c>
      <c r="K294" s="2"/>
      <c r="L294" s="2"/>
    </row>
    <row r="295" spans="1:12" hidden="1" x14ac:dyDescent="0.35">
      <c r="A295" s="1">
        <v>42933</v>
      </c>
      <c r="B295">
        <v>2017</v>
      </c>
      <c r="C295">
        <v>2016</v>
      </c>
      <c r="D295" t="s">
        <v>6</v>
      </c>
      <c r="E295" t="s">
        <v>13</v>
      </c>
      <c r="F295" s="2">
        <v>2.29</v>
      </c>
      <c r="K295" s="2"/>
      <c r="L295" s="2"/>
    </row>
    <row r="296" spans="1:12" hidden="1" x14ac:dyDescent="0.35">
      <c r="A296" s="1">
        <v>42933</v>
      </c>
      <c r="B296">
        <v>2017</v>
      </c>
      <c r="C296">
        <v>2017</v>
      </c>
      <c r="D296" t="s">
        <v>6</v>
      </c>
      <c r="E296" t="s">
        <v>13</v>
      </c>
      <c r="F296" s="2">
        <v>2.4</v>
      </c>
      <c r="K296" s="2"/>
      <c r="L296" s="2"/>
    </row>
    <row r="297" spans="1:12" hidden="1" x14ac:dyDescent="0.35">
      <c r="A297" s="1">
        <v>42940</v>
      </c>
      <c r="B297">
        <v>2017</v>
      </c>
      <c r="C297">
        <v>2017</v>
      </c>
      <c r="D297" t="s">
        <v>6</v>
      </c>
      <c r="E297" t="s">
        <v>13</v>
      </c>
      <c r="F297" s="2">
        <v>2.67</v>
      </c>
      <c r="K297" s="2"/>
      <c r="L297" s="2"/>
    </row>
    <row r="298" spans="1:12" hidden="1" x14ac:dyDescent="0.35">
      <c r="A298" s="1">
        <v>42947</v>
      </c>
      <c r="B298">
        <v>2017</v>
      </c>
      <c r="C298">
        <v>2017</v>
      </c>
      <c r="D298" t="s">
        <v>6</v>
      </c>
      <c r="E298" t="s">
        <v>13</v>
      </c>
      <c r="F298" s="2">
        <v>2.77</v>
      </c>
      <c r="K298" s="2"/>
      <c r="L298" s="2"/>
    </row>
    <row r="299" spans="1:12" hidden="1" x14ac:dyDescent="0.35">
      <c r="A299" s="1">
        <v>42954</v>
      </c>
      <c r="B299">
        <v>2017</v>
      </c>
      <c r="C299">
        <v>2016</v>
      </c>
      <c r="D299" t="s">
        <v>6</v>
      </c>
      <c r="E299" t="s">
        <v>13</v>
      </c>
      <c r="F299" s="2">
        <v>2.6</v>
      </c>
      <c r="K299" s="2"/>
      <c r="L299" s="2"/>
    </row>
    <row r="300" spans="1:12" hidden="1" x14ac:dyDescent="0.35">
      <c r="A300" s="1">
        <v>42954</v>
      </c>
      <c r="B300">
        <v>2017</v>
      </c>
      <c r="C300">
        <v>2017</v>
      </c>
      <c r="D300" t="s">
        <v>6</v>
      </c>
      <c r="E300" t="s">
        <v>13</v>
      </c>
      <c r="F300" s="2">
        <v>2.77</v>
      </c>
      <c r="K300" s="2"/>
      <c r="L300" s="2"/>
    </row>
    <row r="301" spans="1:12" hidden="1" x14ac:dyDescent="0.35">
      <c r="A301" s="1">
        <v>42961</v>
      </c>
      <c r="B301">
        <v>2017</v>
      </c>
      <c r="C301">
        <v>2016</v>
      </c>
      <c r="D301" t="s">
        <v>6</v>
      </c>
      <c r="E301" t="s">
        <v>13</v>
      </c>
      <c r="F301" s="2">
        <v>2.61</v>
      </c>
      <c r="K301" s="2"/>
      <c r="L301" s="2"/>
    </row>
    <row r="302" spans="1:12" hidden="1" x14ac:dyDescent="0.35">
      <c r="A302" s="1">
        <v>42961</v>
      </c>
      <c r="B302">
        <v>2017</v>
      </c>
      <c r="C302">
        <v>2017</v>
      </c>
      <c r="D302" t="s">
        <v>6</v>
      </c>
      <c r="E302" t="s">
        <v>13</v>
      </c>
      <c r="F302" s="2">
        <v>2.71</v>
      </c>
      <c r="K302" s="2"/>
      <c r="L302" s="2"/>
    </row>
    <row r="303" spans="1:12" hidden="1" x14ac:dyDescent="0.35">
      <c r="A303" s="1">
        <v>42968</v>
      </c>
      <c r="B303">
        <v>2017</v>
      </c>
      <c r="C303">
        <v>2016</v>
      </c>
      <c r="D303" t="s">
        <v>6</v>
      </c>
      <c r="E303" t="s">
        <v>13</v>
      </c>
      <c r="F303" s="2">
        <v>2.67</v>
      </c>
      <c r="K303" s="2"/>
      <c r="L303" s="2"/>
    </row>
    <row r="304" spans="1:12" hidden="1" x14ac:dyDescent="0.35">
      <c r="A304" s="1">
        <v>42968</v>
      </c>
      <c r="B304">
        <v>2017</v>
      </c>
      <c r="C304">
        <v>2017</v>
      </c>
      <c r="D304" t="s">
        <v>6</v>
      </c>
      <c r="E304" t="s">
        <v>13</v>
      </c>
      <c r="F304" s="2">
        <v>2.64</v>
      </c>
      <c r="K304" s="2"/>
      <c r="L304" s="2"/>
    </row>
    <row r="305" spans="1:12" hidden="1" x14ac:dyDescent="0.35">
      <c r="A305" s="1">
        <v>42975</v>
      </c>
      <c r="B305">
        <v>2017</v>
      </c>
      <c r="C305">
        <v>2016</v>
      </c>
      <c r="D305" t="s">
        <v>6</v>
      </c>
      <c r="E305" t="s">
        <v>13</v>
      </c>
      <c r="F305" s="2">
        <v>2.91</v>
      </c>
      <c r="K305" s="2"/>
      <c r="L305" s="2"/>
    </row>
    <row r="306" spans="1:12" hidden="1" x14ac:dyDescent="0.35">
      <c r="A306" s="1">
        <v>42975</v>
      </c>
      <c r="B306">
        <v>2017</v>
      </c>
      <c r="C306">
        <v>2017</v>
      </c>
      <c r="D306" t="s">
        <v>6</v>
      </c>
      <c r="E306" t="s">
        <v>13</v>
      </c>
      <c r="F306" s="2">
        <v>2.75</v>
      </c>
      <c r="K306" s="2"/>
      <c r="L306" s="2"/>
    </row>
    <row r="307" spans="1:12" hidden="1" x14ac:dyDescent="0.35">
      <c r="A307" s="1">
        <v>42982</v>
      </c>
      <c r="B307">
        <v>2017</v>
      </c>
      <c r="C307">
        <v>2016</v>
      </c>
      <c r="D307" t="s">
        <v>6</v>
      </c>
      <c r="E307" t="s">
        <v>13</v>
      </c>
      <c r="F307" s="2">
        <v>2.9</v>
      </c>
      <c r="K307" s="2"/>
      <c r="L307" s="2"/>
    </row>
    <row r="308" spans="1:12" hidden="1" x14ac:dyDescent="0.35">
      <c r="A308" s="1">
        <v>42982</v>
      </c>
      <c r="B308">
        <v>2017</v>
      </c>
      <c r="C308">
        <v>2017</v>
      </c>
      <c r="D308" t="s">
        <v>6</v>
      </c>
      <c r="E308" t="s">
        <v>13</v>
      </c>
      <c r="F308" s="2">
        <v>2.95</v>
      </c>
      <c r="K308" s="2"/>
      <c r="L308" s="2"/>
    </row>
    <row r="309" spans="1:12" hidden="1" x14ac:dyDescent="0.35">
      <c r="A309" s="1">
        <v>42989</v>
      </c>
      <c r="B309">
        <v>2017</v>
      </c>
      <c r="C309">
        <v>2016</v>
      </c>
      <c r="D309" t="s">
        <v>6</v>
      </c>
      <c r="E309" t="s">
        <v>13</v>
      </c>
      <c r="F309" s="2">
        <v>2.5299999999999998</v>
      </c>
      <c r="K309" s="2"/>
      <c r="L309" s="2"/>
    </row>
    <row r="310" spans="1:12" hidden="1" x14ac:dyDescent="0.35">
      <c r="A310" s="1">
        <v>42989</v>
      </c>
      <c r="B310">
        <v>2017</v>
      </c>
      <c r="C310">
        <v>2017</v>
      </c>
      <c r="D310" t="s">
        <v>6</v>
      </c>
      <c r="E310" t="s">
        <v>13</v>
      </c>
      <c r="F310" s="2">
        <v>2.7</v>
      </c>
      <c r="K310" s="2"/>
      <c r="L310" s="2"/>
    </row>
    <row r="311" spans="1:12" hidden="1" x14ac:dyDescent="0.35">
      <c r="A311" s="1">
        <v>42989</v>
      </c>
      <c r="B311">
        <v>2017</v>
      </c>
      <c r="C311">
        <v>2017</v>
      </c>
      <c r="D311" t="s">
        <v>6</v>
      </c>
      <c r="E311" t="s">
        <v>7</v>
      </c>
      <c r="F311" s="2">
        <v>2.16</v>
      </c>
      <c r="K311" s="2"/>
      <c r="L311" s="2"/>
    </row>
    <row r="312" spans="1:12" hidden="1" x14ac:dyDescent="0.35">
      <c r="A312" s="1">
        <v>42996</v>
      </c>
      <c r="B312">
        <v>2017</v>
      </c>
      <c r="C312">
        <v>2016</v>
      </c>
      <c r="D312" t="s">
        <v>6</v>
      </c>
      <c r="E312" t="s">
        <v>13</v>
      </c>
      <c r="F312" s="2">
        <v>2.89</v>
      </c>
      <c r="K312" s="2"/>
      <c r="L312" s="2"/>
    </row>
    <row r="313" spans="1:12" hidden="1" x14ac:dyDescent="0.35">
      <c r="A313" s="1">
        <v>42996</v>
      </c>
      <c r="B313">
        <v>2017</v>
      </c>
      <c r="C313">
        <v>2017</v>
      </c>
      <c r="D313" t="s">
        <v>6</v>
      </c>
      <c r="E313" t="s">
        <v>13</v>
      </c>
      <c r="F313" s="2">
        <v>2.65</v>
      </c>
      <c r="K313" s="2"/>
      <c r="L313" s="2"/>
    </row>
    <row r="314" spans="1:12" hidden="1" x14ac:dyDescent="0.35">
      <c r="A314" s="1">
        <v>43003</v>
      </c>
      <c r="B314">
        <v>2017</v>
      </c>
      <c r="C314">
        <v>2016</v>
      </c>
      <c r="D314" t="s">
        <v>6</v>
      </c>
      <c r="E314" t="s">
        <v>13</v>
      </c>
      <c r="F314" s="2">
        <v>2.41</v>
      </c>
      <c r="K314" s="2"/>
      <c r="L314" s="2"/>
    </row>
    <row r="315" spans="1:12" hidden="1" x14ac:dyDescent="0.35">
      <c r="A315" s="1">
        <v>43003</v>
      </c>
      <c r="B315">
        <v>2017</v>
      </c>
      <c r="C315">
        <v>2017</v>
      </c>
      <c r="D315" t="s">
        <v>6</v>
      </c>
      <c r="E315" t="s">
        <v>13</v>
      </c>
      <c r="F315" s="2">
        <v>2.76</v>
      </c>
      <c r="K315" s="2"/>
      <c r="L315" s="2"/>
    </row>
    <row r="316" spans="1:12" hidden="1" x14ac:dyDescent="0.35">
      <c r="A316" s="1">
        <v>43010</v>
      </c>
      <c r="B316">
        <v>2017</v>
      </c>
      <c r="C316">
        <v>2017</v>
      </c>
      <c r="D316" t="s">
        <v>6</v>
      </c>
      <c r="E316" t="s">
        <v>13</v>
      </c>
      <c r="F316" s="2">
        <v>2.82</v>
      </c>
      <c r="K316" s="2"/>
      <c r="L316" s="2"/>
    </row>
    <row r="317" spans="1:12" hidden="1" x14ac:dyDescent="0.35">
      <c r="A317" s="1">
        <v>43017</v>
      </c>
      <c r="B317">
        <v>2017</v>
      </c>
      <c r="C317">
        <v>2017</v>
      </c>
      <c r="D317" t="s">
        <v>6</v>
      </c>
      <c r="E317" t="s">
        <v>13</v>
      </c>
      <c r="F317" s="2">
        <v>2.84</v>
      </c>
      <c r="K317" s="2"/>
      <c r="L317" s="2"/>
    </row>
    <row r="318" spans="1:12" hidden="1" x14ac:dyDescent="0.35">
      <c r="A318" s="1">
        <v>43024</v>
      </c>
      <c r="B318">
        <v>2017</v>
      </c>
      <c r="C318">
        <v>2017</v>
      </c>
      <c r="D318" t="s">
        <v>6</v>
      </c>
      <c r="E318" t="s">
        <v>13</v>
      </c>
      <c r="F318" s="2">
        <v>2.54</v>
      </c>
      <c r="K318" s="2"/>
      <c r="L318" s="2"/>
    </row>
    <row r="319" spans="1:12" hidden="1" x14ac:dyDescent="0.35">
      <c r="A319" s="1">
        <v>43031</v>
      </c>
      <c r="B319">
        <v>2017</v>
      </c>
      <c r="C319">
        <v>2016</v>
      </c>
      <c r="D319" t="s">
        <v>6</v>
      </c>
      <c r="E319" t="s">
        <v>13</v>
      </c>
      <c r="F319" s="2">
        <v>2.83</v>
      </c>
      <c r="K319" s="2"/>
      <c r="L319" s="2"/>
    </row>
    <row r="320" spans="1:12" hidden="1" x14ac:dyDescent="0.35">
      <c r="A320" s="1">
        <v>43031</v>
      </c>
      <c r="B320">
        <v>2017</v>
      </c>
      <c r="C320">
        <v>2017</v>
      </c>
      <c r="D320" t="s">
        <v>6</v>
      </c>
      <c r="E320" t="s">
        <v>13</v>
      </c>
      <c r="F320" s="2">
        <v>2.81</v>
      </c>
      <c r="K320" s="2"/>
      <c r="L320" s="2"/>
    </row>
    <row r="321" spans="1:12" hidden="1" x14ac:dyDescent="0.35">
      <c r="A321" s="1">
        <v>43031</v>
      </c>
      <c r="B321">
        <v>2017</v>
      </c>
      <c r="C321">
        <v>2017</v>
      </c>
      <c r="D321" t="s">
        <v>6</v>
      </c>
      <c r="E321" t="s">
        <v>7</v>
      </c>
      <c r="F321" s="2">
        <v>2.6</v>
      </c>
      <c r="K321" s="2"/>
      <c r="L321" s="2"/>
    </row>
    <row r="322" spans="1:12" hidden="1" x14ac:dyDescent="0.35">
      <c r="A322" s="1">
        <v>43038</v>
      </c>
      <c r="B322">
        <v>2017</v>
      </c>
      <c r="C322">
        <v>2016</v>
      </c>
      <c r="D322" t="s">
        <v>6</v>
      </c>
      <c r="E322" t="s">
        <v>13</v>
      </c>
      <c r="F322" s="2">
        <v>2.82</v>
      </c>
      <c r="K322" s="2"/>
      <c r="L322" s="2"/>
    </row>
    <row r="323" spans="1:12" hidden="1" x14ac:dyDescent="0.35">
      <c r="A323" s="1">
        <v>43038</v>
      </c>
      <c r="B323">
        <v>2017</v>
      </c>
      <c r="C323">
        <v>2017</v>
      </c>
      <c r="D323" t="s">
        <v>6</v>
      </c>
      <c r="E323" t="s">
        <v>13</v>
      </c>
      <c r="F323" s="2">
        <v>2.71</v>
      </c>
      <c r="K323" s="2"/>
      <c r="L323" s="2"/>
    </row>
    <row r="324" spans="1:12" hidden="1" x14ac:dyDescent="0.35">
      <c r="A324" s="1">
        <v>43045</v>
      </c>
      <c r="B324">
        <v>2017</v>
      </c>
      <c r="C324">
        <v>2016</v>
      </c>
      <c r="D324" t="s">
        <v>6</v>
      </c>
      <c r="E324" t="s">
        <v>13</v>
      </c>
      <c r="F324" s="2">
        <v>2.84</v>
      </c>
      <c r="K324" s="2"/>
      <c r="L324" s="2"/>
    </row>
    <row r="325" spans="1:12" hidden="1" x14ac:dyDescent="0.35">
      <c r="A325" s="1">
        <v>43045</v>
      </c>
      <c r="B325">
        <v>2017</v>
      </c>
      <c r="C325">
        <v>2017</v>
      </c>
      <c r="D325" t="s">
        <v>6</v>
      </c>
      <c r="E325" t="s">
        <v>13</v>
      </c>
      <c r="F325" s="2">
        <v>2.84</v>
      </c>
      <c r="K325" s="2"/>
      <c r="L325" s="2"/>
    </row>
    <row r="326" spans="1:12" hidden="1" x14ac:dyDescent="0.35">
      <c r="A326" s="1">
        <v>43052</v>
      </c>
      <c r="B326">
        <v>2017</v>
      </c>
      <c r="C326">
        <v>2016</v>
      </c>
      <c r="D326" t="s">
        <v>6</v>
      </c>
      <c r="E326" t="s">
        <v>13</v>
      </c>
      <c r="F326" s="2">
        <v>2.82</v>
      </c>
      <c r="K326" s="2"/>
      <c r="L326" s="2"/>
    </row>
    <row r="327" spans="1:12" hidden="1" x14ac:dyDescent="0.35">
      <c r="A327" s="1">
        <v>43052</v>
      </c>
      <c r="B327">
        <v>2017</v>
      </c>
      <c r="C327">
        <v>2017</v>
      </c>
      <c r="D327" t="s">
        <v>6</v>
      </c>
      <c r="E327" t="s">
        <v>13</v>
      </c>
      <c r="F327" s="2">
        <v>2.74</v>
      </c>
      <c r="K327" s="2"/>
      <c r="L327" s="2"/>
    </row>
    <row r="328" spans="1:12" hidden="1" x14ac:dyDescent="0.35">
      <c r="A328" s="1">
        <v>43052</v>
      </c>
      <c r="B328">
        <v>2017</v>
      </c>
      <c r="C328">
        <v>2017</v>
      </c>
      <c r="D328" t="s">
        <v>6</v>
      </c>
      <c r="E328" t="s">
        <v>7</v>
      </c>
      <c r="F328" s="2">
        <v>2.75</v>
      </c>
      <c r="K328" s="2"/>
      <c r="L328" s="2"/>
    </row>
    <row r="329" spans="1:12" hidden="1" x14ac:dyDescent="0.35">
      <c r="A329" s="1">
        <v>43059</v>
      </c>
      <c r="B329">
        <v>2017</v>
      </c>
      <c r="C329">
        <v>2017</v>
      </c>
      <c r="D329" t="s">
        <v>6</v>
      </c>
      <c r="E329" t="s">
        <v>13</v>
      </c>
      <c r="F329" s="2">
        <v>2.61</v>
      </c>
      <c r="K329" s="2"/>
      <c r="L329" s="2"/>
    </row>
    <row r="330" spans="1:12" hidden="1" x14ac:dyDescent="0.35">
      <c r="A330" s="1">
        <v>43066</v>
      </c>
      <c r="B330">
        <v>2017</v>
      </c>
      <c r="C330">
        <v>2017</v>
      </c>
      <c r="D330" t="s">
        <v>6</v>
      </c>
      <c r="E330" t="s">
        <v>13</v>
      </c>
      <c r="F330" s="2">
        <v>2.76</v>
      </c>
      <c r="K330" s="2"/>
      <c r="L330" s="2"/>
    </row>
    <row r="331" spans="1:12" hidden="1" x14ac:dyDescent="0.35">
      <c r="A331" s="1">
        <v>43073</v>
      </c>
      <c r="B331">
        <v>2017</v>
      </c>
      <c r="C331">
        <v>2017</v>
      </c>
      <c r="D331" t="s">
        <v>6</v>
      </c>
      <c r="E331" t="s">
        <v>13</v>
      </c>
      <c r="F331" s="2">
        <v>2.57</v>
      </c>
      <c r="K331" s="2"/>
      <c r="L331" s="2"/>
    </row>
    <row r="332" spans="1:12" hidden="1" x14ac:dyDescent="0.35">
      <c r="A332" s="1">
        <v>43073</v>
      </c>
      <c r="B332">
        <v>2017</v>
      </c>
      <c r="C332">
        <v>2017</v>
      </c>
      <c r="D332" t="s">
        <v>6</v>
      </c>
      <c r="E332" t="s">
        <v>7</v>
      </c>
      <c r="F332" s="2">
        <v>2.88</v>
      </c>
      <c r="K332" s="2"/>
      <c r="L332" s="2"/>
    </row>
    <row r="333" spans="1:12" hidden="1" x14ac:dyDescent="0.35">
      <c r="A333" s="1">
        <v>43080</v>
      </c>
      <c r="B333">
        <v>2017</v>
      </c>
      <c r="C333">
        <v>2016</v>
      </c>
      <c r="D333" t="s">
        <v>6</v>
      </c>
      <c r="E333" t="s">
        <v>13</v>
      </c>
      <c r="F333" s="2">
        <v>2.87</v>
      </c>
      <c r="K333" s="2"/>
      <c r="L333" s="2"/>
    </row>
    <row r="334" spans="1:12" hidden="1" x14ac:dyDescent="0.35">
      <c r="A334" s="1">
        <v>43080</v>
      </c>
      <c r="B334">
        <v>2017</v>
      </c>
      <c r="C334">
        <v>2017</v>
      </c>
      <c r="D334" t="s">
        <v>6</v>
      </c>
      <c r="E334" t="s">
        <v>13</v>
      </c>
      <c r="F334" s="2">
        <v>2.94</v>
      </c>
      <c r="K334" s="2"/>
      <c r="L334" s="2"/>
    </row>
    <row r="335" spans="1:12" hidden="1" x14ac:dyDescent="0.35">
      <c r="A335" s="1">
        <v>43080</v>
      </c>
      <c r="B335">
        <v>2017</v>
      </c>
      <c r="C335">
        <v>2017</v>
      </c>
      <c r="D335" t="s">
        <v>6</v>
      </c>
      <c r="E335" t="s">
        <v>7</v>
      </c>
      <c r="F335" s="2">
        <v>2.92</v>
      </c>
      <c r="K335" s="2"/>
      <c r="L335" s="2"/>
    </row>
    <row r="336" spans="1:12" hidden="1" x14ac:dyDescent="0.35">
      <c r="A336" s="1">
        <v>43087</v>
      </c>
      <c r="B336">
        <v>2017</v>
      </c>
      <c r="C336">
        <v>2016</v>
      </c>
      <c r="D336" t="s">
        <v>6</v>
      </c>
      <c r="E336" t="s">
        <v>13</v>
      </c>
      <c r="F336" s="2">
        <v>2.4</v>
      </c>
      <c r="K336" s="2"/>
      <c r="L336" s="2"/>
    </row>
    <row r="337" spans="1:12" hidden="1" x14ac:dyDescent="0.35">
      <c r="A337" s="1">
        <v>43087</v>
      </c>
      <c r="B337">
        <v>2017</v>
      </c>
      <c r="C337">
        <v>2017</v>
      </c>
      <c r="D337" t="s">
        <v>6</v>
      </c>
      <c r="E337" t="s">
        <v>13</v>
      </c>
      <c r="F337" s="2">
        <v>2.68</v>
      </c>
      <c r="K337" s="2"/>
      <c r="L337" s="2"/>
    </row>
    <row r="338" spans="1:12" hidden="1" x14ac:dyDescent="0.35">
      <c r="A338" s="1">
        <v>43087</v>
      </c>
      <c r="B338">
        <v>2017</v>
      </c>
      <c r="C338">
        <v>2017</v>
      </c>
      <c r="D338" t="s">
        <v>6</v>
      </c>
      <c r="E338" t="s">
        <v>7</v>
      </c>
      <c r="F338" s="2">
        <v>2.75</v>
      </c>
      <c r="K338" s="2"/>
      <c r="L338" s="2"/>
    </row>
    <row r="339" spans="1:12" hidden="1" x14ac:dyDescent="0.35">
      <c r="A339" s="1">
        <v>43094</v>
      </c>
      <c r="B339">
        <v>2017</v>
      </c>
      <c r="C339">
        <v>2016</v>
      </c>
      <c r="D339" t="s">
        <v>6</v>
      </c>
      <c r="E339" t="s">
        <v>13</v>
      </c>
      <c r="F339" s="2">
        <v>2.6</v>
      </c>
      <c r="K339" s="2"/>
      <c r="L339" s="2"/>
    </row>
    <row r="340" spans="1:12" hidden="1" x14ac:dyDescent="0.35">
      <c r="A340" s="1">
        <v>43094</v>
      </c>
      <c r="B340">
        <v>2017</v>
      </c>
      <c r="C340">
        <v>2017</v>
      </c>
      <c r="D340" t="s">
        <v>6</v>
      </c>
      <c r="E340" t="s">
        <v>13</v>
      </c>
      <c r="F340" s="2">
        <v>2.83</v>
      </c>
      <c r="K340" s="2"/>
      <c r="L340" s="2"/>
    </row>
    <row r="341" spans="1:12" x14ac:dyDescent="0.35">
      <c r="A341" s="1">
        <v>43094</v>
      </c>
      <c r="B341">
        <v>2017</v>
      </c>
      <c r="C341">
        <v>2017</v>
      </c>
      <c r="D341" t="s">
        <v>6</v>
      </c>
      <c r="E341" t="s">
        <v>7</v>
      </c>
      <c r="F341" s="2">
        <v>2.69</v>
      </c>
    </row>
    <row r="342" spans="1:12" x14ac:dyDescent="0.35">
      <c r="A342" s="1">
        <v>43101</v>
      </c>
      <c r="B342">
        <v>2018</v>
      </c>
      <c r="C342">
        <v>2017</v>
      </c>
      <c r="D342" t="s">
        <v>6</v>
      </c>
      <c r="E342" t="s">
        <v>13</v>
      </c>
      <c r="F342" s="2">
        <v>2.8</v>
      </c>
    </row>
    <row r="343" spans="1:12" hidden="1" x14ac:dyDescent="0.35">
      <c r="A343" s="1">
        <v>43101</v>
      </c>
      <c r="B343">
        <v>2018</v>
      </c>
      <c r="C343">
        <v>2017</v>
      </c>
      <c r="D343" t="s">
        <v>6</v>
      </c>
      <c r="E343" t="s">
        <v>7</v>
      </c>
      <c r="F343" s="2">
        <v>2.7</v>
      </c>
      <c r="K343" s="2"/>
      <c r="L343" s="2"/>
    </row>
    <row r="344" spans="1:12" hidden="1" x14ac:dyDescent="0.35">
      <c r="A344" s="1">
        <v>43108</v>
      </c>
      <c r="B344">
        <v>2018</v>
      </c>
      <c r="C344">
        <v>2016</v>
      </c>
      <c r="D344" t="s">
        <v>6</v>
      </c>
      <c r="E344" t="s">
        <v>13</v>
      </c>
      <c r="F344" s="2">
        <v>2.8</v>
      </c>
      <c r="K344" s="2"/>
      <c r="L344" s="2"/>
    </row>
    <row r="345" spans="1:12" hidden="1" x14ac:dyDescent="0.35">
      <c r="A345" s="1">
        <v>43108</v>
      </c>
      <c r="B345">
        <v>2018</v>
      </c>
      <c r="C345">
        <v>2017</v>
      </c>
      <c r="D345" t="s">
        <v>6</v>
      </c>
      <c r="E345" t="s">
        <v>13</v>
      </c>
      <c r="F345" s="2">
        <v>2.71</v>
      </c>
      <c r="K345" s="2"/>
      <c r="L345" s="2"/>
    </row>
    <row r="346" spans="1:12" hidden="1" x14ac:dyDescent="0.35">
      <c r="A346" s="1">
        <v>43115</v>
      </c>
      <c r="B346">
        <v>2018</v>
      </c>
      <c r="C346">
        <v>2016</v>
      </c>
      <c r="D346" t="s">
        <v>6</v>
      </c>
      <c r="E346" t="s">
        <v>13</v>
      </c>
      <c r="F346" s="2">
        <v>2.73</v>
      </c>
      <c r="K346" s="2"/>
      <c r="L346" s="2"/>
    </row>
    <row r="347" spans="1:12" hidden="1" x14ac:dyDescent="0.35">
      <c r="A347" s="1">
        <v>43115</v>
      </c>
      <c r="B347">
        <v>2018</v>
      </c>
      <c r="C347">
        <v>2017</v>
      </c>
      <c r="D347" t="s">
        <v>6</v>
      </c>
      <c r="E347" t="s">
        <v>13</v>
      </c>
      <c r="F347" s="2">
        <v>2.61</v>
      </c>
      <c r="K347" s="2"/>
      <c r="L347" s="2"/>
    </row>
    <row r="348" spans="1:12" hidden="1" x14ac:dyDescent="0.35">
      <c r="A348" s="1">
        <v>43115</v>
      </c>
      <c r="B348">
        <v>2018</v>
      </c>
      <c r="C348">
        <v>2017</v>
      </c>
      <c r="D348" t="s">
        <v>6</v>
      </c>
      <c r="E348" t="s">
        <v>7</v>
      </c>
      <c r="F348" s="2">
        <v>2.96</v>
      </c>
      <c r="K348" s="2"/>
      <c r="L348" s="2"/>
    </row>
    <row r="349" spans="1:12" hidden="1" x14ac:dyDescent="0.35">
      <c r="A349" s="1">
        <v>43122</v>
      </c>
      <c r="B349">
        <v>2018</v>
      </c>
      <c r="C349">
        <v>2017</v>
      </c>
      <c r="D349" t="s">
        <v>6</v>
      </c>
      <c r="E349" t="s">
        <v>13</v>
      </c>
      <c r="F349" s="2">
        <v>2.69</v>
      </c>
      <c r="K349" s="2"/>
      <c r="L349" s="2"/>
    </row>
    <row r="350" spans="1:12" hidden="1" x14ac:dyDescent="0.35">
      <c r="A350" s="1">
        <v>43129</v>
      </c>
      <c r="B350">
        <v>2018</v>
      </c>
      <c r="C350">
        <v>2017</v>
      </c>
      <c r="D350" t="s">
        <v>6</v>
      </c>
      <c r="E350" t="s">
        <v>13</v>
      </c>
      <c r="F350" s="2">
        <v>2.68</v>
      </c>
      <c r="K350" s="2"/>
      <c r="L350" s="2"/>
    </row>
    <row r="351" spans="1:12" hidden="1" x14ac:dyDescent="0.35">
      <c r="A351" s="1">
        <v>43136</v>
      </c>
      <c r="B351">
        <v>2018</v>
      </c>
      <c r="C351">
        <v>2017</v>
      </c>
      <c r="D351" t="s">
        <v>6</v>
      </c>
      <c r="E351" t="s">
        <v>13</v>
      </c>
      <c r="F351" s="2">
        <v>2.58</v>
      </c>
      <c r="K351" s="2"/>
      <c r="L351" s="2"/>
    </row>
    <row r="352" spans="1:12" hidden="1" x14ac:dyDescent="0.35">
      <c r="A352" s="1">
        <v>43136</v>
      </c>
      <c r="B352">
        <v>2018</v>
      </c>
      <c r="C352">
        <v>2017</v>
      </c>
      <c r="D352" t="s">
        <v>6</v>
      </c>
      <c r="E352" t="s">
        <v>7</v>
      </c>
      <c r="F352" s="2">
        <v>2.65</v>
      </c>
      <c r="K352" s="2"/>
      <c r="L352" s="2"/>
    </row>
    <row r="353" spans="1:12" hidden="1" x14ac:dyDescent="0.35">
      <c r="A353" s="1">
        <v>43143</v>
      </c>
      <c r="B353">
        <v>2018</v>
      </c>
      <c r="C353">
        <v>2016</v>
      </c>
      <c r="D353" t="s">
        <v>6</v>
      </c>
      <c r="E353" t="s">
        <v>13</v>
      </c>
      <c r="F353" s="2">
        <v>2.4700000000000002</v>
      </c>
      <c r="K353" s="2"/>
      <c r="L353" s="2"/>
    </row>
    <row r="354" spans="1:12" hidden="1" x14ac:dyDescent="0.35">
      <c r="A354" s="1">
        <v>43143</v>
      </c>
      <c r="B354">
        <v>2018</v>
      </c>
      <c r="C354">
        <v>2017</v>
      </c>
      <c r="D354" t="s">
        <v>6</v>
      </c>
      <c r="E354" t="s">
        <v>13</v>
      </c>
      <c r="F354" s="2">
        <v>2.6</v>
      </c>
      <c r="K354" s="2"/>
      <c r="L354" s="2"/>
    </row>
    <row r="355" spans="1:12" hidden="1" x14ac:dyDescent="0.35">
      <c r="A355" s="1">
        <v>43143</v>
      </c>
      <c r="B355">
        <v>2018</v>
      </c>
      <c r="C355">
        <v>2017</v>
      </c>
      <c r="D355" t="s">
        <v>6</v>
      </c>
      <c r="E355" t="s">
        <v>7</v>
      </c>
      <c r="F355" s="2">
        <v>2.6</v>
      </c>
      <c r="K355" s="2"/>
      <c r="L355" s="2"/>
    </row>
    <row r="356" spans="1:12" hidden="1" x14ac:dyDescent="0.35">
      <c r="A356" s="1">
        <v>43150</v>
      </c>
      <c r="B356">
        <v>2018</v>
      </c>
      <c r="C356">
        <v>2017</v>
      </c>
      <c r="D356" t="s">
        <v>6</v>
      </c>
      <c r="E356" t="s">
        <v>13</v>
      </c>
      <c r="F356" s="2">
        <v>2.67</v>
      </c>
      <c r="K356" s="2"/>
      <c r="L356" s="2"/>
    </row>
    <row r="357" spans="1:12" hidden="1" x14ac:dyDescent="0.35">
      <c r="A357" s="1">
        <v>43150</v>
      </c>
      <c r="B357">
        <v>2018</v>
      </c>
      <c r="C357">
        <v>2017</v>
      </c>
      <c r="D357" t="s">
        <v>6</v>
      </c>
      <c r="E357" t="s">
        <v>7</v>
      </c>
      <c r="F357" s="2">
        <v>2.36</v>
      </c>
      <c r="K357" s="2"/>
      <c r="L357" s="2"/>
    </row>
    <row r="358" spans="1:12" hidden="1" x14ac:dyDescent="0.35">
      <c r="A358" s="1">
        <v>43150</v>
      </c>
      <c r="B358">
        <v>2018</v>
      </c>
      <c r="C358">
        <v>2018</v>
      </c>
      <c r="D358" t="s">
        <v>6</v>
      </c>
      <c r="E358" t="s">
        <v>13</v>
      </c>
      <c r="F358" s="2">
        <v>2.11</v>
      </c>
      <c r="K358" s="2"/>
      <c r="L358" s="2"/>
    </row>
    <row r="359" spans="1:12" hidden="1" x14ac:dyDescent="0.35">
      <c r="A359" s="1">
        <v>43157</v>
      </c>
      <c r="B359">
        <v>2018</v>
      </c>
      <c r="C359">
        <v>2016</v>
      </c>
      <c r="D359" t="s">
        <v>6</v>
      </c>
      <c r="E359" t="s">
        <v>13</v>
      </c>
      <c r="F359" s="2">
        <v>2.35</v>
      </c>
      <c r="K359" s="2"/>
      <c r="L359" s="2"/>
    </row>
    <row r="360" spans="1:12" hidden="1" x14ac:dyDescent="0.35">
      <c r="A360" s="1">
        <v>43157</v>
      </c>
      <c r="B360">
        <v>2018</v>
      </c>
      <c r="C360">
        <v>2017</v>
      </c>
      <c r="D360" t="s">
        <v>6</v>
      </c>
      <c r="E360" t="s">
        <v>13</v>
      </c>
      <c r="F360" s="2">
        <v>2.4</v>
      </c>
      <c r="K360" s="2"/>
      <c r="L360" s="2"/>
    </row>
    <row r="361" spans="1:12" hidden="1" x14ac:dyDescent="0.35">
      <c r="A361" s="1">
        <v>43157</v>
      </c>
      <c r="B361">
        <v>2018</v>
      </c>
      <c r="C361">
        <v>2017</v>
      </c>
      <c r="D361" t="s">
        <v>6</v>
      </c>
      <c r="E361" t="s">
        <v>7</v>
      </c>
      <c r="F361" s="2">
        <v>2.42</v>
      </c>
      <c r="K361" s="2"/>
      <c r="L361" s="2"/>
    </row>
    <row r="362" spans="1:12" hidden="1" x14ac:dyDescent="0.35">
      <c r="A362" s="1">
        <v>43157</v>
      </c>
      <c r="B362">
        <v>2018</v>
      </c>
      <c r="C362">
        <v>2018</v>
      </c>
      <c r="D362" t="s">
        <v>6</v>
      </c>
      <c r="E362" t="s">
        <v>13</v>
      </c>
      <c r="F362" s="2">
        <v>2.66</v>
      </c>
      <c r="K362" s="2"/>
      <c r="L362" s="2"/>
    </row>
    <row r="363" spans="1:12" hidden="1" x14ac:dyDescent="0.35">
      <c r="A363" s="1">
        <v>43164</v>
      </c>
      <c r="B363">
        <v>2018</v>
      </c>
      <c r="C363">
        <v>2016</v>
      </c>
      <c r="D363" t="s">
        <v>6</v>
      </c>
      <c r="E363" t="s">
        <v>13</v>
      </c>
      <c r="F363" s="2">
        <v>2.35</v>
      </c>
      <c r="K363" s="2"/>
      <c r="L363" s="2"/>
    </row>
    <row r="364" spans="1:12" hidden="1" x14ac:dyDescent="0.35">
      <c r="A364" s="1">
        <v>43164</v>
      </c>
      <c r="B364">
        <v>2018</v>
      </c>
      <c r="C364">
        <v>2017</v>
      </c>
      <c r="D364" t="s">
        <v>6</v>
      </c>
      <c r="E364" t="s">
        <v>13</v>
      </c>
      <c r="F364" s="2">
        <v>2.5</v>
      </c>
      <c r="K364" s="2"/>
      <c r="L364" s="2"/>
    </row>
    <row r="365" spans="1:12" hidden="1" x14ac:dyDescent="0.35">
      <c r="A365" s="1">
        <v>43164</v>
      </c>
      <c r="B365">
        <v>2018</v>
      </c>
      <c r="C365">
        <v>2017</v>
      </c>
      <c r="D365" t="s">
        <v>6</v>
      </c>
      <c r="E365" t="s">
        <v>7</v>
      </c>
      <c r="F365" s="2">
        <v>2.4900000000000002</v>
      </c>
      <c r="K365" s="2"/>
      <c r="L365" s="2"/>
    </row>
    <row r="366" spans="1:12" hidden="1" x14ac:dyDescent="0.35">
      <c r="A366" s="1">
        <v>43164</v>
      </c>
      <c r="B366">
        <v>2018</v>
      </c>
      <c r="C366">
        <v>2018</v>
      </c>
      <c r="D366" t="s">
        <v>6</v>
      </c>
      <c r="E366" t="s">
        <v>13</v>
      </c>
      <c r="F366" s="2">
        <v>2.4700000000000002</v>
      </c>
      <c r="K366" s="2"/>
      <c r="L366" s="2"/>
    </row>
    <row r="367" spans="1:12" hidden="1" x14ac:dyDescent="0.35">
      <c r="A367" s="1">
        <v>43171</v>
      </c>
      <c r="B367">
        <v>2018</v>
      </c>
      <c r="C367">
        <v>2017</v>
      </c>
      <c r="D367" t="s">
        <v>6</v>
      </c>
      <c r="E367" t="s">
        <v>13</v>
      </c>
      <c r="F367" s="2">
        <v>2.59</v>
      </c>
      <c r="K367" s="2"/>
      <c r="L367" s="2"/>
    </row>
    <row r="368" spans="1:12" hidden="1" x14ac:dyDescent="0.35">
      <c r="A368" s="1">
        <v>43171</v>
      </c>
      <c r="B368">
        <v>2018</v>
      </c>
      <c r="C368">
        <v>2017</v>
      </c>
      <c r="D368" t="s">
        <v>6</v>
      </c>
      <c r="E368" t="s">
        <v>7</v>
      </c>
      <c r="F368" s="2">
        <v>2.59</v>
      </c>
      <c r="K368" s="2"/>
      <c r="L368" s="2"/>
    </row>
    <row r="369" spans="1:12" hidden="1" x14ac:dyDescent="0.35">
      <c r="A369" s="1">
        <v>43171</v>
      </c>
      <c r="B369">
        <v>2018</v>
      </c>
      <c r="C369">
        <v>2018</v>
      </c>
      <c r="D369" t="s">
        <v>6</v>
      </c>
      <c r="E369" t="s">
        <v>13</v>
      </c>
      <c r="F369" s="2">
        <v>2.6</v>
      </c>
      <c r="K369" s="2"/>
      <c r="L369" s="2"/>
    </row>
    <row r="370" spans="1:12" hidden="1" x14ac:dyDescent="0.35">
      <c r="A370" s="1">
        <v>43178</v>
      </c>
      <c r="B370">
        <v>2018</v>
      </c>
      <c r="C370">
        <v>2016</v>
      </c>
      <c r="D370" t="s">
        <v>6</v>
      </c>
      <c r="E370" t="s">
        <v>13</v>
      </c>
      <c r="F370" s="2">
        <v>2.04</v>
      </c>
      <c r="K370" s="2"/>
      <c r="L370" s="2"/>
    </row>
    <row r="371" spans="1:12" hidden="1" x14ac:dyDescent="0.35">
      <c r="A371" s="1">
        <v>43178</v>
      </c>
      <c r="B371">
        <v>2018</v>
      </c>
      <c r="C371">
        <v>2017</v>
      </c>
      <c r="D371" t="s">
        <v>6</v>
      </c>
      <c r="E371" t="s">
        <v>13</v>
      </c>
      <c r="F371" s="2">
        <v>2.67</v>
      </c>
      <c r="K371" s="2"/>
      <c r="L371" s="2"/>
    </row>
    <row r="372" spans="1:12" hidden="1" x14ac:dyDescent="0.35">
      <c r="A372" s="1">
        <v>43178</v>
      </c>
      <c r="B372">
        <v>2018</v>
      </c>
      <c r="C372">
        <v>2018</v>
      </c>
      <c r="D372" t="s">
        <v>6</v>
      </c>
      <c r="E372" t="s">
        <v>13</v>
      </c>
      <c r="F372" s="2">
        <v>2.2999999999999998</v>
      </c>
      <c r="K372" s="2"/>
      <c r="L372" s="2"/>
    </row>
    <row r="373" spans="1:12" hidden="1" x14ac:dyDescent="0.35">
      <c r="A373" s="1">
        <v>43185</v>
      </c>
      <c r="B373">
        <v>2018</v>
      </c>
      <c r="C373">
        <v>2016</v>
      </c>
      <c r="D373" t="s">
        <v>6</v>
      </c>
      <c r="E373" t="s">
        <v>13</v>
      </c>
      <c r="F373" s="2">
        <v>1.04</v>
      </c>
      <c r="K373" s="2"/>
      <c r="L373" s="2"/>
    </row>
    <row r="374" spans="1:12" hidden="1" x14ac:dyDescent="0.35">
      <c r="A374" s="1">
        <v>43185</v>
      </c>
      <c r="B374">
        <v>2018</v>
      </c>
      <c r="C374">
        <v>2016</v>
      </c>
      <c r="D374" t="s">
        <v>6</v>
      </c>
      <c r="E374" t="s">
        <v>7</v>
      </c>
      <c r="F374" s="2">
        <v>2.54</v>
      </c>
      <c r="K374" s="2"/>
      <c r="L374" s="2"/>
    </row>
    <row r="375" spans="1:12" hidden="1" x14ac:dyDescent="0.35">
      <c r="A375" s="1">
        <v>43185</v>
      </c>
      <c r="B375">
        <v>2018</v>
      </c>
      <c r="C375">
        <v>2017</v>
      </c>
      <c r="D375" t="s">
        <v>6</v>
      </c>
      <c r="E375" t="s">
        <v>13</v>
      </c>
      <c r="F375" s="2">
        <v>2.5499999999999998</v>
      </c>
      <c r="K375" s="2"/>
      <c r="L375" s="2"/>
    </row>
    <row r="376" spans="1:12" hidden="1" x14ac:dyDescent="0.35">
      <c r="A376" s="1">
        <v>43185</v>
      </c>
      <c r="B376">
        <v>2018</v>
      </c>
      <c r="C376">
        <v>2017</v>
      </c>
      <c r="D376" t="s">
        <v>6</v>
      </c>
      <c r="E376" t="s">
        <v>7</v>
      </c>
      <c r="F376" s="2">
        <v>2.2999999999999998</v>
      </c>
      <c r="K376" s="2"/>
      <c r="L376" s="2"/>
    </row>
    <row r="377" spans="1:12" hidden="1" x14ac:dyDescent="0.35">
      <c r="A377" s="1">
        <v>43185</v>
      </c>
      <c r="B377">
        <v>2018</v>
      </c>
      <c r="C377">
        <v>2018</v>
      </c>
      <c r="D377" t="s">
        <v>6</v>
      </c>
      <c r="E377" t="s">
        <v>13</v>
      </c>
      <c r="F377" s="2">
        <v>2.59</v>
      </c>
      <c r="K377" s="2"/>
      <c r="L377" s="2"/>
    </row>
    <row r="378" spans="1:12" hidden="1" x14ac:dyDescent="0.35">
      <c r="A378" s="1">
        <v>43192</v>
      </c>
      <c r="B378">
        <v>2018</v>
      </c>
      <c r="C378">
        <v>2017</v>
      </c>
      <c r="D378" t="s">
        <v>6</v>
      </c>
      <c r="E378" t="s">
        <v>7</v>
      </c>
      <c r="F378" s="2">
        <v>2.5</v>
      </c>
      <c r="K378" s="2"/>
      <c r="L378" s="2"/>
    </row>
    <row r="379" spans="1:12" hidden="1" x14ac:dyDescent="0.35">
      <c r="A379" s="1">
        <v>43192</v>
      </c>
      <c r="B379">
        <v>2018</v>
      </c>
      <c r="C379">
        <v>2018</v>
      </c>
      <c r="D379" t="s">
        <v>6</v>
      </c>
      <c r="E379" t="s">
        <v>13</v>
      </c>
      <c r="F379" s="2">
        <v>2.5099999999999998</v>
      </c>
      <c r="K379" s="2"/>
      <c r="L379" s="2"/>
    </row>
    <row r="380" spans="1:12" hidden="1" x14ac:dyDescent="0.35">
      <c r="A380" s="1">
        <v>43192</v>
      </c>
      <c r="B380">
        <v>2018</v>
      </c>
      <c r="C380">
        <v>2018</v>
      </c>
      <c r="D380" t="s">
        <v>6</v>
      </c>
      <c r="E380" t="s">
        <v>7</v>
      </c>
      <c r="F380" s="2">
        <v>2.4900000000000002</v>
      </c>
      <c r="K380" s="2"/>
      <c r="L380" s="2"/>
    </row>
    <row r="381" spans="1:12" hidden="1" x14ac:dyDescent="0.35">
      <c r="A381" s="1">
        <v>43199</v>
      </c>
      <c r="B381">
        <v>2018</v>
      </c>
      <c r="C381">
        <v>2017</v>
      </c>
      <c r="D381" t="s">
        <v>6</v>
      </c>
      <c r="E381" t="s">
        <v>13</v>
      </c>
      <c r="F381" s="2">
        <v>2.4900000000000002</v>
      </c>
      <c r="K381" s="2"/>
      <c r="L381" s="2"/>
    </row>
    <row r="382" spans="1:12" hidden="1" x14ac:dyDescent="0.35">
      <c r="A382" s="1">
        <v>43199</v>
      </c>
      <c r="B382">
        <v>2018</v>
      </c>
      <c r="C382">
        <v>2018</v>
      </c>
      <c r="D382" t="s">
        <v>6</v>
      </c>
      <c r="E382" t="s">
        <v>13</v>
      </c>
      <c r="F382" s="2">
        <v>2.52</v>
      </c>
      <c r="K382" s="2"/>
      <c r="L382" s="2"/>
    </row>
    <row r="383" spans="1:12" hidden="1" x14ac:dyDescent="0.35">
      <c r="A383" s="1">
        <v>43206</v>
      </c>
      <c r="B383">
        <v>2018</v>
      </c>
      <c r="C383">
        <v>2018</v>
      </c>
      <c r="D383" t="s">
        <v>6</v>
      </c>
      <c r="E383" t="s">
        <v>13</v>
      </c>
      <c r="F383" s="2">
        <v>2.38</v>
      </c>
      <c r="K383" s="2"/>
      <c r="L383" s="2"/>
    </row>
    <row r="384" spans="1:12" hidden="1" x14ac:dyDescent="0.35">
      <c r="A384" s="1">
        <v>43213</v>
      </c>
      <c r="B384">
        <v>2018</v>
      </c>
      <c r="C384">
        <v>2017</v>
      </c>
      <c r="D384" t="s">
        <v>6</v>
      </c>
      <c r="E384" t="s">
        <v>13</v>
      </c>
      <c r="F384" s="2">
        <v>2.4700000000000002</v>
      </c>
      <c r="K384" s="2"/>
      <c r="L384" s="2"/>
    </row>
    <row r="385" spans="1:12" hidden="1" x14ac:dyDescent="0.35">
      <c r="A385" s="1">
        <v>43213</v>
      </c>
      <c r="B385">
        <v>2018</v>
      </c>
      <c r="C385">
        <v>2018</v>
      </c>
      <c r="D385" t="s">
        <v>6</v>
      </c>
      <c r="E385" t="s">
        <v>13</v>
      </c>
      <c r="F385" s="2">
        <v>2.46</v>
      </c>
      <c r="K385" s="2"/>
      <c r="L385" s="2"/>
    </row>
    <row r="386" spans="1:12" hidden="1" x14ac:dyDescent="0.35">
      <c r="A386" s="1">
        <v>43213</v>
      </c>
      <c r="B386">
        <v>2018</v>
      </c>
      <c r="C386">
        <v>2018</v>
      </c>
      <c r="D386" t="s">
        <v>6</v>
      </c>
      <c r="E386" t="s">
        <v>7</v>
      </c>
      <c r="F386" s="2">
        <v>2.4900000000000002</v>
      </c>
      <c r="K386" s="2"/>
      <c r="L386" s="2"/>
    </row>
    <row r="387" spans="1:12" hidden="1" x14ac:dyDescent="0.35">
      <c r="A387" s="1">
        <v>43220</v>
      </c>
      <c r="B387">
        <v>2018</v>
      </c>
      <c r="C387">
        <v>2017</v>
      </c>
      <c r="D387" t="s">
        <v>6</v>
      </c>
      <c r="E387" t="s">
        <v>13</v>
      </c>
      <c r="F387" s="2">
        <v>2.4700000000000002</v>
      </c>
      <c r="K387" s="2"/>
      <c r="L387" s="2"/>
    </row>
    <row r="388" spans="1:12" hidden="1" x14ac:dyDescent="0.35">
      <c r="A388" s="1">
        <v>43220</v>
      </c>
      <c r="B388">
        <v>2018</v>
      </c>
      <c r="C388">
        <v>2018</v>
      </c>
      <c r="D388" t="s">
        <v>6</v>
      </c>
      <c r="E388" t="s">
        <v>13</v>
      </c>
      <c r="F388" s="2">
        <v>2.54</v>
      </c>
      <c r="K388" s="2"/>
      <c r="L388" s="2"/>
    </row>
    <row r="389" spans="1:12" hidden="1" x14ac:dyDescent="0.35">
      <c r="A389" s="1">
        <v>43227</v>
      </c>
      <c r="B389">
        <v>2018</v>
      </c>
      <c r="C389">
        <v>2018</v>
      </c>
      <c r="D389" t="s">
        <v>6</v>
      </c>
      <c r="E389" t="s">
        <v>13</v>
      </c>
      <c r="F389" s="2">
        <v>2.5</v>
      </c>
      <c r="K389" s="2"/>
      <c r="L389" s="2"/>
    </row>
    <row r="390" spans="1:12" hidden="1" x14ac:dyDescent="0.35">
      <c r="A390" s="1">
        <v>43234</v>
      </c>
      <c r="B390">
        <v>2018</v>
      </c>
      <c r="C390">
        <v>2017</v>
      </c>
      <c r="D390" t="s">
        <v>6</v>
      </c>
      <c r="E390" t="s">
        <v>13</v>
      </c>
      <c r="F390" s="2">
        <v>2.44</v>
      </c>
      <c r="K390" s="2"/>
      <c r="L390" s="2"/>
    </row>
    <row r="391" spans="1:12" hidden="1" x14ac:dyDescent="0.35">
      <c r="A391" s="1">
        <v>43234</v>
      </c>
      <c r="B391">
        <v>2018</v>
      </c>
      <c r="C391">
        <v>2018</v>
      </c>
      <c r="D391" t="s">
        <v>6</v>
      </c>
      <c r="E391" t="s">
        <v>13</v>
      </c>
      <c r="F391" s="2">
        <v>2.2599999999999998</v>
      </c>
      <c r="K391" s="2"/>
      <c r="L391" s="2"/>
    </row>
    <row r="392" spans="1:12" hidden="1" x14ac:dyDescent="0.35">
      <c r="A392" s="1">
        <v>43241</v>
      </c>
      <c r="B392">
        <v>2018</v>
      </c>
      <c r="C392">
        <v>2017</v>
      </c>
      <c r="D392" t="s">
        <v>6</v>
      </c>
      <c r="E392" t="s">
        <v>13</v>
      </c>
      <c r="F392" s="2">
        <v>2.31</v>
      </c>
      <c r="K392" s="2"/>
      <c r="L392" s="2"/>
    </row>
    <row r="393" spans="1:12" hidden="1" x14ac:dyDescent="0.35">
      <c r="A393" s="1">
        <v>43241</v>
      </c>
      <c r="B393">
        <v>2018</v>
      </c>
      <c r="C393">
        <v>2018</v>
      </c>
      <c r="D393" t="s">
        <v>6</v>
      </c>
      <c r="E393" t="s">
        <v>13</v>
      </c>
      <c r="F393" s="2">
        <v>2.56</v>
      </c>
      <c r="K393" s="2"/>
      <c r="L393" s="2"/>
    </row>
    <row r="394" spans="1:12" hidden="1" x14ac:dyDescent="0.35">
      <c r="A394" s="1">
        <v>43241</v>
      </c>
      <c r="B394">
        <v>2018</v>
      </c>
      <c r="C394">
        <v>2018</v>
      </c>
      <c r="D394" t="s">
        <v>6</v>
      </c>
      <c r="E394" t="s">
        <v>7</v>
      </c>
      <c r="F394" s="2">
        <v>2.2000000000000002</v>
      </c>
      <c r="K394" s="2"/>
      <c r="L394" s="2"/>
    </row>
    <row r="395" spans="1:12" hidden="1" x14ac:dyDescent="0.35">
      <c r="A395" s="1">
        <v>43248</v>
      </c>
      <c r="B395">
        <v>2018</v>
      </c>
      <c r="C395">
        <v>2017</v>
      </c>
      <c r="D395" t="s">
        <v>6</v>
      </c>
      <c r="E395" t="s">
        <v>13</v>
      </c>
      <c r="F395" s="2">
        <v>2.4</v>
      </c>
      <c r="K395" s="2"/>
      <c r="L395" s="2"/>
    </row>
    <row r="396" spans="1:12" hidden="1" x14ac:dyDescent="0.35">
      <c r="A396" s="1">
        <v>43248</v>
      </c>
      <c r="B396">
        <v>2018</v>
      </c>
      <c r="C396">
        <v>2018</v>
      </c>
      <c r="D396" t="s">
        <v>6</v>
      </c>
      <c r="E396" t="s">
        <v>13</v>
      </c>
      <c r="F396" s="2">
        <v>2.61</v>
      </c>
      <c r="K396" s="2"/>
      <c r="L396" s="2"/>
    </row>
    <row r="397" spans="1:12" hidden="1" x14ac:dyDescent="0.35">
      <c r="A397" s="1">
        <v>43255</v>
      </c>
      <c r="B397">
        <v>2018</v>
      </c>
      <c r="C397">
        <v>2017</v>
      </c>
      <c r="D397" t="s">
        <v>6</v>
      </c>
      <c r="E397" t="s">
        <v>13</v>
      </c>
      <c r="F397" s="2">
        <v>2.2599999999999998</v>
      </c>
      <c r="K397" s="2"/>
      <c r="L397" s="2"/>
    </row>
    <row r="398" spans="1:12" hidden="1" x14ac:dyDescent="0.35">
      <c r="A398" s="1">
        <v>43255</v>
      </c>
      <c r="B398">
        <v>2018</v>
      </c>
      <c r="C398">
        <v>2018</v>
      </c>
      <c r="D398" t="s">
        <v>6</v>
      </c>
      <c r="E398" t="s">
        <v>13</v>
      </c>
      <c r="F398" s="2">
        <v>2.4300000000000002</v>
      </c>
      <c r="K398" s="2"/>
      <c r="L398" s="2"/>
    </row>
    <row r="399" spans="1:12" hidden="1" x14ac:dyDescent="0.35">
      <c r="A399" s="1">
        <v>43262</v>
      </c>
      <c r="B399">
        <v>2018</v>
      </c>
      <c r="C399">
        <v>2017</v>
      </c>
      <c r="D399" t="s">
        <v>6</v>
      </c>
      <c r="E399" t="s">
        <v>13</v>
      </c>
      <c r="F399" s="2">
        <v>2.2599999999999998</v>
      </c>
      <c r="K399" s="2"/>
      <c r="L399" s="2"/>
    </row>
    <row r="400" spans="1:12" hidden="1" x14ac:dyDescent="0.35">
      <c r="A400" s="1">
        <v>43262</v>
      </c>
      <c r="B400">
        <v>2018</v>
      </c>
      <c r="C400">
        <v>2018</v>
      </c>
      <c r="D400" t="s">
        <v>6</v>
      </c>
      <c r="E400" t="s">
        <v>13</v>
      </c>
      <c r="F400" s="2">
        <v>2.46</v>
      </c>
      <c r="K400" s="2"/>
      <c r="L400" s="2"/>
    </row>
    <row r="401" spans="1:12" hidden="1" x14ac:dyDescent="0.35">
      <c r="A401" s="1">
        <v>43262</v>
      </c>
      <c r="B401">
        <v>2018</v>
      </c>
      <c r="C401">
        <v>2018</v>
      </c>
      <c r="D401" t="s">
        <v>6</v>
      </c>
      <c r="E401" t="s">
        <v>7</v>
      </c>
      <c r="F401" s="2">
        <v>2.25</v>
      </c>
      <c r="K401" s="2"/>
      <c r="L401" s="2"/>
    </row>
    <row r="402" spans="1:12" hidden="1" x14ac:dyDescent="0.35">
      <c r="A402" s="1">
        <v>43269</v>
      </c>
      <c r="B402">
        <v>2018</v>
      </c>
      <c r="C402">
        <v>2017</v>
      </c>
      <c r="D402" t="s">
        <v>6</v>
      </c>
      <c r="E402" t="s">
        <v>13</v>
      </c>
      <c r="F402" s="2">
        <v>2.44</v>
      </c>
      <c r="K402" s="2"/>
      <c r="L402" s="2"/>
    </row>
    <row r="403" spans="1:12" hidden="1" x14ac:dyDescent="0.35">
      <c r="A403" s="1">
        <v>43269</v>
      </c>
      <c r="B403">
        <v>2018</v>
      </c>
      <c r="C403">
        <v>2018</v>
      </c>
      <c r="D403" t="s">
        <v>6</v>
      </c>
      <c r="E403" t="s">
        <v>13</v>
      </c>
      <c r="F403" s="2">
        <v>2.35</v>
      </c>
      <c r="K403" s="2"/>
      <c r="L403" s="2"/>
    </row>
    <row r="404" spans="1:12" hidden="1" x14ac:dyDescent="0.35">
      <c r="A404" s="1">
        <v>43276</v>
      </c>
      <c r="B404">
        <v>2018</v>
      </c>
      <c r="C404">
        <v>2018</v>
      </c>
      <c r="D404" t="s">
        <v>6</v>
      </c>
      <c r="E404" t="s">
        <v>13</v>
      </c>
      <c r="F404" s="2">
        <v>2.5</v>
      </c>
      <c r="K404" s="2"/>
      <c r="L404" s="2"/>
    </row>
    <row r="405" spans="1:12" hidden="1" x14ac:dyDescent="0.35">
      <c r="A405" s="1">
        <v>43276</v>
      </c>
      <c r="B405">
        <v>2018</v>
      </c>
      <c r="C405">
        <v>2018</v>
      </c>
      <c r="D405" t="s">
        <v>6</v>
      </c>
      <c r="E405" t="s">
        <v>7</v>
      </c>
      <c r="F405" s="2">
        <v>2.25</v>
      </c>
      <c r="K405" s="2"/>
      <c r="L405" s="2"/>
    </row>
    <row r="406" spans="1:12" hidden="1" x14ac:dyDescent="0.35">
      <c r="A406" s="1">
        <v>43283</v>
      </c>
      <c r="B406">
        <v>2018</v>
      </c>
      <c r="C406">
        <v>2017</v>
      </c>
      <c r="D406" t="s">
        <v>6</v>
      </c>
      <c r="E406" t="s">
        <v>13</v>
      </c>
      <c r="F406" s="2">
        <v>2.2599999999999998</v>
      </c>
      <c r="K406" s="2"/>
      <c r="L406" s="2"/>
    </row>
    <row r="407" spans="1:12" hidden="1" x14ac:dyDescent="0.35">
      <c r="A407" s="1">
        <v>43283</v>
      </c>
      <c r="B407">
        <v>2018</v>
      </c>
      <c r="C407">
        <v>2018</v>
      </c>
      <c r="D407" t="s">
        <v>6</v>
      </c>
      <c r="E407" t="s">
        <v>13</v>
      </c>
      <c r="F407" s="2">
        <v>2.38</v>
      </c>
      <c r="K407" s="2"/>
      <c r="L407" s="2"/>
    </row>
    <row r="408" spans="1:12" hidden="1" x14ac:dyDescent="0.35">
      <c r="A408" s="1">
        <v>43290</v>
      </c>
      <c r="B408">
        <v>2018</v>
      </c>
      <c r="C408">
        <v>2017</v>
      </c>
      <c r="D408" t="s">
        <v>6</v>
      </c>
      <c r="E408" t="s">
        <v>13</v>
      </c>
      <c r="F408" s="2">
        <v>2.34</v>
      </c>
      <c r="K408" s="2"/>
      <c r="L408" s="2"/>
    </row>
    <row r="409" spans="1:12" hidden="1" x14ac:dyDescent="0.35">
      <c r="A409" s="1">
        <v>43290</v>
      </c>
      <c r="B409">
        <v>2018</v>
      </c>
      <c r="C409">
        <v>2018</v>
      </c>
      <c r="D409" t="s">
        <v>6</v>
      </c>
      <c r="E409" t="s">
        <v>13</v>
      </c>
      <c r="F409" s="2">
        <v>2.2999999999999998</v>
      </c>
      <c r="K409" s="2"/>
      <c r="L409" s="2"/>
    </row>
    <row r="410" spans="1:12" hidden="1" x14ac:dyDescent="0.35">
      <c r="A410" s="1">
        <v>43297</v>
      </c>
      <c r="B410">
        <v>2018</v>
      </c>
      <c r="C410">
        <v>2017</v>
      </c>
      <c r="D410" t="s">
        <v>6</v>
      </c>
      <c r="E410" t="s">
        <v>13</v>
      </c>
      <c r="F410" s="2">
        <v>2.1800000000000002</v>
      </c>
      <c r="K410" s="2"/>
      <c r="L410" s="2"/>
    </row>
    <row r="411" spans="1:12" hidden="1" x14ac:dyDescent="0.35">
      <c r="A411" s="1">
        <v>43297</v>
      </c>
      <c r="B411">
        <v>2018</v>
      </c>
      <c r="C411">
        <v>2018</v>
      </c>
      <c r="D411" t="s">
        <v>6</v>
      </c>
      <c r="E411" t="s">
        <v>13</v>
      </c>
      <c r="F411" s="2">
        <v>1.92</v>
      </c>
      <c r="K411" s="2"/>
      <c r="L411" s="2"/>
    </row>
    <row r="412" spans="1:12" hidden="1" x14ac:dyDescent="0.35">
      <c r="A412" s="1">
        <v>43304</v>
      </c>
      <c r="B412">
        <v>2018</v>
      </c>
      <c r="C412">
        <v>2017</v>
      </c>
      <c r="D412" t="s">
        <v>6</v>
      </c>
      <c r="E412" t="s">
        <v>13</v>
      </c>
      <c r="F412" s="2">
        <v>2.4</v>
      </c>
      <c r="K412" s="2"/>
      <c r="L412" s="2"/>
    </row>
    <row r="413" spans="1:12" hidden="1" x14ac:dyDescent="0.35">
      <c r="A413" s="1">
        <v>43304</v>
      </c>
      <c r="B413">
        <v>2018</v>
      </c>
      <c r="C413">
        <v>2018</v>
      </c>
      <c r="D413" t="s">
        <v>6</v>
      </c>
      <c r="E413" t="s">
        <v>13</v>
      </c>
      <c r="F413" s="2">
        <v>2.27</v>
      </c>
      <c r="K413" s="2"/>
      <c r="L413" s="2"/>
    </row>
    <row r="414" spans="1:12" hidden="1" x14ac:dyDescent="0.35">
      <c r="A414" s="1">
        <v>43311</v>
      </c>
      <c r="B414">
        <v>2018</v>
      </c>
      <c r="C414">
        <v>2018</v>
      </c>
      <c r="D414" t="s">
        <v>6</v>
      </c>
      <c r="E414" t="s">
        <v>13</v>
      </c>
      <c r="F414" s="2">
        <v>2.37</v>
      </c>
      <c r="K414" s="2"/>
      <c r="L414" s="2"/>
    </row>
    <row r="415" spans="1:12" hidden="1" x14ac:dyDescent="0.35">
      <c r="A415" s="1">
        <v>43318</v>
      </c>
      <c r="B415">
        <v>2018</v>
      </c>
      <c r="C415">
        <v>2017</v>
      </c>
      <c r="D415" t="s">
        <v>6</v>
      </c>
      <c r="E415" t="s">
        <v>13</v>
      </c>
      <c r="F415" s="2">
        <v>2.19</v>
      </c>
      <c r="K415" s="2"/>
      <c r="L415" s="2"/>
    </row>
    <row r="416" spans="1:12" hidden="1" x14ac:dyDescent="0.35">
      <c r="A416" s="1">
        <v>43318</v>
      </c>
      <c r="B416">
        <v>2018</v>
      </c>
      <c r="C416">
        <v>2018</v>
      </c>
      <c r="D416" t="s">
        <v>6</v>
      </c>
      <c r="E416" t="s">
        <v>13</v>
      </c>
      <c r="F416" s="2">
        <v>2.2200000000000002</v>
      </c>
      <c r="K416" s="2"/>
      <c r="L416" s="2"/>
    </row>
    <row r="417" spans="1:12" hidden="1" x14ac:dyDescent="0.35">
      <c r="A417" s="1">
        <v>43325</v>
      </c>
      <c r="B417">
        <v>2018</v>
      </c>
      <c r="C417">
        <v>2017</v>
      </c>
      <c r="D417" t="s">
        <v>6</v>
      </c>
      <c r="E417" t="s">
        <v>13</v>
      </c>
      <c r="F417" s="2">
        <v>2.14</v>
      </c>
      <c r="K417" s="2"/>
      <c r="L417" s="2"/>
    </row>
    <row r="418" spans="1:12" hidden="1" x14ac:dyDescent="0.35">
      <c r="A418" s="1">
        <v>43325</v>
      </c>
      <c r="B418">
        <v>2018</v>
      </c>
      <c r="C418">
        <v>2018</v>
      </c>
      <c r="D418" t="s">
        <v>6</v>
      </c>
      <c r="E418" t="s">
        <v>13</v>
      </c>
      <c r="F418" s="2">
        <v>2.29</v>
      </c>
      <c r="K418" s="2"/>
      <c r="L418" s="2"/>
    </row>
    <row r="419" spans="1:12" hidden="1" x14ac:dyDescent="0.35">
      <c r="A419" s="1">
        <v>43325</v>
      </c>
      <c r="B419">
        <v>2018</v>
      </c>
      <c r="C419">
        <v>2018</v>
      </c>
      <c r="D419" t="s">
        <v>6</v>
      </c>
      <c r="E419" t="s">
        <v>7</v>
      </c>
      <c r="F419" s="2">
        <v>2.1</v>
      </c>
      <c r="K419" s="2"/>
      <c r="L419" s="2"/>
    </row>
    <row r="420" spans="1:12" hidden="1" x14ac:dyDescent="0.35">
      <c r="A420" s="1">
        <v>43332</v>
      </c>
      <c r="B420">
        <v>2018</v>
      </c>
      <c r="C420">
        <v>2017</v>
      </c>
      <c r="D420" t="s">
        <v>6</v>
      </c>
      <c r="E420" t="s">
        <v>7</v>
      </c>
      <c r="F420" s="2">
        <v>1.87</v>
      </c>
      <c r="K420" s="2"/>
      <c r="L420" s="2"/>
    </row>
    <row r="421" spans="1:12" hidden="1" x14ac:dyDescent="0.35">
      <c r="A421" s="1">
        <v>43332</v>
      </c>
      <c r="B421">
        <v>2018</v>
      </c>
      <c r="C421">
        <v>2018</v>
      </c>
      <c r="D421" t="s">
        <v>6</v>
      </c>
      <c r="E421" t="s">
        <v>13</v>
      </c>
      <c r="F421" s="2">
        <v>2.16</v>
      </c>
      <c r="K421" s="2"/>
      <c r="L421" s="2"/>
    </row>
    <row r="422" spans="1:12" hidden="1" x14ac:dyDescent="0.35">
      <c r="A422" s="1">
        <v>43332</v>
      </c>
      <c r="B422">
        <v>2018</v>
      </c>
      <c r="C422">
        <v>2018</v>
      </c>
      <c r="D422" t="s">
        <v>6</v>
      </c>
      <c r="E422" t="s">
        <v>7</v>
      </c>
      <c r="F422" s="2">
        <v>2</v>
      </c>
      <c r="K422" s="2"/>
      <c r="L422" s="2"/>
    </row>
    <row r="423" spans="1:12" hidden="1" x14ac:dyDescent="0.35">
      <c r="A423" s="1">
        <v>43339</v>
      </c>
      <c r="B423">
        <v>2018</v>
      </c>
      <c r="C423">
        <v>2017</v>
      </c>
      <c r="D423" t="s">
        <v>6</v>
      </c>
      <c r="E423" t="s">
        <v>13</v>
      </c>
      <c r="F423" s="2">
        <v>2.15</v>
      </c>
      <c r="K423" s="2"/>
      <c r="L423" s="2"/>
    </row>
    <row r="424" spans="1:12" hidden="1" x14ac:dyDescent="0.35">
      <c r="A424" s="1">
        <v>43339</v>
      </c>
      <c r="B424">
        <v>2018</v>
      </c>
      <c r="C424">
        <v>2018</v>
      </c>
      <c r="D424" t="s">
        <v>6</v>
      </c>
      <c r="E424" t="s">
        <v>13</v>
      </c>
      <c r="F424" s="2">
        <v>2.2999999999999998</v>
      </c>
      <c r="K424" s="2"/>
      <c r="L424" s="2"/>
    </row>
    <row r="425" spans="1:12" hidden="1" x14ac:dyDescent="0.35">
      <c r="A425" s="1">
        <v>43339</v>
      </c>
      <c r="B425">
        <v>2018</v>
      </c>
      <c r="C425">
        <v>2018</v>
      </c>
      <c r="D425" t="s">
        <v>6</v>
      </c>
      <c r="E425" t="s">
        <v>7</v>
      </c>
      <c r="F425" s="2">
        <v>2.1</v>
      </c>
      <c r="K425" s="2"/>
      <c r="L425" s="2"/>
    </row>
    <row r="426" spans="1:12" hidden="1" x14ac:dyDescent="0.35">
      <c r="A426" s="1">
        <v>43346</v>
      </c>
      <c r="B426">
        <v>2018</v>
      </c>
      <c r="C426">
        <v>2017</v>
      </c>
      <c r="D426" t="s">
        <v>6</v>
      </c>
      <c r="E426" t="s">
        <v>13</v>
      </c>
      <c r="F426" s="2">
        <v>2.15</v>
      </c>
      <c r="K426" s="2"/>
      <c r="L426" s="2"/>
    </row>
    <row r="427" spans="1:12" hidden="1" x14ac:dyDescent="0.35">
      <c r="A427" s="1">
        <v>43346</v>
      </c>
      <c r="B427">
        <v>2018</v>
      </c>
      <c r="C427">
        <v>2018</v>
      </c>
      <c r="D427" t="s">
        <v>6</v>
      </c>
      <c r="E427" t="s">
        <v>13</v>
      </c>
      <c r="F427" s="2">
        <v>2.2799999999999998</v>
      </c>
      <c r="K427" s="2"/>
      <c r="L427" s="2"/>
    </row>
    <row r="428" spans="1:12" hidden="1" x14ac:dyDescent="0.35">
      <c r="A428" s="1">
        <v>43353</v>
      </c>
      <c r="B428">
        <v>2018</v>
      </c>
      <c r="C428">
        <v>2017</v>
      </c>
      <c r="D428" t="s">
        <v>6</v>
      </c>
      <c r="E428" t="s">
        <v>13</v>
      </c>
      <c r="F428" s="2">
        <v>2.11</v>
      </c>
      <c r="K428" s="2"/>
      <c r="L428" s="2"/>
    </row>
    <row r="429" spans="1:12" hidden="1" x14ac:dyDescent="0.35">
      <c r="A429" s="1">
        <v>43353</v>
      </c>
      <c r="B429">
        <v>2018</v>
      </c>
      <c r="C429">
        <v>2018</v>
      </c>
      <c r="D429" t="s">
        <v>6</v>
      </c>
      <c r="E429" t="s">
        <v>13</v>
      </c>
      <c r="F429" s="2">
        <v>2.25</v>
      </c>
      <c r="K429" s="2"/>
      <c r="L429" s="2"/>
    </row>
    <row r="430" spans="1:12" hidden="1" x14ac:dyDescent="0.35">
      <c r="A430" s="1">
        <v>43360</v>
      </c>
      <c r="B430">
        <v>2018</v>
      </c>
      <c r="C430">
        <v>2017</v>
      </c>
      <c r="D430" t="s">
        <v>6</v>
      </c>
      <c r="E430" t="s">
        <v>13</v>
      </c>
      <c r="F430" s="2">
        <v>2.15</v>
      </c>
      <c r="K430" s="2"/>
      <c r="L430" s="2"/>
    </row>
    <row r="431" spans="1:12" hidden="1" x14ac:dyDescent="0.35">
      <c r="A431" s="1">
        <v>43360</v>
      </c>
      <c r="B431">
        <v>2018</v>
      </c>
      <c r="C431">
        <v>2017</v>
      </c>
      <c r="D431" t="s">
        <v>6</v>
      </c>
      <c r="E431" t="s">
        <v>7</v>
      </c>
      <c r="F431" s="2">
        <v>2.13</v>
      </c>
      <c r="K431" s="2"/>
      <c r="L431" s="2"/>
    </row>
    <row r="432" spans="1:12" hidden="1" x14ac:dyDescent="0.35">
      <c r="A432" s="1">
        <v>43360</v>
      </c>
      <c r="B432">
        <v>2018</v>
      </c>
      <c r="C432">
        <v>2018</v>
      </c>
      <c r="D432" t="s">
        <v>6</v>
      </c>
      <c r="E432" t="s">
        <v>13</v>
      </c>
      <c r="F432" s="2">
        <v>2.23</v>
      </c>
      <c r="K432" s="2"/>
      <c r="L432" s="2"/>
    </row>
    <row r="433" spans="1:12" hidden="1" x14ac:dyDescent="0.35">
      <c r="A433" s="1">
        <v>43367</v>
      </c>
      <c r="B433">
        <v>2018</v>
      </c>
      <c r="C433">
        <v>2017</v>
      </c>
      <c r="D433" t="s">
        <v>6</v>
      </c>
      <c r="E433" t="s">
        <v>13</v>
      </c>
      <c r="F433" s="2">
        <v>2.13</v>
      </c>
      <c r="K433" s="2"/>
      <c r="L433" s="2"/>
    </row>
    <row r="434" spans="1:12" hidden="1" x14ac:dyDescent="0.35">
      <c r="A434" s="1">
        <v>43367</v>
      </c>
      <c r="B434">
        <v>2018</v>
      </c>
      <c r="C434">
        <v>2018</v>
      </c>
      <c r="D434" t="s">
        <v>6</v>
      </c>
      <c r="E434" t="s">
        <v>13</v>
      </c>
      <c r="F434" s="2">
        <v>2.29</v>
      </c>
      <c r="K434" s="2"/>
      <c r="L434" s="2"/>
    </row>
    <row r="435" spans="1:12" hidden="1" x14ac:dyDescent="0.35">
      <c r="A435" s="1">
        <v>43367</v>
      </c>
      <c r="B435">
        <v>2018</v>
      </c>
      <c r="C435">
        <v>2018</v>
      </c>
      <c r="D435" t="s">
        <v>6</v>
      </c>
      <c r="E435" t="s">
        <v>7</v>
      </c>
      <c r="F435" s="2">
        <v>2.1800000000000002</v>
      </c>
      <c r="K435" s="2"/>
      <c r="L435" s="2"/>
    </row>
    <row r="436" spans="1:12" hidden="1" x14ac:dyDescent="0.35">
      <c r="A436" s="1">
        <v>43374</v>
      </c>
      <c r="B436">
        <v>2018</v>
      </c>
      <c r="C436">
        <v>2018</v>
      </c>
      <c r="D436" t="s">
        <v>6</v>
      </c>
      <c r="E436" t="s">
        <v>13</v>
      </c>
      <c r="F436" s="2">
        <v>2.5099999999999998</v>
      </c>
      <c r="K436" s="2"/>
      <c r="L436" s="2"/>
    </row>
    <row r="437" spans="1:12" hidden="1" x14ac:dyDescent="0.35">
      <c r="A437" s="1">
        <v>43374</v>
      </c>
      <c r="B437">
        <v>2018</v>
      </c>
      <c r="C437">
        <v>2018</v>
      </c>
      <c r="D437" t="s">
        <v>6</v>
      </c>
      <c r="E437" t="s">
        <v>7</v>
      </c>
      <c r="F437" s="2">
        <v>2.71</v>
      </c>
      <c r="K437" s="2"/>
      <c r="L437" s="2"/>
    </row>
    <row r="438" spans="1:12" hidden="1" x14ac:dyDescent="0.35">
      <c r="A438" s="1">
        <v>43381</v>
      </c>
      <c r="B438">
        <v>2018</v>
      </c>
      <c r="C438">
        <v>2017</v>
      </c>
      <c r="D438" t="s">
        <v>6</v>
      </c>
      <c r="E438" t="s">
        <v>13</v>
      </c>
      <c r="F438" s="2">
        <v>2.04</v>
      </c>
      <c r="K438" s="2"/>
      <c r="L438" s="2"/>
    </row>
    <row r="439" spans="1:12" hidden="1" x14ac:dyDescent="0.35">
      <c r="A439" s="1">
        <v>43381</v>
      </c>
      <c r="B439">
        <v>2018</v>
      </c>
      <c r="C439">
        <v>2018</v>
      </c>
      <c r="D439" t="s">
        <v>6</v>
      </c>
      <c r="E439" t="s">
        <v>13</v>
      </c>
      <c r="F439" s="2">
        <v>2.15</v>
      </c>
      <c r="K439" s="2"/>
      <c r="L439" s="2"/>
    </row>
    <row r="440" spans="1:12" hidden="1" x14ac:dyDescent="0.35">
      <c r="A440" s="1">
        <v>43388</v>
      </c>
      <c r="B440">
        <v>2018</v>
      </c>
      <c r="C440">
        <v>2017</v>
      </c>
      <c r="D440" t="s">
        <v>6</v>
      </c>
      <c r="E440" t="s">
        <v>13</v>
      </c>
      <c r="F440" s="2">
        <v>2.0299999999999998</v>
      </c>
      <c r="K440" s="2"/>
      <c r="L440" s="2"/>
    </row>
    <row r="441" spans="1:12" hidden="1" x14ac:dyDescent="0.35">
      <c r="A441" s="1">
        <v>43388</v>
      </c>
      <c r="B441">
        <v>2018</v>
      </c>
      <c r="C441">
        <v>2017</v>
      </c>
      <c r="D441" t="s">
        <v>6</v>
      </c>
      <c r="E441" t="s">
        <v>7</v>
      </c>
      <c r="F441" s="2">
        <v>2</v>
      </c>
      <c r="K441" s="2"/>
      <c r="L441" s="2"/>
    </row>
    <row r="442" spans="1:12" hidden="1" x14ac:dyDescent="0.35">
      <c r="A442" s="1">
        <v>43388</v>
      </c>
      <c r="B442">
        <v>2018</v>
      </c>
      <c r="C442">
        <v>2018</v>
      </c>
      <c r="D442" t="s">
        <v>6</v>
      </c>
      <c r="E442" t="s">
        <v>13</v>
      </c>
      <c r="F442" s="2">
        <v>2.46</v>
      </c>
      <c r="K442" s="2"/>
      <c r="L442" s="2"/>
    </row>
    <row r="443" spans="1:12" hidden="1" x14ac:dyDescent="0.35">
      <c r="A443" s="1">
        <v>43395</v>
      </c>
      <c r="B443">
        <v>2018</v>
      </c>
      <c r="C443">
        <v>2017</v>
      </c>
      <c r="D443" t="s">
        <v>6</v>
      </c>
      <c r="E443" t="s">
        <v>13</v>
      </c>
      <c r="F443" s="2">
        <v>2.0699999999999998</v>
      </c>
      <c r="K443" s="2"/>
      <c r="L443" s="2"/>
    </row>
    <row r="444" spans="1:12" hidden="1" x14ac:dyDescent="0.35">
      <c r="A444" s="1">
        <v>43395</v>
      </c>
      <c r="B444">
        <v>2018</v>
      </c>
      <c r="C444">
        <v>2018</v>
      </c>
      <c r="D444" t="s">
        <v>6</v>
      </c>
      <c r="E444" t="s">
        <v>13</v>
      </c>
      <c r="F444" s="2">
        <v>2</v>
      </c>
      <c r="K444" s="2"/>
      <c r="L444" s="2"/>
    </row>
    <row r="445" spans="1:12" hidden="1" x14ac:dyDescent="0.35">
      <c r="A445" s="1">
        <v>43402</v>
      </c>
      <c r="B445">
        <v>2018</v>
      </c>
      <c r="C445">
        <v>2018</v>
      </c>
      <c r="D445" t="s">
        <v>6</v>
      </c>
      <c r="E445" t="s">
        <v>13</v>
      </c>
      <c r="F445" s="2">
        <v>2.2400000000000002</v>
      </c>
      <c r="K445" s="2"/>
      <c r="L445" s="2"/>
    </row>
    <row r="446" spans="1:12" hidden="1" x14ac:dyDescent="0.35">
      <c r="A446" s="1">
        <v>43409</v>
      </c>
      <c r="B446">
        <v>2018</v>
      </c>
      <c r="C446">
        <v>2018</v>
      </c>
      <c r="D446" t="s">
        <v>6</v>
      </c>
      <c r="E446" t="s">
        <v>13</v>
      </c>
      <c r="F446" s="2">
        <v>2.09</v>
      </c>
      <c r="K446" s="2"/>
      <c r="L446" s="2"/>
    </row>
    <row r="447" spans="1:12" hidden="1" x14ac:dyDescent="0.35">
      <c r="A447" s="1">
        <v>43416</v>
      </c>
      <c r="B447">
        <v>2018</v>
      </c>
      <c r="C447">
        <v>2018</v>
      </c>
      <c r="D447" t="s">
        <v>6</v>
      </c>
      <c r="E447" t="s">
        <v>13</v>
      </c>
      <c r="F447" s="2">
        <v>2</v>
      </c>
      <c r="K447" s="2"/>
      <c r="L447" s="2"/>
    </row>
    <row r="448" spans="1:12" hidden="1" x14ac:dyDescent="0.35">
      <c r="A448" s="1">
        <v>43423</v>
      </c>
      <c r="B448">
        <v>2018</v>
      </c>
      <c r="C448">
        <v>2018</v>
      </c>
      <c r="D448" t="s">
        <v>6</v>
      </c>
      <c r="E448" t="s">
        <v>13</v>
      </c>
      <c r="F448" s="2">
        <v>2.1800000000000002</v>
      </c>
      <c r="K448" s="2"/>
      <c r="L448" s="2"/>
    </row>
    <row r="449" spans="1:12" hidden="1" x14ac:dyDescent="0.35">
      <c r="A449" s="1">
        <v>43430</v>
      </c>
      <c r="B449">
        <v>2018</v>
      </c>
      <c r="C449">
        <v>2018</v>
      </c>
      <c r="D449" t="s">
        <v>6</v>
      </c>
      <c r="E449" t="s">
        <v>13</v>
      </c>
      <c r="F449" s="2">
        <v>2.38</v>
      </c>
      <c r="K449" s="2"/>
      <c r="L449" s="2"/>
    </row>
    <row r="450" spans="1:12" hidden="1" x14ac:dyDescent="0.35">
      <c r="A450" s="1">
        <v>43430</v>
      </c>
      <c r="B450">
        <v>2018</v>
      </c>
      <c r="C450">
        <v>2018</v>
      </c>
      <c r="D450" t="s">
        <v>6</v>
      </c>
      <c r="E450" t="s">
        <v>7</v>
      </c>
      <c r="F450" s="2">
        <v>2.4500000000000002</v>
      </c>
      <c r="K450" s="2"/>
      <c r="L450" s="2"/>
    </row>
    <row r="451" spans="1:12" hidden="1" x14ac:dyDescent="0.35">
      <c r="A451" s="1">
        <v>43437</v>
      </c>
      <c r="B451">
        <v>2018</v>
      </c>
      <c r="C451">
        <v>2018</v>
      </c>
      <c r="D451" t="s">
        <v>6</v>
      </c>
      <c r="E451" t="s">
        <v>13</v>
      </c>
      <c r="F451" s="2">
        <v>2.02</v>
      </c>
      <c r="K451" s="2"/>
      <c r="L451" s="2"/>
    </row>
    <row r="452" spans="1:12" hidden="1" x14ac:dyDescent="0.35">
      <c r="A452" s="1">
        <v>43444</v>
      </c>
      <c r="B452">
        <v>2018</v>
      </c>
      <c r="C452">
        <v>2018</v>
      </c>
      <c r="D452" t="s">
        <v>6</v>
      </c>
      <c r="E452" t="s">
        <v>13</v>
      </c>
      <c r="F452" s="2">
        <v>2.02</v>
      </c>
      <c r="K452" s="2"/>
      <c r="L452" s="2"/>
    </row>
    <row r="453" spans="1:12" hidden="1" x14ac:dyDescent="0.35">
      <c r="A453" s="1">
        <v>43451</v>
      </c>
      <c r="B453">
        <v>2018</v>
      </c>
      <c r="C453">
        <v>2018</v>
      </c>
      <c r="D453" t="s">
        <v>6</v>
      </c>
      <c r="E453" t="s">
        <v>13</v>
      </c>
      <c r="F453" s="2">
        <v>2.14</v>
      </c>
      <c r="K453" s="2"/>
      <c r="L453" s="2"/>
    </row>
    <row r="454" spans="1:12" hidden="1" x14ac:dyDescent="0.35">
      <c r="A454" s="1">
        <v>43451</v>
      </c>
      <c r="B454">
        <v>2018</v>
      </c>
      <c r="C454">
        <v>2018</v>
      </c>
      <c r="D454" t="s">
        <v>6</v>
      </c>
      <c r="E454" t="s">
        <v>7</v>
      </c>
      <c r="F454" s="2">
        <v>2.27</v>
      </c>
      <c r="K454" s="2"/>
      <c r="L454" s="2"/>
    </row>
    <row r="455" spans="1:12" hidden="1" x14ac:dyDescent="0.35">
      <c r="A455" s="1">
        <v>43458</v>
      </c>
      <c r="B455">
        <v>2018</v>
      </c>
      <c r="C455">
        <v>2018</v>
      </c>
      <c r="D455" t="s">
        <v>6</v>
      </c>
      <c r="E455" t="s">
        <v>13</v>
      </c>
      <c r="F455" s="2">
        <v>2.0499999999999998</v>
      </c>
      <c r="K455" s="2"/>
      <c r="L455" s="2"/>
    </row>
    <row r="456" spans="1:12" hidden="1" x14ac:dyDescent="0.35">
      <c r="A456" s="1">
        <v>43465</v>
      </c>
      <c r="B456">
        <v>2018</v>
      </c>
      <c r="C456">
        <v>2018</v>
      </c>
      <c r="D456" t="s">
        <v>6</v>
      </c>
      <c r="E456" t="s">
        <v>13</v>
      </c>
      <c r="F456" s="2">
        <v>2.13</v>
      </c>
      <c r="K456" s="2"/>
      <c r="L456" s="2"/>
    </row>
    <row r="457" spans="1:12" x14ac:dyDescent="0.35">
      <c r="A457" s="1">
        <v>43465</v>
      </c>
      <c r="B457">
        <v>2019</v>
      </c>
      <c r="C457">
        <v>2018</v>
      </c>
      <c r="D457" t="s">
        <v>6</v>
      </c>
      <c r="E457" t="s">
        <v>13</v>
      </c>
      <c r="F457" s="2">
        <v>2.2999999999999998</v>
      </c>
    </row>
    <row r="458" spans="1:12" x14ac:dyDescent="0.35">
      <c r="A458" s="1">
        <v>43472</v>
      </c>
      <c r="B458">
        <v>2019</v>
      </c>
      <c r="C458">
        <v>2017</v>
      </c>
      <c r="D458" t="s">
        <v>6</v>
      </c>
      <c r="E458" t="s">
        <v>13</v>
      </c>
      <c r="F458" s="2">
        <v>1.8</v>
      </c>
      <c r="K458" s="2"/>
      <c r="L458" s="2"/>
    </row>
    <row r="459" spans="1:12" hidden="1" x14ac:dyDescent="0.35">
      <c r="A459" s="1">
        <v>43472</v>
      </c>
      <c r="B459">
        <v>2019</v>
      </c>
      <c r="C459">
        <v>2018</v>
      </c>
      <c r="D459" t="s">
        <v>6</v>
      </c>
      <c r="E459" t="s">
        <v>13</v>
      </c>
      <c r="F459" s="2">
        <v>2.12</v>
      </c>
      <c r="K459" s="2"/>
      <c r="L459" s="2"/>
    </row>
    <row r="460" spans="1:12" hidden="1" x14ac:dyDescent="0.35">
      <c r="A460" s="1">
        <v>43472</v>
      </c>
      <c r="B460">
        <v>2019</v>
      </c>
      <c r="C460">
        <v>2018</v>
      </c>
      <c r="D460" t="s">
        <v>6</v>
      </c>
      <c r="E460" t="s">
        <v>7</v>
      </c>
      <c r="F460" s="2">
        <v>1.9</v>
      </c>
      <c r="K460" s="2"/>
      <c r="L460" s="2"/>
    </row>
    <row r="461" spans="1:12" hidden="1" x14ac:dyDescent="0.35">
      <c r="A461" s="1">
        <v>43479</v>
      </c>
      <c r="B461">
        <v>2019</v>
      </c>
      <c r="C461">
        <v>2017</v>
      </c>
      <c r="D461" t="s">
        <v>6</v>
      </c>
      <c r="E461" t="s">
        <v>13</v>
      </c>
      <c r="F461" s="2">
        <v>1.76</v>
      </c>
      <c r="K461" s="2"/>
      <c r="L461" s="2"/>
    </row>
    <row r="462" spans="1:12" hidden="1" x14ac:dyDescent="0.35">
      <c r="A462" s="1">
        <v>43479</v>
      </c>
      <c r="B462">
        <v>2019</v>
      </c>
      <c r="C462">
        <v>2018</v>
      </c>
      <c r="D462" t="s">
        <v>6</v>
      </c>
      <c r="E462" t="s">
        <v>13</v>
      </c>
      <c r="F462" s="2">
        <v>2</v>
      </c>
      <c r="K462" s="2"/>
      <c r="L462" s="2"/>
    </row>
    <row r="463" spans="1:12" hidden="1" x14ac:dyDescent="0.35">
      <c r="A463" s="1">
        <v>43479</v>
      </c>
      <c r="B463">
        <v>2019</v>
      </c>
      <c r="C463">
        <v>2018</v>
      </c>
      <c r="D463" t="s">
        <v>6</v>
      </c>
      <c r="E463" t="s">
        <v>7</v>
      </c>
      <c r="F463" s="2">
        <v>2.2000000000000002</v>
      </c>
      <c r="K463" s="2"/>
      <c r="L463" s="2"/>
    </row>
    <row r="464" spans="1:12" hidden="1" x14ac:dyDescent="0.35">
      <c r="A464" s="1">
        <v>43486</v>
      </c>
      <c r="B464">
        <v>2019</v>
      </c>
      <c r="C464">
        <v>2018</v>
      </c>
      <c r="D464" t="s">
        <v>6</v>
      </c>
      <c r="E464" t="s">
        <v>13</v>
      </c>
      <c r="F464" s="2">
        <v>2.06</v>
      </c>
      <c r="K464" s="2"/>
      <c r="L464" s="2"/>
    </row>
    <row r="465" spans="1:12" hidden="1" x14ac:dyDescent="0.35">
      <c r="A465" s="1">
        <v>43493</v>
      </c>
      <c r="B465">
        <v>2019</v>
      </c>
      <c r="C465">
        <v>2018</v>
      </c>
      <c r="D465" t="s">
        <v>6</v>
      </c>
      <c r="E465" t="s">
        <v>13</v>
      </c>
      <c r="F465" s="2">
        <v>1.97</v>
      </c>
      <c r="K465" s="2"/>
      <c r="L465" s="2"/>
    </row>
    <row r="466" spans="1:12" hidden="1" x14ac:dyDescent="0.35">
      <c r="A466" s="1">
        <v>43500</v>
      </c>
      <c r="B466">
        <v>2019</v>
      </c>
      <c r="C466">
        <v>2018</v>
      </c>
      <c r="D466" t="s">
        <v>6</v>
      </c>
      <c r="E466" t="s">
        <v>13</v>
      </c>
      <c r="F466" s="2">
        <v>1.9</v>
      </c>
      <c r="K466" s="2"/>
      <c r="L466" s="2"/>
    </row>
    <row r="467" spans="1:12" hidden="1" x14ac:dyDescent="0.35">
      <c r="A467" s="1">
        <v>43500</v>
      </c>
      <c r="B467">
        <v>2019</v>
      </c>
      <c r="C467">
        <v>2018</v>
      </c>
      <c r="D467" t="s">
        <v>6</v>
      </c>
      <c r="E467" t="s">
        <v>7</v>
      </c>
      <c r="F467" s="2">
        <v>1.84</v>
      </c>
      <c r="K467" s="2"/>
      <c r="L467" s="2"/>
    </row>
    <row r="468" spans="1:12" hidden="1" x14ac:dyDescent="0.35">
      <c r="A468" s="1">
        <v>43507</v>
      </c>
      <c r="B468">
        <v>2019</v>
      </c>
      <c r="C468">
        <v>2018</v>
      </c>
      <c r="D468" t="s">
        <v>6</v>
      </c>
      <c r="E468" t="s">
        <v>13</v>
      </c>
      <c r="F468" s="2">
        <v>1.87</v>
      </c>
      <c r="K468" s="2"/>
      <c r="L468" s="2"/>
    </row>
    <row r="469" spans="1:12" hidden="1" x14ac:dyDescent="0.35">
      <c r="A469" s="1">
        <v>43507</v>
      </c>
      <c r="B469">
        <v>2019</v>
      </c>
      <c r="C469">
        <v>2018</v>
      </c>
      <c r="D469" t="s">
        <v>6</v>
      </c>
      <c r="E469" t="s">
        <v>7</v>
      </c>
      <c r="F469" s="2">
        <v>1.77</v>
      </c>
      <c r="K469" s="2"/>
      <c r="L469" s="2"/>
    </row>
    <row r="470" spans="1:12" hidden="1" x14ac:dyDescent="0.35">
      <c r="A470" s="1">
        <v>43507</v>
      </c>
      <c r="B470">
        <v>2019</v>
      </c>
      <c r="C470">
        <v>2019</v>
      </c>
      <c r="D470" t="s">
        <v>6</v>
      </c>
      <c r="E470" t="s">
        <v>13</v>
      </c>
      <c r="F470" s="2">
        <v>1.85</v>
      </c>
      <c r="K470" s="2"/>
      <c r="L470" s="2"/>
    </row>
    <row r="471" spans="1:12" hidden="1" x14ac:dyDescent="0.35">
      <c r="A471" s="1">
        <v>43514</v>
      </c>
      <c r="B471">
        <v>2019</v>
      </c>
      <c r="C471">
        <v>2018</v>
      </c>
      <c r="D471" t="s">
        <v>6</v>
      </c>
      <c r="E471" t="s">
        <v>13</v>
      </c>
      <c r="F471" s="2">
        <v>1.97</v>
      </c>
      <c r="K471" s="2"/>
      <c r="L471" s="2"/>
    </row>
    <row r="472" spans="1:12" hidden="1" x14ac:dyDescent="0.35">
      <c r="A472" s="1">
        <v>43514</v>
      </c>
      <c r="B472">
        <v>2019</v>
      </c>
      <c r="C472">
        <v>2018</v>
      </c>
      <c r="D472" t="s">
        <v>6</v>
      </c>
      <c r="E472" t="s">
        <v>7</v>
      </c>
      <c r="F472" s="2">
        <v>1.77</v>
      </c>
      <c r="K472" s="2"/>
      <c r="L472" s="2"/>
    </row>
    <row r="473" spans="1:12" hidden="1" x14ac:dyDescent="0.35">
      <c r="A473" s="1">
        <v>43514</v>
      </c>
      <c r="B473">
        <v>2019</v>
      </c>
      <c r="C473">
        <v>2019</v>
      </c>
      <c r="D473" t="s">
        <v>6</v>
      </c>
      <c r="E473" t="s">
        <v>13</v>
      </c>
      <c r="F473" s="2">
        <v>1.61</v>
      </c>
      <c r="K473" s="2"/>
      <c r="L473" s="2"/>
    </row>
    <row r="474" spans="1:12" hidden="1" x14ac:dyDescent="0.35">
      <c r="A474" s="1">
        <v>43521</v>
      </c>
      <c r="B474">
        <v>2019</v>
      </c>
      <c r="C474">
        <v>2017</v>
      </c>
      <c r="D474" t="s">
        <v>6</v>
      </c>
      <c r="E474" t="s">
        <v>13</v>
      </c>
      <c r="F474" s="2">
        <v>1.78</v>
      </c>
      <c r="K474" s="2"/>
      <c r="L474" s="2"/>
    </row>
    <row r="475" spans="1:12" hidden="1" x14ac:dyDescent="0.35">
      <c r="A475" s="1">
        <v>43521</v>
      </c>
      <c r="B475">
        <v>2019</v>
      </c>
      <c r="C475">
        <v>2017</v>
      </c>
      <c r="D475" t="s">
        <v>6</v>
      </c>
      <c r="E475" t="s">
        <v>7</v>
      </c>
      <c r="F475" s="2">
        <v>1.47</v>
      </c>
      <c r="K475" s="2"/>
      <c r="L475" s="2"/>
    </row>
    <row r="476" spans="1:12" hidden="1" x14ac:dyDescent="0.35">
      <c r="A476" s="1">
        <v>43521</v>
      </c>
      <c r="B476">
        <v>2019</v>
      </c>
      <c r="C476">
        <v>2018</v>
      </c>
      <c r="D476" t="s">
        <v>6</v>
      </c>
      <c r="E476" t="s">
        <v>13</v>
      </c>
      <c r="F476" s="2">
        <v>1.89</v>
      </c>
      <c r="K476" s="2"/>
      <c r="L476" s="2"/>
    </row>
    <row r="477" spans="1:12" hidden="1" x14ac:dyDescent="0.35">
      <c r="A477" s="1">
        <v>43521</v>
      </c>
      <c r="B477">
        <v>2019</v>
      </c>
      <c r="C477">
        <v>2019</v>
      </c>
      <c r="D477" t="s">
        <v>6</v>
      </c>
      <c r="E477" t="s">
        <v>13</v>
      </c>
      <c r="F477" s="2">
        <v>1.82</v>
      </c>
      <c r="K477" s="2"/>
      <c r="L477" s="2"/>
    </row>
    <row r="478" spans="1:12" hidden="1" x14ac:dyDescent="0.35">
      <c r="A478" s="1">
        <v>43528</v>
      </c>
      <c r="B478">
        <v>2019</v>
      </c>
      <c r="C478">
        <v>2017</v>
      </c>
      <c r="D478" t="s">
        <v>6</v>
      </c>
      <c r="E478" t="s">
        <v>7</v>
      </c>
      <c r="F478" s="2">
        <v>1.5</v>
      </c>
      <c r="K478" s="2"/>
      <c r="L478" s="2"/>
    </row>
    <row r="479" spans="1:12" hidden="1" x14ac:dyDescent="0.35">
      <c r="A479" s="1">
        <v>43528</v>
      </c>
      <c r="B479">
        <v>2019</v>
      </c>
      <c r="C479">
        <v>2018</v>
      </c>
      <c r="D479" t="s">
        <v>6</v>
      </c>
      <c r="E479" t="s">
        <v>13</v>
      </c>
      <c r="F479" s="2">
        <v>1.8</v>
      </c>
      <c r="K479" s="2"/>
      <c r="L479" s="2"/>
    </row>
    <row r="480" spans="1:12" hidden="1" x14ac:dyDescent="0.35">
      <c r="A480" s="1">
        <v>43528</v>
      </c>
      <c r="B480">
        <v>2019</v>
      </c>
      <c r="C480">
        <v>2019</v>
      </c>
      <c r="D480" t="s">
        <v>6</v>
      </c>
      <c r="E480" t="s">
        <v>13</v>
      </c>
      <c r="F480" s="2">
        <v>1.77</v>
      </c>
      <c r="K480" s="2"/>
      <c r="L480" s="2"/>
    </row>
    <row r="481" spans="1:12" hidden="1" x14ac:dyDescent="0.35">
      <c r="A481" s="1">
        <v>43535</v>
      </c>
      <c r="B481">
        <v>2019</v>
      </c>
      <c r="C481">
        <v>2017</v>
      </c>
      <c r="D481" t="s">
        <v>6</v>
      </c>
      <c r="E481" t="s">
        <v>13</v>
      </c>
      <c r="F481" s="2">
        <v>1.6</v>
      </c>
      <c r="K481" s="2"/>
      <c r="L481" s="2"/>
    </row>
    <row r="482" spans="1:12" hidden="1" x14ac:dyDescent="0.35">
      <c r="A482" s="1">
        <v>43535</v>
      </c>
      <c r="B482">
        <v>2019</v>
      </c>
      <c r="C482">
        <v>2018</v>
      </c>
      <c r="D482" t="s">
        <v>6</v>
      </c>
      <c r="E482" t="s">
        <v>13</v>
      </c>
      <c r="F482" s="2">
        <v>1.84</v>
      </c>
      <c r="K482" s="2"/>
      <c r="L482" s="2"/>
    </row>
    <row r="483" spans="1:12" hidden="1" x14ac:dyDescent="0.35">
      <c r="A483" s="1">
        <v>43535</v>
      </c>
      <c r="B483">
        <v>2019</v>
      </c>
      <c r="C483">
        <v>2019</v>
      </c>
      <c r="D483" t="s">
        <v>6</v>
      </c>
      <c r="E483" t="s">
        <v>13</v>
      </c>
      <c r="F483" s="2">
        <v>1.82</v>
      </c>
      <c r="K483" s="2"/>
      <c r="L483" s="2"/>
    </row>
    <row r="484" spans="1:12" hidden="1" x14ac:dyDescent="0.35">
      <c r="A484" s="1">
        <v>43542</v>
      </c>
      <c r="B484">
        <v>2019</v>
      </c>
      <c r="C484">
        <v>2017</v>
      </c>
      <c r="D484" t="s">
        <v>6</v>
      </c>
      <c r="E484" t="s">
        <v>13</v>
      </c>
      <c r="F484" s="2">
        <v>1.26</v>
      </c>
      <c r="K484" s="2"/>
      <c r="L484" s="2"/>
    </row>
    <row r="485" spans="1:12" hidden="1" x14ac:dyDescent="0.35">
      <c r="A485" s="1">
        <v>43542</v>
      </c>
      <c r="B485">
        <v>2019</v>
      </c>
      <c r="C485">
        <v>2018</v>
      </c>
      <c r="D485" t="s">
        <v>6</v>
      </c>
      <c r="E485" t="s">
        <v>13</v>
      </c>
      <c r="F485" s="2">
        <v>1.85</v>
      </c>
      <c r="K485" s="2"/>
      <c r="L485" s="2"/>
    </row>
    <row r="486" spans="1:12" hidden="1" x14ac:dyDescent="0.35">
      <c r="A486" s="1">
        <v>43542</v>
      </c>
      <c r="B486">
        <v>2019</v>
      </c>
      <c r="C486">
        <v>2019</v>
      </c>
      <c r="D486" t="s">
        <v>6</v>
      </c>
      <c r="E486" t="s">
        <v>13</v>
      </c>
      <c r="F486" s="2">
        <v>1.51</v>
      </c>
      <c r="K486" s="2"/>
      <c r="L486" s="2"/>
    </row>
    <row r="487" spans="1:12" hidden="1" x14ac:dyDescent="0.35">
      <c r="A487" s="1">
        <v>43549</v>
      </c>
      <c r="B487">
        <v>2019</v>
      </c>
      <c r="C487">
        <v>2017</v>
      </c>
      <c r="D487" t="s">
        <v>6</v>
      </c>
      <c r="E487" t="s">
        <v>7</v>
      </c>
      <c r="F487" s="2">
        <v>1.78</v>
      </c>
      <c r="K487" s="2"/>
      <c r="L487" s="2"/>
    </row>
    <row r="488" spans="1:12" hidden="1" x14ac:dyDescent="0.35">
      <c r="A488" s="1">
        <v>43549</v>
      </c>
      <c r="B488">
        <v>2019</v>
      </c>
      <c r="C488">
        <v>2018</v>
      </c>
      <c r="D488" t="s">
        <v>6</v>
      </c>
      <c r="E488" t="s">
        <v>13</v>
      </c>
      <c r="F488" s="2">
        <v>1.78</v>
      </c>
      <c r="K488" s="2"/>
      <c r="L488" s="2"/>
    </row>
    <row r="489" spans="1:12" hidden="1" x14ac:dyDescent="0.35">
      <c r="A489" s="1">
        <v>43549</v>
      </c>
      <c r="B489">
        <v>2019</v>
      </c>
      <c r="C489">
        <v>2018</v>
      </c>
      <c r="D489" t="s">
        <v>6</v>
      </c>
      <c r="E489" t="s">
        <v>7</v>
      </c>
      <c r="F489" s="2">
        <v>1.84</v>
      </c>
      <c r="K489" s="2"/>
      <c r="L489" s="2"/>
    </row>
    <row r="490" spans="1:12" hidden="1" x14ac:dyDescent="0.35">
      <c r="A490" s="1">
        <v>43549</v>
      </c>
      <c r="B490">
        <v>2019</v>
      </c>
      <c r="C490">
        <v>2019</v>
      </c>
      <c r="D490" t="s">
        <v>6</v>
      </c>
      <c r="E490" t="s">
        <v>13</v>
      </c>
      <c r="F490" s="2">
        <v>1.77</v>
      </c>
      <c r="K490" s="2"/>
      <c r="L490" s="2"/>
    </row>
    <row r="491" spans="1:12" hidden="1" x14ac:dyDescent="0.35">
      <c r="A491" s="1">
        <v>43556</v>
      </c>
      <c r="B491">
        <v>2019</v>
      </c>
      <c r="C491">
        <v>2018</v>
      </c>
      <c r="D491" t="s">
        <v>6</v>
      </c>
      <c r="E491" t="s">
        <v>13</v>
      </c>
      <c r="F491" s="2">
        <v>1.65</v>
      </c>
      <c r="K491" s="2"/>
      <c r="L491" s="2"/>
    </row>
    <row r="492" spans="1:12" hidden="1" x14ac:dyDescent="0.35">
      <c r="A492" s="1">
        <v>43556</v>
      </c>
      <c r="B492">
        <v>2019</v>
      </c>
      <c r="C492">
        <v>2019</v>
      </c>
      <c r="D492" t="s">
        <v>6</v>
      </c>
      <c r="E492" t="s">
        <v>13</v>
      </c>
      <c r="F492" s="2">
        <v>1.64</v>
      </c>
      <c r="K492" s="2"/>
      <c r="L492" s="2"/>
    </row>
    <row r="493" spans="1:12" hidden="1" x14ac:dyDescent="0.35">
      <c r="A493" s="1">
        <v>43563</v>
      </c>
      <c r="B493">
        <v>2019</v>
      </c>
      <c r="C493">
        <v>2019</v>
      </c>
      <c r="D493" t="s">
        <v>6</v>
      </c>
      <c r="E493" t="s">
        <v>13</v>
      </c>
      <c r="F493" s="2">
        <v>1.6</v>
      </c>
      <c r="K493" s="2"/>
      <c r="L493" s="2"/>
    </row>
    <row r="494" spans="1:12" hidden="1" x14ac:dyDescent="0.35">
      <c r="A494" s="1">
        <v>43570</v>
      </c>
      <c r="B494">
        <v>2019</v>
      </c>
      <c r="C494">
        <v>2019</v>
      </c>
      <c r="D494" t="s">
        <v>6</v>
      </c>
      <c r="E494" t="s">
        <v>13</v>
      </c>
      <c r="F494" s="2">
        <v>1.76</v>
      </c>
      <c r="K494" s="2"/>
      <c r="L494" s="2"/>
    </row>
    <row r="495" spans="1:12" hidden="1" x14ac:dyDescent="0.35">
      <c r="A495" s="1">
        <v>43577</v>
      </c>
      <c r="B495">
        <v>2019</v>
      </c>
      <c r="C495">
        <v>2018</v>
      </c>
      <c r="D495" t="s">
        <v>6</v>
      </c>
      <c r="E495" t="s">
        <v>13</v>
      </c>
      <c r="F495" s="2">
        <v>1.67</v>
      </c>
      <c r="K495" s="2"/>
      <c r="L495" s="2"/>
    </row>
    <row r="496" spans="1:12" hidden="1" x14ac:dyDescent="0.35">
      <c r="A496" s="1">
        <v>43577</v>
      </c>
      <c r="B496">
        <v>2019</v>
      </c>
      <c r="C496">
        <v>2019</v>
      </c>
      <c r="D496" t="s">
        <v>6</v>
      </c>
      <c r="E496" t="s">
        <v>13</v>
      </c>
      <c r="F496" s="2">
        <v>1.72</v>
      </c>
      <c r="K496" s="2"/>
      <c r="L496" s="2"/>
    </row>
    <row r="497" spans="1:12" hidden="1" x14ac:dyDescent="0.35">
      <c r="A497" s="1">
        <v>43584</v>
      </c>
      <c r="B497">
        <v>2019</v>
      </c>
      <c r="C497">
        <v>2019</v>
      </c>
      <c r="D497" t="s">
        <v>6</v>
      </c>
      <c r="E497" t="s">
        <v>13</v>
      </c>
      <c r="F497" s="2">
        <v>1.71</v>
      </c>
      <c r="K497" s="2"/>
      <c r="L497" s="2"/>
    </row>
    <row r="498" spans="1:12" hidden="1" x14ac:dyDescent="0.35">
      <c r="A498" s="1">
        <v>43591</v>
      </c>
      <c r="B498">
        <v>2019</v>
      </c>
      <c r="C498">
        <v>2018</v>
      </c>
      <c r="D498" t="s">
        <v>6</v>
      </c>
      <c r="E498" t="s">
        <v>7</v>
      </c>
      <c r="F498" s="2">
        <v>1.25</v>
      </c>
      <c r="K498" s="2"/>
      <c r="L498" s="2"/>
    </row>
    <row r="499" spans="1:12" hidden="1" x14ac:dyDescent="0.35">
      <c r="A499" s="1">
        <v>43591</v>
      </c>
      <c r="B499">
        <v>2019</v>
      </c>
      <c r="C499">
        <v>2019</v>
      </c>
      <c r="D499" t="s">
        <v>6</v>
      </c>
      <c r="E499" t="s">
        <v>13</v>
      </c>
      <c r="F499" s="2">
        <v>1.54</v>
      </c>
      <c r="K499" s="2"/>
      <c r="L499" s="2"/>
    </row>
    <row r="500" spans="1:12" hidden="1" x14ac:dyDescent="0.35">
      <c r="A500" s="1">
        <v>43598</v>
      </c>
      <c r="B500">
        <v>2019</v>
      </c>
      <c r="C500">
        <v>2019</v>
      </c>
      <c r="D500" t="s">
        <v>6</v>
      </c>
      <c r="E500" t="s">
        <v>13</v>
      </c>
      <c r="F500" s="2">
        <v>1.67</v>
      </c>
      <c r="K500" s="2"/>
      <c r="L500" s="2"/>
    </row>
    <row r="501" spans="1:12" hidden="1" x14ac:dyDescent="0.35">
      <c r="A501" s="1">
        <v>43605</v>
      </c>
      <c r="B501">
        <v>2019</v>
      </c>
      <c r="C501">
        <v>2019</v>
      </c>
      <c r="D501" t="s">
        <v>6</v>
      </c>
      <c r="E501" t="s">
        <v>13</v>
      </c>
      <c r="F501" s="2">
        <v>1.57</v>
      </c>
      <c r="K501" s="2"/>
      <c r="L501" s="2"/>
    </row>
    <row r="502" spans="1:12" hidden="1" x14ac:dyDescent="0.35">
      <c r="A502" s="1">
        <v>43612</v>
      </c>
      <c r="B502">
        <v>2019</v>
      </c>
      <c r="C502">
        <v>2019</v>
      </c>
      <c r="D502" t="s">
        <v>6</v>
      </c>
      <c r="E502" t="s">
        <v>13</v>
      </c>
      <c r="F502" s="2">
        <v>1.54</v>
      </c>
      <c r="K502" s="2"/>
      <c r="L502" s="2"/>
    </row>
    <row r="503" spans="1:12" hidden="1" x14ac:dyDescent="0.35">
      <c r="A503" s="1">
        <v>43612</v>
      </c>
      <c r="B503">
        <v>2019</v>
      </c>
      <c r="C503">
        <v>2019</v>
      </c>
      <c r="D503" t="s">
        <v>6</v>
      </c>
      <c r="E503" t="s">
        <v>7</v>
      </c>
      <c r="F503" s="2">
        <v>1.1000000000000001</v>
      </c>
      <c r="K503" s="2"/>
      <c r="L503" s="2"/>
    </row>
    <row r="504" spans="1:12" hidden="1" x14ac:dyDescent="0.35">
      <c r="A504" s="1">
        <v>43619</v>
      </c>
      <c r="B504">
        <v>2019</v>
      </c>
      <c r="C504">
        <v>2019</v>
      </c>
      <c r="D504" t="s">
        <v>6</v>
      </c>
      <c r="E504" t="s">
        <v>13</v>
      </c>
      <c r="F504" s="2">
        <v>1.46</v>
      </c>
      <c r="K504" s="2"/>
      <c r="L504" s="2"/>
    </row>
    <row r="505" spans="1:12" hidden="1" x14ac:dyDescent="0.35">
      <c r="A505" s="1">
        <v>43626</v>
      </c>
      <c r="B505">
        <v>2019</v>
      </c>
      <c r="C505">
        <v>2018</v>
      </c>
      <c r="D505" t="s">
        <v>6</v>
      </c>
      <c r="E505" t="s">
        <v>13</v>
      </c>
      <c r="F505" s="2">
        <v>1.38</v>
      </c>
      <c r="K505" s="2"/>
      <c r="L505" s="2"/>
    </row>
    <row r="506" spans="1:12" hidden="1" x14ac:dyDescent="0.35">
      <c r="A506" s="1">
        <v>43626</v>
      </c>
      <c r="B506">
        <v>2019</v>
      </c>
      <c r="C506">
        <v>2019</v>
      </c>
      <c r="D506" t="s">
        <v>6</v>
      </c>
      <c r="E506" t="s">
        <v>13</v>
      </c>
      <c r="F506" s="2">
        <v>1.47</v>
      </c>
      <c r="K506" s="2"/>
      <c r="L506" s="2"/>
    </row>
    <row r="507" spans="1:12" hidden="1" x14ac:dyDescent="0.35">
      <c r="A507" s="1">
        <v>43633</v>
      </c>
      <c r="B507">
        <v>2019</v>
      </c>
      <c r="C507">
        <v>2019</v>
      </c>
      <c r="D507" t="s">
        <v>6</v>
      </c>
      <c r="E507" t="s">
        <v>13</v>
      </c>
      <c r="F507" s="2">
        <v>1.38</v>
      </c>
      <c r="K507" s="2"/>
      <c r="L507" s="2"/>
    </row>
    <row r="508" spans="1:12" hidden="1" x14ac:dyDescent="0.35">
      <c r="A508" s="1">
        <v>43640</v>
      </c>
      <c r="B508">
        <v>2019</v>
      </c>
      <c r="C508">
        <v>2019</v>
      </c>
      <c r="D508" t="s">
        <v>6</v>
      </c>
      <c r="E508" t="s">
        <v>13</v>
      </c>
      <c r="F508" s="2">
        <v>1.17</v>
      </c>
      <c r="K508" s="2"/>
      <c r="L508" s="2"/>
    </row>
    <row r="509" spans="1:12" hidden="1" x14ac:dyDescent="0.35">
      <c r="A509" s="1">
        <v>43640</v>
      </c>
      <c r="B509">
        <v>2019</v>
      </c>
      <c r="C509">
        <v>2019</v>
      </c>
      <c r="D509" t="s">
        <v>6</v>
      </c>
      <c r="E509" t="s">
        <v>7</v>
      </c>
      <c r="F509" s="2">
        <v>0.7</v>
      </c>
      <c r="K509" s="2"/>
      <c r="L509" s="2"/>
    </row>
    <row r="510" spans="1:12" hidden="1" x14ac:dyDescent="0.35">
      <c r="A510" s="1">
        <v>43647</v>
      </c>
      <c r="B510">
        <v>2019</v>
      </c>
      <c r="C510">
        <v>2019</v>
      </c>
      <c r="D510" t="s">
        <v>6</v>
      </c>
      <c r="E510" t="s">
        <v>13</v>
      </c>
      <c r="F510" s="2">
        <v>1.1299999999999999</v>
      </c>
      <c r="K510" s="2"/>
      <c r="L510" s="2"/>
    </row>
    <row r="511" spans="1:12" hidden="1" x14ac:dyDescent="0.35">
      <c r="A511" s="1">
        <v>43654</v>
      </c>
      <c r="B511">
        <v>2019</v>
      </c>
      <c r="C511">
        <v>2019</v>
      </c>
      <c r="D511" t="s">
        <v>6</v>
      </c>
      <c r="E511" t="s">
        <v>13</v>
      </c>
      <c r="F511" s="2">
        <v>0.99</v>
      </c>
      <c r="K511" s="2"/>
      <c r="L511" s="2"/>
    </row>
    <row r="512" spans="1:12" hidden="1" x14ac:dyDescent="0.35">
      <c r="A512" s="1">
        <v>43661</v>
      </c>
      <c r="B512">
        <v>2019</v>
      </c>
      <c r="C512">
        <v>2018</v>
      </c>
      <c r="D512" t="s">
        <v>6</v>
      </c>
      <c r="E512" t="s">
        <v>13</v>
      </c>
      <c r="F512" s="2">
        <v>0.8</v>
      </c>
      <c r="K512" s="2"/>
      <c r="L512" s="2"/>
    </row>
    <row r="513" spans="1:12" hidden="1" x14ac:dyDescent="0.35">
      <c r="A513" s="1">
        <v>43661</v>
      </c>
      <c r="B513">
        <v>2019</v>
      </c>
      <c r="C513">
        <v>2019</v>
      </c>
      <c r="D513" t="s">
        <v>6</v>
      </c>
      <c r="E513" t="s">
        <v>13</v>
      </c>
      <c r="F513" s="2">
        <v>1.36</v>
      </c>
      <c r="K513" s="2"/>
      <c r="L513" s="2"/>
    </row>
    <row r="514" spans="1:12" hidden="1" x14ac:dyDescent="0.35">
      <c r="A514" s="1">
        <v>43668</v>
      </c>
      <c r="B514">
        <v>2019</v>
      </c>
      <c r="C514">
        <v>2019</v>
      </c>
      <c r="D514" t="s">
        <v>6</v>
      </c>
      <c r="E514" t="s">
        <v>13</v>
      </c>
      <c r="F514" s="2">
        <v>1.34</v>
      </c>
      <c r="K514" s="2"/>
      <c r="L514" s="2"/>
    </row>
    <row r="515" spans="1:12" hidden="1" x14ac:dyDescent="0.35">
      <c r="A515" s="1">
        <v>43675</v>
      </c>
      <c r="B515">
        <v>2019</v>
      </c>
      <c r="C515">
        <v>2019</v>
      </c>
      <c r="D515" t="s">
        <v>6</v>
      </c>
      <c r="E515" t="s">
        <v>13</v>
      </c>
      <c r="F515" s="2">
        <v>1.27</v>
      </c>
      <c r="K515" s="2"/>
      <c r="L515" s="2"/>
    </row>
    <row r="516" spans="1:12" hidden="1" x14ac:dyDescent="0.35">
      <c r="A516" s="1">
        <v>43675</v>
      </c>
      <c r="B516">
        <v>2019</v>
      </c>
      <c r="C516">
        <v>2019</v>
      </c>
      <c r="D516" t="s">
        <v>6</v>
      </c>
      <c r="E516" t="s">
        <v>7</v>
      </c>
      <c r="F516" s="2">
        <v>1.71</v>
      </c>
      <c r="K516" s="2"/>
      <c r="L516" s="2"/>
    </row>
    <row r="517" spans="1:12" hidden="1" x14ac:dyDescent="0.35">
      <c r="A517" s="1">
        <v>43682</v>
      </c>
      <c r="B517">
        <v>2019</v>
      </c>
      <c r="C517">
        <v>2018</v>
      </c>
      <c r="D517" t="s">
        <v>6</v>
      </c>
      <c r="E517" t="s">
        <v>13</v>
      </c>
      <c r="F517" s="2">
        <v>0.52</v>
      </c>
      <c r="K517" s="2"/>
      <c r="L517" s="2"/>
    </row>
    <row r="518" spans="1:12" hidden="1" x14ac:dyDescent="0.35">
      <c r="A518" s="1">
        <v>43682</v>
      </c>
      <c r="B518">
        <v>2019</v>
      </c>
      <c r="C518">
        <v>2019</v>
      </c>
      <c r="D518" t="s">
        <v>6</v>
      </c>
      <c r="E518" t="s">
        <v>13</v>
      </c>
      <c r="F518" s="2">
        <v>0.7</v>
      </c>
      <c r="K518" s="2"/>
      <c r="L518" s="2"/>
    </row>
    <row r="519" spans="1:12" hidden="1" x14ac:dyDescent="0.35">
      <c r="A519" s="1">
        <v>43689</v>
      </c>
      <c r="B519">
        <v>2019</v>
      </c>
      <c r="C519">
        <v>2018</v>
      </c>
      <c r="D519" t="s">
        <v>6</v>
      </c>
      <c r="E519" t="s">
        <v>13</v>
      </c>
      <c r="F519" s="2">
        <v>0.48</v>
      </c>
      <c r="K519" s="2"/>
      <c r="L519" s="2"/>
    </row>
    <row r="520" spans="1:12" hidden="1" x14ac:dyDescent="0.35">
      <c r="A520" s="1">
        <v>43689</v>
      </c>
      <c r="B520">
        <v>2019</v>
      </c>
      <c r="C520">
        <v>2019</v>
      </c>
      <c r="D520" t="s">
        <v>6</v>
      </c>
      <c r="E520" t="s">
        <v>13</v>
      </c>
      <c r="F520" s="2">
        <v>1.01</v>
      </c>
      <c r="K520" s="2"/>
      <c r="L520" s="2"/>
    </row>
    <row r="521" spans="1:12" hidden="1" x14ac:dyDescent="0.35">
      <c r="A521" s="1">
        <v>43696</v>
      </c>
      <c r="B521">
        <v>2019</v>
      </c>
      <c r="C521">
        <v>2019</v>
      </c>
      <c r="D521" t="s">
        <v>6</v>
      </c>
      <c r="E521" t="s">
        <v>13</v>
      </c>
      <c r="F521" s="2">
        <v>1.1599999999999999</v>
      </c>
      <c r="K521" s="2"/>
      <c r="L521" s="2"/>
    </row>
    <row r="522" spans="1:12" hidden="1" x14ac:dyDescent="0.35">
      <c r="A522" s="1">
        <v>43703</v>
      </c>
      <c r="B522">
        <v>2019</v>
      </c>
      <c r="C522">
        <v>2019</v>
      </c>
      <c r="D522" t="s">
        <v>6</v>
      </c>
      <c r="E522" t="s">
        <v>13</v>
      </c>
      <c r="F522" s="2">
        <v>0.64</v>
      </c>
      <c r="K522" s="2"/>
      <c r="L522" s="2"/>
    </row>
    <row r="523" spans="1:12" hidden="1" x14ac:dyDescent="0.35">
      <c r="A523" s="1">
        <v>43710</v>
      </c>
      <c r="B523">
        <v>2019</v>
      </c>
      <c r="C523">
        <v>2019</v>
      </c>
      <c r="D523" t="s">
        <v>6</v>
      </c>
      <c r="E523" t="s">
        <v>13</v>
      </c>
      <c r="F523" s="2">
        <v>0.68</v>
      </c>
      <c r="K523" s="2"/>
      <c r="L523" s="2"/>
    </row>
    <row r="524" spans="1:12" hidden="1" x14ac:dyDescent="0.35">
      <c r="A524" s="1">
        <v>43717</v>
      </c>
      <c r="B524">
        <v>2019</v>
      </c>
      <c r="C524">
        <v>2019</v>
      </c>
      <c r="D524" t="s">
        <v>6</v>
      </c>
      <c r="E524" t="s">
        <v>13</v>
      </c>
      <c r="F524" s="2">
        <v>0.59</v>
      </c>
      <c r="K524" s="2"/>
      <c r="L524" s="2"/>
    </row>
    <row r="525" spans="1:12" hidden="1" x14ac:dyDescent="0.35">
      <c r="A525" s="1">
        <v>43724</v>
      </c>
      <c r="B525">
        <v>2019</v>
      </c>
      <c r="C525">
        <v>2018</v>
      </c>
      <c r="D525" t="s">
        <v>6</v>
      </c>
      <c r="E525" t="s">
        <v>13</v>
      </c>
      <c r="F525" s="2">
        <v>0.46</v>
      </c>
      <c r="K525" s="2"/>
      <c r="L525" s="2"/>
    </row>
    <row r="526" spans="1:12" hidden="1" x14ac:dyDescent="0.35">
      <c r="A526" s="1">
        <v>43724</v>
      </c>
      <c r="B526">
        <v>2019</v>
      </c>
      <c r="C526">
        <v>2019</v>
      </c>
      <c r="D526" t="s">
        <v>6</v>
      </c>
      <c r="E526" t="s">
        <v>13</v>
      </c>
      <c r="F526" s="2">
        <v>0.87</v>
      </c>
      <c r="K526" s="2"/>
      <c r="L526" s="2"/>
    </row>
    <row r="527" spans="1:12" hidden="1" x14ac:dyDescent="0.35">
      <c r="A527" s="1">
        <v>43731</v>
      </c>
      <c r="B527">
        <v>2019</v>
      </c>
      <c r="C527">
        <v>2019</v>
      </c>
      <c r="D527" t="s">
        <v>6</v>
      </c>
      <c r="E527" t="s">
        <v>13</v>
      </c>
      <c r="F527" s="2">
        <v>0.95</v>
      </c>
      <c r="K527" s="2"/>
      <c r="L527" s="2"/>
    </row>
    <row r="528" spans="1:12" hidden="1" x14ac:dyDescent="0.35">
      <c r="A528" s="1">
        <v>43738</v>
      </c>
      <c r="B528">
        <v>2019</v>
      </c>
      <c r="C528">
        <v>2019</v>
      </c>
      <c r="D528" t="s">
        <v>6</v>
      </c>
      <c r="E528" t="s">
        <v>13</v>
      </c>
      <c r="F528" s="2">
        <v>1.07</v>
      </c>
      <c r="K528" s="2"/>
      <c r="L528" s="2"/>
    </row>
    <row r="529" spans="1:12" hidden="1" x14ac:dyDescent="0.35">
      <c r="A529" s="1">
        <v>43745</v>
      </c>
      <c r="B529">
        <v>2019</v>
      </c>
      <c r="C529">
        <v>2018</v>
      </c>
      <c r="D529" t="s">
        <v>6</v>
      </c>
      <c r="E529" t="s">
        <v>13</v>
      </c>
      <c r="F529" s="2">
        <v>0.57999999999999996</v>
      </c>
      <c r="K529" s="2"/>
      <c r="L529" s="2"/>
    </row>
    <row r="530" spans="1:12" hidden="1" x14ac:dyDescent="0.35">
      <c r="A530" s="1">
        <v>43745</v>
      </c>
      <c r="B530">
        <v>2019</v>
      </c>
      <c r="C530">
        <v>2019</v>
      </c>
      <c r="D530" t="s">
        <v>6</v>
      </c>
      <c r="E530" t="s">
        <v>13</v>
      </c>
      <c r="F530" s="2">
        <v>0.73</v>
      </c>
      <c r="K530" s="2"/>
      <c r="L530" s="2"/>
    </row>
    <row r="531" spans="1:12" hidden="1" x14ac:dyDescent="0.35">
      <c r="A531" s="1">
        <v>43752</v>
      </c>
      <c r="B531">
        <v>2019</v>
      </c>
      <c r="C531">
        <v>2018</v>
      </c>
      <c r="D531" t="s">
        <v>6</v>
      </c>
      <c r="E531" t="s">
        <v>13</v>
      </c>
      <c r="F531" s="2">
        <v>0.69</v>
      </c>
      <c r="K531" s="2"/>
      <c r="L531" s="2"/>
    </row>
    <row r="532" spans="1:12" hidden="1" x14ac:dyDescent="0.35">
      <c r="A532" s="1">
        <v>43752</v>
      </c>
      <c r="B532">
        <v>2019</v>
      </c>
      <c r="C532">
        <v>2019</v>
      </c>
      <c r="D532" t="s">
        <v>6</v>
      </c>
      <c r="E532" t="s">
        <v>13</v>
      </c>
      <c r="F532" s="2">
        <v>0.83</v>
      </c>
      <c r="K532" s="2"/>
      <c r="L532" s="2"/>
    </row>
    <row r="533" spans="1:12" hidden="1" x14ac:dyDescent="0.35">
      <c r="A533" s="1">
        <v>43759</v>
      </c>
      <c r="B533">
        <v>2019</v>
      </c>
      <c r="C533">
        <v>2018</v>
      </c>
      <c r="D533" t="s">
        <v>6</v>
      </c>
      <c r="E533" t="s">
        <v>13</v>
      </c>
      <c r="F533" s="2">
        <v>0.67</v>
      </c>
      <c r="K533" s="2"/>
      <c r="L533" s="2"/>
    </row>
    <row r="534" spans="1:12" hidden="1" x14ac:dyDescent="0.35">
      <c r="A534" s="1">
        <v>43759</v>
      </c>
      <c r="B534">
        <v>2019</v>
      </c>
      <c r="C534">
        <v>2019</v>
      </c>
      <c r="D534" t="s">
        <v>6</v>
      </c>
      <c r="E534" t="s">
        <v>13</v>
      </c>
      <c r="F534" s="2">
        <v>0.83</v>
      </c>
      <c r="K534" s="2"/>
      <c r="L534" s="2"/>
    </row>
    <row r="535" spans="1:12" hidden="1" x14ac:dyDescent="0.35">
      <c r="A535" s="1">
        <v>43766</v>
      </c>
      <c r="B535">
        <v>2019</v>
      </c>
      <c r="C535">
        <v>2019</v>
      </c>
      <c r="D535" t="s">
        <v>6</v>
      </c>
      <c r="E535" t="s">
        <v>13</v>
      </c>
      <c r="F535" s="2">
        <v>0.96</v>
      </c>
      <c r="K535" s="2"/>
      <c r="L535" s="2"/>
    </row>
    <row r="536" spans="1:12" hidden="1" x14ac:dyDescent="0.35">
      <c r="A536" s="1">
        <v>43773</v>
      </c>
      <c r="B536">
        <v>2019</v>
      </c>
      <c r="C536">
        <v>2019</v>
      </c>
      <c r="D536" t="s">
        <v>6</v>
      </c>
      <c r="E536" t="s">
        <v>13</v>
      </c>
      <c r="F536" s="2">
        <v>1.01</v>
      </c>
      <c r="K536" s="2"/>
      <c r="L536" s="2"/>
    </row>
    <row r="537" spans="1:12" hidden="1" x14ac:dyDescent="0.35">
      <c r="A537" s="1">
        <v>43773</v>
      </c>
      <c r="B537">
        <v>2019</v>
      </c>
      <c r="C537">
        <v>2019</v>
      </c>
      <c r="D537" t="s">
        <v>6</v>
      </c>
      <c r="E537" t="s">
        <v>7</v>
      </c>
      <c r="F537" s="2">
        <v>0.73</v>
      </c>
      <c r="K537" s="2"/>
      <c r="L537" s="2"/>
    </row>
    <row r="538" spans="1:12" hidden="1" x14ac:dyDescent="0.35">
      <c r="A538" s="1">
        <v>43780</v>
      </c>
      <c r="B538">
        <v>2019</v>
      </c>
      <c r="C538">
        <v>2019</v>
      </c>
      <c r="D538" t="s">
        <v>6</v>
      </c>
      <c r="E538" t="s">
        <v>13</v>
      </c>
      <c r="F538" s="2">
        <v>0.68</v>
      </c>
      <c r="K538" s="2"/>
      <c r="L538" s="2"/>
    </row>
    <row r="539" spans="1:12" hidden="1" x14ac:dyDescent="0.35">
      <c r="A539" s="1">
        <v>43787</v>
      </c>
      <c r="B539">
        <v>2019</v>
      </c>
      <c r="C539">
        <v>2019</v>
      </c>
      <c r="D539" t="s">
        <v>6</v>
      </c>
      <c r="E539" t="s">
        <v>13</v>
      </c>
      <c r="F539" s="2">
        <v>0.94</v>
      </c>
      <c r="K539" s="2"/>
      <c r="L539" s="2"/>
    </row>
    <row r="540" spans="1:12" hidden="1" x14ac:dyDescent="0.35">
      <c r="A540" s="1">
        <v>43787</v>
      </c>
      <c r="B540">
        <v>2019</v>
      </c>
      <c r="C540">
        <v>2019</v>
      </c>
      <c r="D540" t="s">
        <v>6</v>
      </c>
      <c r="E540" t="s">
        <v>7</v>
      </c>
      <c r="F540" s="2">
        <v>1.77</v>
      </c>
      <c r="K540" s="2"/>
      <c r="L540" s="2"/>
    </row>
    <row r="541" spans="1:12" hidden="1" x14ac:dyDescent="0.35">
      <c r="A541" s="1">
        <v>43794</v>
      </c>
      <c r="B541">
        <v>2019</v>
      </c>
      <c r="C541">
        <v>2019</v>
      </c>
      <c r="D541" t="s">
        <v>6</v>
      </c>
      <c r="E541" t="s">
        <v>13</v>
      </c>
      <c r="F541" s="2">
        <v>1.04</v>
      </c>
      <c r="K541" s="2"/>
      <c r="L541" s="2"/>
    </row>
    <row r="542" spans="1:12" hidden="1" x14ac:dyDescent="0.35">
      <c r="A542" s="1">
        <v>43801</v>
      </c>
      <c r="B542">
        <v>2019</v>
      </c>
      <c r="C542">
        <v>2018</v>
      </c>
      <c r="D542" t="s">
        <v>6</v>
      </c>
      <c r="E542" t="s">
        <v>13</v>
      </c>
      <c r="F542" s="2">
        <v>0.74</v>
      </c>
      <c r="K542" s="2"/>
      <c r="L542" s="2"/>
    </row>
    <row r="543" spans="1:12" hidden="1" x14ac:dyDescent="0.35">
      <c r="A543" s="1">
        <v>43801</v>
      </c>
      <c r="B543">
        <v>2019</v>
      </c>
      <c r="C543">
        <v>2019</v>
      </c>
      <c r="D543" t="s">
        <v>6</v>
      </c>
      <c r="E543" t="s">
        <v>13</v>
      </c>
      <c r="F543" s="2">
        <v>0.78</v>
      </c>
      <c r="K543" s="2"/>
      <c r="L543" s="2"/>
    </row>
    <row r="544" spans="1:12" hidden="1" x14ac:dyDescent="0.35">
      <c r="A544" s="1">
        <v>43808</v>
      </c>
      <c r="B544">
        <v>2019</v>
      </c>
      <c r="C544">
        <v>2018</v>
      </c>
      <c r="D544" t="s">
        <v>6</v>
      </c>
      <c r="E544" t="s">
        <v>13</v>
      </c>
      <c r="F544" s="2">
        <v>1.28</v>
      </c>
      <c r="K544" s="2"/>
      <c r="L544" s="2"/>
    </row>
    <row r="545" spans="1:12" hidden="1" x14ac:dyDescent="0.35">
      <c r="A545" s="1">
        <v>43808</v>
      </c>
      <c r="B545">
        <v>2019</v>
      </c>
      <c r="C545">
        <v>2019</v>
      </c>
      <c r="D545" t="s">
        <v>6</v>
      </c>
      <c r="E545" t="s">
        <v>13</v>
      </c>
      <c r="F545" s="2">
        <v>0.77</v>
      </c>
      <c r="K545" s="2"/>
      <c r="L545" s="2"/>
    </row>
    <row r="546" spans="1:12" hidden="1" x14ac:dyDescent="0.35">
      <c r="A546" s="1">
        <v>43815</v>
      </c>
      <c r="B546">
        <v>2019</v>
      </c>
      <c r="C546">
        <v>2018</v>
      </c>
      <c r="D546" t="s">
        <v>6</v>
      </c>
      <c r="E546" t="s">
        <v>13</v>
      </c>
      <c r="F546" s="2">
        <v>0.82</v>
      </c>
      <c r="K546" s="2"/>
      <c r="L546" s="2"/>
    </row>
    <row r="547" spans="1:12" hidden="1" x14ac:dyDescent="0.35">
      <c r="A547" s="1">
        <v>43815</v>
      </c>
      <c r="B547">
        <v>2019</v>
      </c>
      <c r="C547">
        <v>2019</v>
      </c>
      <c r="D547" t="s">
        <v>6</v>
      </c>
      <c r="E547" t="s">
        <v>13</v>
      </c>
      <c r="F547" s="2">
        <v>0.96</v>
      </c>
      <c r="K547" s="2"/>
      <c r="L547" s="2"/>
    </row>
    <row r="548" spans="1:12" hidden="1" x14ac:dyDescent="0.35">
      <c r="A548" s="1">
        <v>43815</v>
      </c>
      <c r="B548">
        <v>2019</v>
      </c>
      <c r="C548">
        <v>2019</v>
      </c>
      <c r="D548" t="s">
        <v>6</v>
      </c>
      <c r="E548" t="s">
        <v>7</v>
      </c>
      <c r="F548" s="2">
        <v>1.26</v>
      </c>
      <c r="K548" s="2"/>
      <c r="L548" s="2"/>
    </row>
    <row r="549" spans="1:12" hidden="1" x14ac:dyDescent="0.35">
      <c r="A549" s="1">
        <v>43822</v>
      </c>
      <c r="B549">
        <v>2019</v>
      </c>
      <c r="C549">
        <v>2019</v>
      </c>
      <c r="D549" t="s">
        <v>6</v>
      </c>
      <c r="E549" t="s">
        <v>13</v>
      </c>
      <c r="F549" s="2">
        <v>0.98</v>
      </c>
      <c r="K549" s="2"/>
      <c r="L549" s="2"/>
    </row>
    <row r="550" spans="1:12" hidden="1" x14ac:dyDescent="0.35">
      <c r="A550" s="1">
        <v>43822</v>
      </c>
      <c r="B550">
        <v>2019</v>
      </c>
      <c r="C550">
        <v>2019</v>
      </c>
      <c r="D550" t="s">
        <v>6</v>
      </c>
      <c r="E550" t="s">
        <v>7</v>
      </c>
      <c r="F550" s="2">
        <v>1.19</v>
      </c>
      <c r="K550" s="2"/>
      <c r="L550" s="2"/>
    </row>
    <row r="551" spans="1:12" hidden="1" x14ac:dyDescent="0.35">
      <c r="A551" s="1">
        <v>43829</v>
      </c>
      <c r="B551">
        <v>2019</v>
      </c>
      <c r="C551">
        <v>2018</v>
      </c>
      <c r="D551" t="s">
        <v>6</v>
      </c>
      <c r="E551" t="s">
        <v>13</v>
      </c>
      <c r="F551" s="2">
        <v>1.01</v>
      </c>
      <c r="K551" s="2"/>
      <c r="L551" s="2"/>
    </row>
    <row r="552" spans="1:12" hidden="1" x14ac:dyDescent="0.35">
      <c r="A552" s="1">
        <v>43829</v>
      </c>
      <c r="B552">
        <v>2019</v>
      </c>
      <c r="C552">
        <v>2019</v>
      </c>
      <c r="D552" t="s">
        <v>6</v>
      </c>
      <c r="E552" t="s">
        <v>13</v>
      </c>
      <c r="F552" s="2">
        <v>1.04</v>
      </c>
      <c r="K552" s="2"/>
      <c r="L552" s="2"/>
    </row>
    <row r="553" spans="1:12" x14ac:dyDescent="0.35">
      <c r="A553" s="1">
        <v>43829</v>
      </c>
      <c r="B553">
        <v>2020</v>
      </c>
      <c r="C553">
        <v>2019</v>
      </c>
      <c r="D553" t="s">
        <v>6</v>
      </c>
      <c r="E553" t="s">
        <v>13</v>
      </c>
      <c r="F553" s="2">
        <v>0.8</v>
      </c>
    </row>
    <row r="554" spans="1:12" x14ac:dyDescent="0.35">
      <c r="A554" s="1">
        <v>43836</v>
      </c>
      <c r="B554">
        <v>2020</v>
      </c>
      <c r="C554">
        <v>2019</v>
      </c>
      <c r="D554" t="s">
        <v>6</v>
      </c>
      <c r="E554" t="s">
        <v>13</v>
      </c>
      <c r="F554" s="2">
        <v>0.81</v>
      </c>
    </row>
    <row r="555" spans="1:12" hidden="1" x14ac:dyDescent="0.35">
      <c r="A555" s="1">
        <v>43836</v>
      </c>
      <c r="B555">
        <v>2020</v>
      </c>
      <c r="C555">
        <v>2019</v>
      </c>
      <c r="D555" t="s">
        <v>6</v>
      </c>
      <c r="E555" t="s">
        <v>7</v>
      </c>
      <c r="F555" s="2">
        <v>0.79</v>
      </c>
      <c r="K555" s="2"/>
      <c r="L555" s="2"/>
    </row>
    <row r="556" spans="1:12" hidden="1" x14ac:dyDescent="0.35">
      <c r="A556" s="1">
        <v>43843</v>
      </c>
      <c r="B556">
        <v>2020</v>
      </c>
      <c r="C556">
        <v>2018</v>
      </c>
      <c r="D556" t="s">
        <v>6</v>
      </c>
      <c r="E556" t="s">
        <v>7</v>
      </c>
      <c r="F556" s="2">
        <v>0.7</v>
      </c>
      <c r="K556" s="2"/>
      <c r="L556" s="2"/>
    </row>
    <row r="557" spans="1:12" hidden="1" x14ac:dyDescent="0.35">
      <c r="A557" s="1">
        <v>43843</v>
      </c>
      <c r="B557">
        <v>2020</v>
      </c>
      <c r="C557">
        <v>2019</v>
      </c>
      <c r="D557" t="s">
        <v>6</v>
      </c>
      <c r="E557" t="s">
        <v>13</v>
      </c>
      <c r="F557" s="2">
        <v>0.81</v>
      </c>
      <c r="K557" s="2"/>
      <c r="L557" s="2"/>
    </row>
    <row r="558" spans="1:12" hidden="1" x14ac:dyDescent="0.35">
      <c r="A558" s="1">
        <v>43843</v>
      </c>
      <c r="B558">
        <v>2020</v>
      </c>
      <c r="C558">
        <v>2019</v>
      </c>
      <c r="D558" t="s">
        <v>6</v>
      </c>
      <c r="E558" t="s">
        <v>7</v>
      </c>
      <c r="F558" s="2">
        <v>0.72</v>
      </c>
      <c r="K558" s="2"/>
      <c r="L558" s="2"/>
    </row>
    <row r="559" spans="1:12" hidden="1" x14ac:dyDescent="0.35">
      <c r="A559" s="1">
        <v>43850</v>
      </c>
      <c r="B559">
        <v>2020</v>
      </c>
      <c r="C559">
        <v>2018</v>
      </c>
      <c r="D559" t="s">
        <v>6</v>
      </c>
      <c r="E559" t="s">
        <v>13</v>
      </c>
      <c r="F559" s="2">
        <v>0.86</v>
      </c>
      <c r="K559" s="2"/>
      <c r="L559" s="2"/>
    </row>
    <row r="560" spans="1:12" hidden="1" x14ac:dyDescent="0.35">
      <c r="A560" s="1">
        <v>43850</v>
      </c>
      <c r="B560">
        <v>2020</v>
      </c>
      <c r="C560">
        <v>2018</v>
      </c>
      <c r="D560" t="s">
        <v>6</v>
      </c>
      <c r="E560" t="s">
        <v>7</v>
      </c>
      <c r="F560" s="2">
        <v>0.48</v>
      </c>
      <c r="K560" s="2"/>
      <c r="L560" s="2"/>
    </row>
    <row r="561" spans="1:12" hidden="1" x14ac:dyDescent="0.35">
      <c r="A561" s="1">
        <v>43850</v>
      </c>
      <c r="B561">
        <v>2020</v>
      </c>
      <c r="C561">
        <v>2019</v>
      </c>
      <c r="D561" t="s">
        <v>6</v>
      </c>
      <c r="E561" t="s">
        <v>13</v>
      </c>
      <c r="F561" s="2">
        <v>0.84</v>
      </c>
      <c r="K561" s="2"/>
      <c r="L561" s="2"/>
    </row>
    <row r="562" spans="1:12" hidden="1" x14ac:dyDescent="0.35">
      <c r="A562" s="1">
        <v>43850</v>
      </c>
      <c r="B562">
        <v>2020</v>
      </c>
      <c r="C562">
        <v>2019</v>
      </c>
      <c r="D562" t="s">
        <v>6</v>
      </c>
      <c r="E562" t="s">
        <v>7</v>
      </c>
      <c r="F562" s="2">
        <v>1.34</v>
      </c>
      <c r="K562" s="2"/>
      <c r="L562" s="2"/>
    </row>
    <row r="563" spans="1:12" hidden="1" x14ac:dyDescent="0.35">
      <c r="A563" s="1">
        <v>43857</v>
      </c>
      <c r="B563">
        <v>2020</v>
      </c>
      <c r="C563">
        <v>2018</v>
      </c>
      <c r="D563" t="s">
        <v>6</v>
      </c>
      <c r="E563" t="s">
        <v>13</v>
      </c>
      <c r="F563" s="2">
        <v>0.79</v>
      </c>
      <c r="K563" s="2"/>
      <c r="L563" s="2"/>
    </row>
    <row r="564" spans="1:12" hidden="1" x14ac:dyDescent="0.35">
      <c r="A564" s="1">
        <v>43857</v>
      </c>
      <c r="B564">
        <v>2020</v>
      </c>
      <c r="C564">
        <v>2018</v>
      </c>
      <c r="D564" t="s">
        <v>6</v>
      </c>
      <c r="E564" t="s">
        <v>7</v>
      </c>
      <c r="F564" s="2">
        <v>0.79</v>
      </c>
      <c r="K564" s="2"/>
      <c r="L564" s="2"/>
    </row>
    <row r="565" spans="1:12" hidden="1" x14ac:dyDescent="0.35">
      <c r="A565" s="1">
        <v>43857</v>
      </c>
      <c r="B565">
        <v>2020</v>
      </c>
      <c r="C565">
        <v>2019</v>
      </c>
      <c r="D565" t="s">
        <v>6</v>
      </c>
      <c r="E565" t="s">
        <v>13</v>
      </c>
      <c r="F565" s="2">
        <v>0.9</v>
      </c>
      <c r="K565" s="2"/>
      <c r="L565" s="2"/>
    </row>
    <row r="566" spans="1:12" hidden="1" x14ac:dyDescent="0.35">
      <c r="A566" s="1">
        <v>43857</v>
      </c>
      <c r="B566">
        <v>2020</v>
      </c>
      <c r="C566">
        <v>2019</v>
      </c>
      <c r="D566" t="s">
        <v>6</v>
      </c>
      <c r="E566" t="s">
        <v>7</v>
      </c>
      <c r="F566" s="2">
        <v>1.1100000000000001</v>
      </c>
      <c r="K566" s="2"/>
      <c r="L566" s="2"/>
    </row>
    <row r="567" spans="1:12" hidden="1" x14ac:dyDescent="0.35">
      <c r="A567" s="1">
        <v>43864</v>
      </c>
      <c r="B567">
        <v>2020</v>
      </c>
      <c r="C567">
        <v>2018</v>
      </c>
      <c r="D567" t="s">
        <v>6</v>
      </c>
      <c r="E567" t="s">
        <v>13</v>
      </c>
      <c r="F567" s="2">
        <v>1.35</v>
      </c>
      <c r="K567" s="2"/>
      <c r="L567" s="2"/>
    </row>
    <row r="568" spans="1:12" hidden="1" x14ac:dyDescent="0.35">
      <c r="A568" s="1">
        <v>43864</v>
      </c>
      <c r="B568">
        <v>2020</v>
      </c>
      <c r="C568">
        <v>2018</v>
      </c>
      <c r="D568" t="s">
        <v>6</v>
      </c>
      <c r="E568" t="s">
        <v>7</v>
      </c>
      <c r="F568" s="2">
        <v>1.35</v>
      </c>
      <c r="K568" s="2"/>
      <c r="L568" s="2"/>
    </row>
    <row r="569" spans="1:12" hidden="1" x14ac:dyDescent="0.35">
      <c r="A569" s="1">
        <v>43864</v>
      </c>
      <c r="B569">
        <v>2020</v>
      </c>
      <c r="C569">
        <v>2019</v>
      </c>
      <c r="D569" t="s">
        <v>6</v>
      </c>
      <c r="E569" t="s">
        <v>13</v>
      </c>
      <c r="F569" s="2">
        <v>1.1100000000000001</v>
      </c>
      <c r="K569" s="2"/>
      <c r="L569" s="2"/>
    </row>
    <row r="570" spans="1:12" hidden="1" x14ac:dyDescent="0.35">
      <c r="A570" s="1">
        <v>43864</v>
      </c>
      <c r="B570">
        <v>2020</v>
      </c>
      <c r="C570">
        <v>2019</v>
      </c>
      <c r="D570" t="s">
        <v>6</v>
      </c>
      <c r="E570" t="s">
        <v>7</v>
      </c>
      <c r="F570" s="2">
        <v>1.58</v>
      </c>
      <c r="K570" s="2"/>
      <c r="L570" s="2"/>
    </row>
    <row r="571" spans="1:12" hidden="1" x14ac:dyDescent="0.35">
      <c r="A571" s="1">
        <v>43871</v>
      </c>
      <c r="B571">
        <v>2020</v>
      </c>
      <c r="C571">
        <v>2019</v>
      </c>
      <c r="D571" t="s">
        <v>6</v>
      </c>
      <c r="E571" t="s">
        <v>13</v>
      </c>
      <c r="F571" s="2">
        <v>0.92</v>
      </c>
      <c r="K571" s="2"/>
      <c r="L571" s="2"/>
    </row>
    <row r="572" spans="1:12" hidden="1" x14ac:dyDescent="0.35">
      <c r="A572" s="1">
        <v>43871</v>
      </c>
      <c r="B572">
        <v>2020</v>
      </c>
      <c r="C572">
        <v>2020</v>
      </c>
      <c r="D572" t="s">
        <v>6</v>
      </c>
      <c r="E572" t="s">
        <v>13</v>
      </c>
      <c r="F572" s="2">
        <v>0.93</v>
      </c>
      <c r="K572" s="2"/>
      <c r="L572" s="2"/>
    </row>
    <row r="573" spans="1:12" hidden="1" x14ac:dyDescent="0.35">
      <c r="A573" s="1">
        <v>43871</v>
      </c>
      <c r="B573">
        <v>2020</v>
      </c>
      <c r="C573">
        <v>2020</v>
      </c>
      <c r="D573" t="s">
        <v>6</v>
      </c>
      <c r="E573" t="s">
        <v>7</v>
      </c>
      <c r="F573" s="2">
        <v>1.8</v>
      </c>
      <c r="K573" s="2"/>
      <c r="L573" s="2"/>
    </row>
    <row r="574" spans="1:12" hidden="1" x14ac:dyDescent="0.35">
      <c r="A574" s="1">
        <v>43878</v>
      </c>
      <c r="B574">
        <v>2020</v>
      </c>
      <c r="C574">
        <v>2018</v>
      </c>
      <c r="D574" t="s">
        <v>6</v>
      </c>
      <c r="E574" t="s">
        <v>13</v>
      </c>
      <c r="F574" s="2">
        <v>1.56</v>
      </c>
      <c r="K574" s="2"/>
      <c r="L574" s="2"/>
    </row>
    <row r="575" spans="1:12" hidden="1" x14ac:dyDescent="0.35">
      <c r="A575" s="1">
        <v>43878</v>
      </c>
      <c r="B575">
        <v>2020</v>
      </c>
      <c r="C575">
        <v>2018</v>
      </c>
      <c r="D575" t="s">
        <v>6</v>
      </c>
      <c r="E575" t="s">
        <v>7</v>
      </c>
      <c r="F575" s="2">
        <v>0.8</v>
      </c>
      <c r="K575" s="2"/>
      <c r="L575" s="2"/>
    </row>
    <row r="576" spans="1:12" hidden="1" x14ac:dyDescent="0.35">
      <c r="A576" s="1">
        <v>43878</v>
      </c>
      <c r="B576">
        <v>2020</v>
      </c>
      <c r="C576">
        <v>2019</v>
      </c>
      <c r="D576" t="s">
        <v>6</v>
      </c>
      <c r="E576" t="s">
        <v>13</v>
      </c>
      <c r="F576" s="2">
        <v>1.26</v>
      </c>
      <c r="K576" s="2"/>
      <c r="L576" s="2"/>
    </row>
    <row r="577" spans="1:12" hidden="1" x14ac:dyDescent="0.35">
      <c r="A577" s="1">
        <v>43878</v>
      </c>
      <c r="B577">
        <v>2020</v>
      </c>
      <c r="C577">
        <v>2019</v>
      </c>
      <c r="D577" t="s">
        <v>6</v>
      </c>
      <c r="E577" t="s">
        <v>7</v>
      </c>
      <c r="F577" s="2">
        <v>0.8</v>
      </c>
      <c r="K577" s="2"/>
      <c r="L577" s="2"/>
    </row>
    <row r="578" spans="1:12" hidden="1" x14ac:dyDescent="0.35">
      <c r="A578" s="1">
        <v>43885</v>
      </c>
      <c r="B578">
        <v>2020</v>
      </c>
      <c r="C578">
        <v>2018</v>
      </c>
      <c r="D578" t="s">
        <v>6</v>
      </c>
      <c r="E578" t="s">
        <v>13</v>
      </c>
      <c r="F578" s="2">
        <v>1.1299999999999999</v>
      </c>
      <c r="K578" s="2"/>
      <c r="L578" s="2"/>
    </row>
    <row r="579" spans="1:12" hidden="1" x14ac:dyDescent="0.35">
      <c r="A579" s="1">
        <v>43885</v>
      </c>
      <c r="B579">
        <v>2020</v>
      </c>
      <c r="C579">
        <v>2019</v>
      </c>
      <c r="D579" t="s">
        <v>6</v>
      </c>
      <c r="E579" t="s">
        <v>13</v>
      </c>
      <c r="F579" s="2">
        <v>1.35</v>
      </c>
      <c r="K579" s="2"/>
      <c r="L579" s="2"/>
    </row>
    <row r="580" spans="1:12" hidden="1" x14ac:dyDescent="0.35">
      <c r="A580" s="1">
        <v>43885</v>
      </c>
      <c r="B580">
        <v>2020</v>
      </c>
      <c r="C580">
        <v>2020</v>
      </c>
      <c r="D580" t="s">
        <v>6</v>
      </c>
      <c r="E580" t="s">
        <v>13</v>
      </c>
      <c r="F580" s="2">
        <v>1.04</v>
      </c>
      <c r="K580" s="2"/>
      <c r="L580" s="2"/>
    </row>
    <row r="581" spans="1:12" hidden="1" x14ac:dyDescent="0.35">
      <c r="A581" s="1">
        <v>43892</v>
      </c>
      <c r="B581">
        <v>2020</v>
      </c>
      <c r="C581">
        <v>2018</v>
      </c>
      <c r="D581" t="s">
        <v>6</v>
      </c>
      <c r="E581" t="s">
        <v>13</v>
      </c>
      <c r="F581" s="2">
        <v>1.57</v>
      </c>
      <c r="K581" s="2"/>
      <c r="L581" s="2"/>
    </row>
    <row r="582" spans="1:12" hidden="1" x14ac:dyDescent="0.35">
      <c r="A582" s="1">
        <v>43892</v>
      </c>
      <c r="B582">
        <v>2020</v>
      </c>
      <c r="C582">
        <v>2019</v>
      </c>
      <c r="D582" t="s">
        <v>6</v>
      </c>
      <c r="E582" t="s">
        <v>13</v>
      </c>
      <c r="F582" s="2">
        <v>1.08</v>
      </c>
      <c r="K582" s="2"/>
      <c r="L582" s="2"/>
    </row>
    <row r="583" spans="1:12" hidden="1" x14ac:dyDescent="0.35">
      <c r="A583" s="1">
        <v>43892</v>
      </c>
      <c r="B583">
        <v>2020</v>
      </c>
      <c r="C583">
        <v>2019</v>
      </c>
      <c r="D583" t="s">
        <v>6</v>
      </c>
      <c r="E583" t="s">
        <v>7</v>
      </c>
      <c r="F583" s="2">
        <v>1.49</v>
      </c>
      <c r="K583" s="2"/>
      <c r="L583" s="2"/>
    </row>
    <row r="584" spans="1:12" hidden="1" x14ac:dyDescent="0.35">
      <c r="A584" s="1">
        <v>43892</v>
      </c>
      <c r="B584">
        <v>2020</v>
      </c>
      <c r="C584">
        <v>2020</v>
      </c>
      <c r="D584" t="s">
        <v>6</v>
      </c>
      <c r="E584" t="s">
        <v>13</v>
      </c>
      <c r="F584" s="2">
        <v>1.38</v>
      </c>
      <c r="K584" s="2"/>
      <c r="L584" s="2"/>
    </row>
    <row r="585" spans="1:12" hidden="1" x14ac:dyDescent="0.35">
      <c r="A585" s="1">
        <v>43899</v>
      </c>
      <c r="B585">
        <v>2020</v>
      </c>
      <c r="C585">
        <v>2018</v>
      </c>
      <c r="D585" t="s">
        <v>6</v>
      </c>
      <c r="E585" t="s">
        <v>13</v>
      </c>
      <c r="F585" s="2">
        <v>1.35</v>
      </c>
      <c r="K585" s="2"/>
      <c r="L585" s="2"/>
    </row>
    <row r="586" spans="1:12" hidden="1" x14ac:dyDescent="0.35">
      <c r="A586" s="1">
        <v>43899</v>
      </c>
      <c r="B586">
        <v>2020</v>
      </c>
      <c r="C586">
        <v>2019</v>
      </c>
      <c r="D586" t="s">
        <v>6</v>
      </c>
      <c r="E586" t="s">
        <v>13</v>
      </c>
      <c r="F586" s="2">
        <v>1.56</v>
      </c>
      <c r="K586" s="2"/>
      <c r="L586" s="2"/>
    </row>
    <row r="587" spans="1:12" hidden="1" x14ac:dyDescent="0.35">
      <c r="A587" s="1">
        <v>43899</v>
      </c>
      <c r="B587">
        <v>2020</v>
      </c>
      <c r="C587">
        <v>2020</v>
      </c>
      <c r="D587" t="s">
        <v>6</v>
      </c>
      <c r="E587" t="s">
        <v>13</v>
      </c>
      <c r="F587" s="2">
        <v>1.42</v>
      </c>
      <c r="K587" s="2"/>
      <c r="L587" s="2"/>
    </row>
    <row r="588" spans="1:12" hidden="1" x14ac:dyDescent="0.35">
      <c r="A588" s="1">
        <v>43899</v>
      </c>
      <c r="B588">
        <v>2020</v>
      </c>
      <c r="C588">
        <v>2020</v>
      </c>
      <c r="D588" t="s">
        <v>6</v>
      </c>
      <c r="E588" t="s">
        <v>7</v>
      </c>
      <c r="F588" s="2">
        <v>1.8</v>
      </c>
      <c r="K588" s="2"/>
      <c r="L588" s="2"/>
    </row>
    <row r="589" spans="1:12" hidden="1" x14ac:dyDescent="0.35">
      <c r="A589" s="1">
        <v>43906</v>
      </c>
      <c r="B589">
        <v>2020</v>
      </c>
      <c r="C589">
        <v>2018</v>
      </c>
      <c r="D589" t="s">
        <v>6</v>
      </c>
      <c r="E589" t="s">
        <v>7</v>
      </c>
      <c r="F589" s="2">
        <v>1.3</v>
      </c>
      <c r="K589" s="2"/>
      <c r="L589" s="2"/>
    </row>
    <row r="590" spans="1:12" hidden="1" x14ac:dyDescent="0.35">
      <c r="A590" s="1">
        <v>43906</v>
      </c>
      <c r="B590">
        <v>2020</v>
      </c>
      <c r="C590">
        <v>2019</v>
      </c>
      <c r="D590" t="s">
        <v>6</v>
      </c>
      <c r="E590" t="s">
        <v>13</v>
      </c>
      <c r="F590" s="2">
        <v>1.61</v>
      </c>
      <c r="K590" s="2"/>
      <c r="L590" s="2"/>
    </row>
    <row r="591" spans="1:12" hidden="1" x14ac:dyDescent="0.35">
      <c r="A591" s="1">
        <v>43906</v>
      </c>
      <c r="B591">
        <v>2020</v>
      </c>
      <c r="C591">
        <v>2020</v>
      </c>
      <c r="D591" t="s">
        <v>6</v>
      </c>
      <c r="E591" t="s">
        <v>13</v>
      </c>
      <c r="F591" s="2">
        <v>1.1100000000000001</v>
      </c>
      <c r="K591" s="2"/>
      <c r="L591" s="2"/>
    </row>
    <row r="592" spans="1:12" hidden="1" x14ac:dyDescent="0.35">
      <c r="A592" s="1">
        <v>43913</v>
      </c>
      <c r="B592">
        <v>2020</v>
      </c>
      <c r="C592">
        <v>2018</v>
      </c>
      <c r="D592" t="s">
        <v>6</v>
      </c>
      <c r="E592" t="s">
        <v>13</v>
      </c>
      <c r="F592" s="2">
        <v>1.1299999999999999</v>
      </c>
      <c r="K592" s="2"/>
      <c r="L592" s="2"/>
    </row>
    <row r="593" spans="1:12" hidden="1" x14ac:dyDescent="0.35">
      <c r="A593" s="1">
        <v>43913</v>
      </c>
      <c r="B593">
        <v>2020</v>
      </c>
      <c r="C593">
        <v>2018</v>
      </c>
      <c r="D593" t="s">
        <v>6</v>
      </c>
      <c r="E593" t="s">
        <v>7</v>
      </c>
      <c r="F593" s="2">
        <v>1.1599999999999999</v>
      </c>
      <c r="K593" s="2"/>
      <c r="L593" s="2"/>
    </row>
    <row r="594" spans="1:12" hidden="1" x14ac:dyDescent="0.35">
      <c r="A594" s="1">
        <v>43913</v>
      </c>
      <c r="B594">
        <v>2020</v>
      </c>
      <c r="C594">
        <v>2019</v>
      </c>
      <c r="D594" t="s">
        <v>6</v>
      </c>
      <c r="E594" t="s">
        <v>13</v>
      </c>
      <c r="F594" s="2">
        <v>1.58</v>
      </c>
      <c r="K594" s="2"/>
      <c r="L594" s="2"/>
    </row>
    <row r="595" spans="1:12" hidden="1" x14ac:dyDescent="0.35">
      <c r="A595" s="1">
        <v>43913</v>
      </c>
      <c r="B595">
        <v>2020</v>
      </c>
      <c r="C595">
        <v>2020</v>
      </c>
      <c r="D595" t="s">
        <v>6</v>
      </c>
      <c r="E595" t="s">
        <v>13</v>
      </c>
      <c r="F595" s="2">
        <v>1.21</v>
      </c>
      <c r="K595" s="2"/>
      <c r="L595" s="2"/>
    </row>
    <row r="596" spans="1:12" hidden="1" x14ac:dyDescent="0.35">
      <c r="A596" s="1">
        <v>43920</v>
      </c>
      <c r="B596">
        <v>2020</v>
      </c>
      <c r="C596">
        <v>2019</v>
      </c>
      <c r="D596" t="s">
        <v>6</v>
      </c>
      <c r="E596" t="s">
        <v>13</v>
      </c>
      <c r="F596" s="2">
        <v>1.08</v>
      </c>
      <c r="K596" s="2"/>
      <c r="L596" s="2"/>
    </row>
    <row r="597" spans="1:12" hidden="1" x14ac:dyDescent="0.35">
      <c r="A597" s="1">
        <v>43920</v>
      </c>
      <c r="B597">
        <v>2020</v>
      </c>
      <c r="C597">
        <v>2020</v>
      </c>
      <c r="D597" t="s">
        <v>6</v>
      </c>
      <c r="E597" t="s">
        <v>13</v>
      </c>
      <c r="F597" s="2">
        <v>1.41</v>
      </c>
      <c r="K597" s="2"/>
      <c r="L597" s="2"/>
    </row>
    <row r="598" spans="1:12" hidden="1" x14ac:dyDescent="0.35">
      <c r="A598" s="1">
        <v>43927</v>
      </c>
      <c r="B598">
        <v>2020</v>
      </c>
      <c r="C598">
        <v>2019</v>
      </c>
      <c r="D598" t="s">
        <v>6</v>
      </c>
      <c r="E598" t="s">
        <v>13</v>
      </c>
      <c r="F598" s="2">
        <v>1.23</v>
      </c>
      <c r="K598" s="2"/>
      <c r="L598" s="2"/>
    </row>
    <row r="599" spans="1:12" hidden="1" x14ac:dyDescent="0.35">
      <c r="A599" s="1">
        <v>43927</v>
      </c>
      <c r="B599">
        <v>2020</v>
      </c>
      <c r="C599">
        <v>2020</v>
      </c>
      <c r="D599" t="s">
        <v>6</v>
      </c>
      <c r="E599" t="s">
        <v>13</v>
      </c>
      <c r="F599" s="2">
        <v>1.1100000000000001</v>
      </c>
      <c r="K599" s="2"/>
      <c r="L599" s="2"/>
    </row>
    <row r="600" spans="1:12" hidden="1" x14ac:dyDescent="0.35">
      <c r="A600" s="1">
        <v>43934</v>
      </c>
      <c r="B600">
        <v>2020</v>
      </c>
      <c r="C600">
        <v>2019</v>
      </c>
      <c r="D600" t="s">
        <v>6</v>
      </c>
      <c r="E600" t="s">
        <v>13</v>
      </c>
      <c r="F600" s="2">
        <v>1.08</v>
      </c>
      <c r="K600" s="2"/>
      <c r="L600" s="2"/>
    </row>
    <row r="601" spans="1:12" hidden="1" x14ac:dyDescent="0.35">
      <c r="A601" s="1">
        <v>43934</v>
      </c>
      <c r="B601">
        <v>2020</v>
      </c>
      <c r="C601">
        <v>2020</v>
      </c>
      <c r="D601" t="s">
        <v>6</v>
      </c>
      <c r="E601" t="s">
        <v>13</v>
      </c>
      <c r="F601" s="2">
        <v>1.1200000000000001</v>
      </c>
      <c r="K601" s="2"/>
      <c r="L601" s="2"/>
    </row>
    <row r="602" spans="1:12" hidden="1" x14ac:dyDescent="0.35">
      <c r="A602" s="1">
        <v>43941</v>
      </c>
      <c r="B602">
        <v>2020</v>
      </c>
      <c r="C602">
        <v>2019</v>
      </c>
      <c r="D602" t="s">
        <v>6</v>
      </c>
      <c r="E602" t="s">
        <v>13</v>
      </c>
      <c r="F602" s="2">
        <v>1.1000000000000001</v>
      </c>
      <c r="K602" s="2"/>
      <c r="L602" s="2"/>
    </row>
    <row r="603" spans="1:12" hidden="1" x14ac:dyDescent="0.35">
      <c r="A603" s="1">
        <v>43941</v>
      </c>
      <c r="B603">
        <v>2020</v>
      </c>
      <c r="C603">
        <v>2020</v>
      </c>
      <c r="D603" t="s">
        <v>6</v>
      </c>
      <c r="E603" t="s">
        <v>13</v>
      </c>
      <c r="F603" s="2">
        <v>1.28</v>
      </c>
      <c r="K603" s="2"/>
      <c r="L603" s="2"/>
    </row>
    <row r="604" spans="1:12" hidden="1" x14ac:dyDescent="0.35">
      <c r="A604" s="1">
        <v>43948</v>
      </c>
      <c r="B604">
        <v>2020</v>
      </c>
      <c r="C604">
        <v>2020</v>
      </c>
      <c r="D604" t="s">
        <v>6</v>
      </c>
      <c r="E604" t="s">
        <v>13</v>
      </c>
      <c r="F604" s="2">
        <v>1.22</v>
      </c>
      <c r="K604" s="2"/>
      <c r="L604" s="2"/>
    </row>
    <row r="605" spans="1:12" hidden="1" x14ac:dyDescent="0.35">
      <c r="A605" s="1">
        <v>43955</v>
      </c>
      <c r="B605">
        <v>2020</v>
      </c>
      <c r="C605">
        <v>2019</v>
      </c>
      <c r="D605" t="s">
        <v>6</v>
      </c>
      <c r="E605" t="s">
        <v>13</v>
      </c>
      <c r="F605" s="2">
        <v>1.08</v>
      </c>
      <c r="K605" s="2"/>
      <c r="L605" s="2"/>
    </row>
    <row r="606" spans="1:12" hidden="1" x14ac:dyDescent="0.35">
      <c r="A606" s="1">
        <v>43955</v>
      </c>
      <c r="B606">
        <v>2020</v>
      </c>
      <c r="C606">
        <v>2020</v>
      </c>
      <c r="D606" t="s">
        <v>6</v>
      </c>
      <c r="E606" t="s">
        <v>13</v>
      </c>
      <c r="F606" s="2">
        <v>1.17</v>
      </c>
      <c r="K606" s="2"/>
      <c r="L606" s="2"/>
    </row>
    <row r="607" spans="1:12" hidden="1" x14ac:dyDescent="0.35">
      <c r="A607" s="1">
        <v>43962</v>
      </c>
      <c r="B607">
        <v>2020</v>
      </c>
      <c r="C607">
        <v>2020</v>
      </c>
      <c r="D607" t="s">
        <v>6</v>
      </c>
      <c r="E607" t="s">
        <v>13</v>
      </c>
      <c r="F607" s="2">
        <v>1.1499999999999999</v>
      </c>
      <c r="K607" s="2"/>
      <c r="L607" s="2"/>
    </row>
    <row r="608" spans="1:12" hidden="1" x14ac:dyDescent="0.35">
      <c r="A608" s="1">
        <v>43969</v>
      </c>
      <c r="B608">
        <v>2020</v>
      </c>
      <c r="C608">
        <v>2019</v>
      </c>
      <c r="D608" t="s">
        <v>6</v>
      </c>
      <c r="E608" t="s">
        <v>13</v>
      </c>
      <c r="F608" s="2">
        <v>1.41</v>
      </c>
      <c r="K608" s="2"/>
      <c r="L608" s="2"/>
    </row>
    <row r="609" spans="1:12" hidden="1" x14ac:dyDescent="0.35">
      <c r="A609" s="1">
        <v>43969</v>
      </c>
      <c r="B609">
        <v>2020</v>
      </c>
      <c r="C609">
        <v>2020</v>
      </c>
      <c r="D609" t="s">
        <v>6</v>
      </c>
      <c r="E609" t="s">
        <v>13</v>
      </c>
      <c r="F609" s="2">
        <v>1.1499999999999999</v>
      </c>
      <c r="K609" s="2"/>
      <c r="L609" s="2"/>
    </row>
    <row r="610" spans="1:12" hidden="1" x14ac:dyDescent="0.35">
      <c r="A610" s="1">
        <v>43976</v>
      </c>
      <c r="B610">
        <v>2020</v>
      </c>
      <c r="C610">
        <v>2019</v>
      </c>
      <c r="D610" t="s">
        <v>6</v>
      </c>
      <c r="E610" t="s">
        <v>7</v>
      </c>
      <c r="F610" s="2">
        <v>0.96</v>
      </c>
      <c r="K610" s="2"/>
      <c r="L610" s="2"/>
    </row>
    <row r="611" spans="1:12" hidden="1" x14ac:dyDescent="0.35">
      <c r="A611" s="1">
        <v>43976</v>
      </c>
      <c r="B611">
        <v>2020</v>
      </c>
      <c r="C611">
        <v>2020</v>
      </c>
      <c r="D611" t="s">
        <v>6</v>
      </c>
      <c r="E611" t="s">
        <v>13</v>
      </c>
      <c r="F611" s="2">
        <v>1.25</v>
      </c>
      <c r="K611" s="2"/>
      <c r="L611" s="2"/>
    </row>
    <row r="612" spans="1:12" hidden="1" x14ac:dyDescent="0.35">
      <c r="A612" s="1">
        <v>43976</v>
      </c>
      <c r="B612">
        <v>2020</v>
      </c>
      <c r="C612">
        <v>2020</v>
      </c>
      <c r="D612" t="s">
        <v>6</v>
      </c>
      <c r="E612" t="s">
        <v>7</v>
      </c>
      <c r="F612" s="2">
        <v>1.02</v>
      </c>
      <c r="K612" s="2"/>
      <c r="L612" s="2"/>
    </row>
    <row r="613" spans="1:12" hidden="1" x14ac:dyDescent="0.35">
      <c r="A613" s="1">
        <v>43983</v>
      </c>
      <c r="B613">
        <v>2020</v>
      </c>
      <c r="C613">
        <v>2020</v>
      </c>
      <c r="D613" t="s">
        <v>6</v>
      </c>
      <c r="E613" t="s">
        <v>13</v>
      </c>
      <c r="F613" s="2">
        <v>1.25</v>
      </c>
      <c r="K613" s="2"/>
      <c r="L613" s="2"/>
    </row>
    <row r="614" spans="1:12" hidden="1" x14ac:dyDescent="0.35">
      <c r="A614" s="1">
        <v>43990</v>
      </c>
      <c r="B614">
        <v>2020</v>
      </c>
      <c r="C614">
        <v>2020</v>
      </c>
      <c r="D614" t="s">
        <v>6</v>
      </c>
      <c r="E614" t="s">
        <v>13</v>
      </c>
      <c r="F614" s="2">
        <v>1.35</v>
      </c>
      <c r="K614" s="2"/>
      <c r="L614" s="2"/>
    </row>
    <row r="615" spans="1:12" hidden="1" x14ac:dyDescent="0.35">
      <c r="A615" s="1">
        <v>43990</v>
      </c>
      <c r="B615">
        <v>2020</v>
      </c>
      <c r="C615">
        <v>2020</v>
      </c>
      <c r="D615" t="s">
        <v>6</v>
      </c>
      <c r="E615" t="s">
        <v>7</v>
      </c>
      <c r="F615" s="2">
        <v>1.55</v>
      </c>
      <c r="K615" s="2"/>
      <c r="L615" s="2"/>
    </row>
    <row r="616" spans="1:12" hidden="1" x14ac:dyDescent="0.35">
      <c r="A616" s="1">
        <v>43997</v>
      </c>
      <c r="B616">
        <v>2020</v>
      </c>
      <c r="C616">
        <v>2019</v>
      </c>
      <c r="D616" t="s">
        <v>6</v>
      </c>
      <c r="E616" t="s">
        <v>13</v>
      </c>
      <c r="F616" s="2">
        <v>1.55</v>
      </c>
      <c r="K616" s="2"/>
      <c r="L616" s="2"/>
    </row>
    <row r="617" spans="1:12" hidden="1" x14ac:dyDescent="0.35">
      <c r="A617" s="1">
        <v>43997</v>
      </c>
      <c r="B617">
        <v>2020</v>
      </c>
      <c r="C617">
        <v>2019</v>
      </c>
      <c r="D617" t="s">
        <v>6</v>
      </c>
      <c r="E617" t="s">
        <v>7</v>
      </c>
      <c r="F617" s="2">
        <v>1.39</v>
      </c>
      <c r="K617" s="2"/>
      <c r="L617" s="2"/>
    </row>
    <row r="618" spans="1:12" hidden="1" x14ac:dyDescent="0.35">
      <c r="A618" s="1">
        <v>43997</v>
      </c>
      <c r="B618">
        <v>2020</v>
      </c>
      <c r="C618">
        <v>2020</v>
      </c>
      <c r="D618" t="s">
        <v>6</v>
      </c>
      <c r="E618" t="s">
        <v>13</v>
      </c>
      <c r="F618" s="2">
        <v>1.24</v>
      </c>
      <c r="K618" s="2"/>
      <c r="L618" s="2"/>
    </row>
    <row r="619" spans="1:12" hidden="1" x14ac:dyDescent="0.35">
      <c r="A619" s="1">
        <v>44004</v>
      </c>
      <c r="B619">
        <v>2020</v>
      </c>
      <c r="C619">
        <v>2019</v>
      </c>
      <c r="D619" t="s">
        <v>6</v>
      </c>
      <c r="E619" t="s">
        <v>13</v>
      </c>
      <c r="F619" s="2">
        <v>1.1000000000000001</v>
      </c>
      <c r="K619" s="2"/>
      <c r="L619" s="2"/>
    </row>
    <row r="620" spans="1:12" hidden="1" x14ac:dyDescent="0.35">
      <c r="A620" s="1">
        <v>44004</v>
      </c>
      <c r="B620">
        <v>2020</v>
      </c>
      <c r="C620">
        <v>2020</v>
      </c>
      <c r="D620" t="s">
        <v>6</v>
      </c>
      <c r="E620" t="s">
        <v>13</v>
      </c>
      <c r="F620" s="2">
        <v>1.33</v>
      </c>
      <c r="K620" s="2"/>
      <c r="L620" s="2"/>
    </row>
    <row r="621" spans="1:12" hidden="1" x14ac:dyDescent="0.35">
      <c r="A621" s="1">
        <v>44011</v>
      </c>
      <c r="B621">
        <v>2020</v>
      </c>
      <c r="C621">
        <v>2019</v>
      </c>
      <c r="D621" t="s">
        <v>6</v>
      </c>
      <c r="E621" t="s">
        <v>13</v>
      </c>
      <c r="F621" s="2">
        <v>1.59</v>
      </c>
      <c r="K621" s="2"/>
      <c r="L621" s="2"/>
    </row>
    <row r="622" spans="1:12" hidden="1" x14ac:dyDescent="0.35">
      <c r="A622" s="1">
        <v>44011</v>
      </c>
      <c r="B622">
        <v>2020</v>
      </c>
      <c r="C622">
        <v>2020</v>
      </c>
      <c r="D622" t="s">
        <v>6</v>
      </c>
      <c r="E622" t="s">
        <v>13</v>
      </c>
      <c r="F622" s="2">
        <v>1.32</v>
      </c>
      <c r="K622" s="2"/>
      <c r="L622" s="2"/>
    </row>
    <row r="623" spans="1:12" hidden="1" x14ac:dyDescent="0.35">
      <c r="A623" s="1">
        <v>44011</v>
      </c>
      <c r="B623">
        <v>2020</v>
      </c>
      <c r="C623">
        <v>2020</v>
      </c>
      <c r="D623" t="s">
        <v>6</v>
      </c>
      <c r="E623" t="s">
        <v>7</v>
      </c>
      <c r="F623" s="2">
        <v>1.6</v>
      </c>
      <c r="K623" s="2"/>
      <c r="L623" s="2"/>
    </row>
    <row r="624" spans="1:12" hidden="1" x14ac:dyDescent="0.35">
      <c r="A624" s="1">
        <v>44018</v>
      </c>
      <c r="B624">
        <v>2020</v>
      </c>
      <c r="C624">
        <v>2019</v>
      </c>
      <c r="D624" t="s">
        <v>6</v>
      </c>
      <c r="E624" t="s">
        <v>13</v>
      </c>
      <c r="F624" s="2">
        <v>1.55</v>
      </c>
      <c r="K624" s="2"/>
      <c r="L624" s="2"/>
    </row>
    <row r="625" spans="1:12" hidden="1" x14ac:dyDescent="0.35">
      <c r="A625" s="1">
        <v>44018</v>
      </c>
      <c r="B625">
        <v>2020</v>
      </c>
      <c r="C625">
        <v>2020</v>
      </c>
      <c r="D625" t="s">
        <v>6</v>
      </c>
      <c r="E625" t="s">
        <v>13</v>
      </c>
      <c r="F625" s="2">
        <v>1.32</v>
      </c>
      <c r="K625" s="2"/>
      <c r="L625" s="2"/>
    </row>
    <row r="626" spans="1:12" hidden="1" x14ac:dyDescent="0.35">
      <c r="A626" s="1">
        <v>44025</v>
      </c>
      <c r="B626">
        <v>2020</v>
      </c>
      <c r="C626">
        <v>2020</v>
      </c>
      <c r="D626" t="s">
        <v>6</v>
      </c>
      <c r="E626" t="s">
        <v>13</v>
      </c>
      <c r="F626" s="2">
        <v>1.31</v>
      </c>
      <c r="K626" s="2"/>
      <c r="L626" s="2"/>
    </row>
    <row r="627" spans="1:12" hidden="1" x14ac:dyDescent="0.35">
      <c r="A627" s="1">
        <v>44025</v>
      </c>
      <c r="B627">
        <v>2020</v>
      </c>
      <c r="C627">
        <v>2020</v>
      </c>
      <c r="D627" t="s">
        <v>6</v>
      </c>
      <c r="E627" t="s">
        <v>7</v>
      </c>
      <c r="F627" s="2">
        <v>1.63</v>
      </c>
      <c r="K627" s="2"/>
      <c r="L627" s="2"/>
    </row>
    <row r="628" spans="1:12" hidden="1" x14ac:dyDescent="0.35">
      <c r="A628" s="1">
        <v>44032</v>
      </c>
      <c r="B628">
        <v>2020</v>
      </c>
      <c r="C628">
        <v>2020</v>
      </c>
      <c r="D628" t="s">
        <v>6</v>
      </c>
      <c r="E628" t="s">
        <v>13</v>
      </c>
      <c r="F628" s="2">
        <v>1.4</v>
      </c>
      <c r="K628" s="2"/>
      <c r="L628" s="2"/>
    </row>
    <row r="629" spans="1:12" hidden="1" x14ac:dyDescent="0.35">
      <c r="A629" s="1">
        <v>44039</v>
      </c>
      <c r="B629">
        <v>2020</v>
      </c>
      <c r="C629">
        <v>2019</v>
      </c>
      <c r="D629" t="s">
        <v>6</v>
      </c>
      <c r="E629" t="s">
        <v>13</v>
      </c>
      <c r="F629" s="2">
        <v>1.46</v>
      </c>
      <c r="K629" s="2"/>
      <c r="L629" s="2"/>
    </row>
    <row r="630" spans="1:12" hidden="1" x14ac:dyDescent="0.35">
      <c r="A630" s="1">
        <v>44039</v>
      </c>
      <c r="B630">
        <v>2020</v>
      </c>
      <c r="C630">
        <v>2020</v>
      </c>
      <c r="D630" t="s">
        <v>6</v>
      </c>
      <c r="E630" t="s">
        <v>13</v>
      </c>
      <c r="F630" s="2">
        <v>1.46</v>
      </c>
      <c r="K630" s="2"/>
      <c r="L630" s="2"/>
    </row>
    <row r="631" spans="1:12" hidden="1" x14ac:dyDescent="0.35">
      <c r="A631" s="1">
        <v>44039</v>
      </c>
      <c r="B631">
        <v>2020</v>
      </c>
      <c r="C631">
        <v>2020</v>
      </c>
      <c r="D631" t="s">
        <v>6</v>
      </c>
      <c r="E631" t="s">
        <v>7</v>
      </c>
      <c r="F631" s="2">
        <v>1.48</v>
      </c>
      <c r="K631" s="2"/>
      <c r="L631" s="2"/>
    </row>
    <row r="632" spans="1:12" hidden="1" x14ac:dyDescent="0.35">
      <c r="A632" s="1">
        <v>44046</v>
      </c>
      <c r="B632">
        <v>2020</v>
      </c>
      <c r="C632">
        <v>2019</v>
      </c>
      <c r="D632" t="s">
        <v>6</v>
      </c>
      <c r="E632" t="s">
        <v>7</v>
      </c>
      <c r="F632" s="2">
        <v>0.94</v>
      </c>
      <c r="K632" s="2"/>
      <c r="L632" s="2"/>
    </row>
    <row r="633" spans="1:12" hidden="1" x14ac:dyDescent="0.35">
      <c r="A633" s="1">
        <v>44046</v>
      </c>
      <c r="B633">
        <v>2020</v>
      </c>
      <c r="C633">
        <v>2020</v>
      </c>
      <c r="D633" t="s">
        <v>6</v>
      </c>
      <c r="E633" t="s">
        <v>13</v>
      </c>
      <c r="F633" s="2">
        <v>1.56</v>
      </c>
      <c r="K633" s="2"/>
      <c r="L633" s="2"/>
    </row>
    <row r="634" spans="1:12" hidden="1" x14ac:dyDescent="0.35">
      <c r="A634" s="1">
        <v>44046</v>
      </c>
      <c r="B634">
        <v>2020</v>
      </c>
      <c r="C634">
        <v>2020</v>
      </c>
      <c r="D634" t="s">
        <v>6</v>
      </c>
      <c r="E634" t="s">
        <v>7</v>
      </c>
      <c r="F634" s="2">
        <v>0.94</v>
      </c>
      <c r="K634" s="2"/>
      <c r="L634" s="2"/>
    </row>
    <row r="635" spans="1:12" hidden="1" x14ac:dyDescent="0.35">
      <c r="A635" s="1">
        <v>44053</v>
      </c>
      <c r="B635">
        <v>2020</v>
      </c>
      <c r="C635">
        <v>2020</v>
      </c>
      <c r="D635" t="s">
        <v>6</v>
      </c>
      <c r="E635" t="s">
        <v>13</v>
      </c>
      <c r="F635" s="2">
        <v>1.57</v>
      </c>
      <c r="K635" s="2"/>
      <c r="L635" s="2"/>
    </row>
    <row r="636" spans="1:12" hidden="1" x14ac:dyDescent="0.35">
      <c r="A636" s="1">
        <v>44060</v>
      </c>
      <c r="B636">
        <v>2020</v>
      </c>
      <c r="C636">
        <v>2020</v>
      </c>
      <c r="D636" t="s">
        <v>6</v>
      </c>
      <c r="E636" t="s">
        <v>13</v>
      </c>
      <c r="F636" s="2">
        <v>1.53</v>
      </c>
      <c r="K636" s="2"/>
      <c r="L636" s="2"/>
    </row>
    <row r="637" spans="1:12" hidden="1" x14ac:dyDescent="0.35">
      <c r="A637" s="1">
        <v>44060</v>
      </c>
      <c r="B637">
        <v>2020</v>
      </c>
      <c r="C637">
        <v>2020</v>
      </c>
      <c r="D637" t="s">
        <v>6</v>
      </c>
      <c r="E637" t="s">
        <v>7</v>
      </c>
      <c r="F637" s="2">
        <v>1.27</v>
      </c>
      <c r="K637" s="2"/>
      <c r="L637" s="2"/>
    </row>
    <row r="638" spans="1:12" hidden="1" x14ac:dyDescent="0.35">
      <c r="A638" s="1">
        <v>44067</v>
      </c>
      <c r="B638">
        <v>2020</v>
      </c>
      <c r="C638">
        <v>2020</v>
      </c>
      <c r="D638" t="s">
        <v>6</v>
      </c>
      <c r="E638" t="s">
        <v>13</v>
      </c>
      <c r="F638" s="2">
        <v>1.43</v>
      </c>
      <c r="K638" s="2"/>
      <c r="L638" s="2"/>
    </row>
    <row r="639" spans="1:12" hidden="1" x14ac:dyDescent="0.35">
      <c r="A639" s="1">
        <v>44074</v>
      </c>
      <c r="B639">
        <v>2020</v>
      </c>
      <c r="C639">
        <v>2019</v>
      </c>
      <c r="D639" t="s">
        <v>6</v>
      </c>
      <c r="E639" t="s">
        <v>13</v>
      </c>
      <c r="F639" s="2">
        <v>1.39</v>
      </c>
      <c r="K639" s="2"/>
      <c r="L639" s="2"/>
    </row>
    <row r="640" spans="1:12" hidden="1" x14ac:dyDescent="0.35">
      <c r="A640" s="1">
        <v>44074</v>
      </c>
      <c r="B640">
        <v>2020</v>
      </c>
      <c r="C640">
        <v>2019</v>
      </c>
      <c r="D640" t="s">
        <v>6</v>
      </c>
      <c r="E640" t="s">
        <v>7</v>
      </c>
      <c r="F640" s="2">
        <v>0.9</v>
      </c>
      <c r="K640" s="2"/>
      <c r="L640" s="2"/>
    </row>
    <row r="641" spans="1:12" hidden="1" x14ac:dyDescent="0.35">
      <c r="A641" s="1">
        <v>44074</v>
      </c>
      <c r="B641">
        <v>2020</v>
      </c>
      <c r="C641">
        <v>2020</v>
      </c>
      <c r="D641" t="s">
        <v>6</v>
      </c>
      <c r="E641" t="s">
        <v>13</v>
      </c>
      <c r="F641" s="2">
        <v>1.51</v>
      </c>
      <c r="K641" s="2"/>
      <c r="L641" s="2"/>
    </row>
    <row r="642" spans="1:12" hidden="1" x14ac:dyDescent="0.35">
      <c r="A642" s="1">
        <v>44081</v>
      </c>
      <c r="B642">
        <v>2020</v>
      </c>
      <c r="C642">
        <v>2020</v>
      </c>
      <c r="D642" t="s">
        <v>6</v>
      </c>
      <c r="E642" t="s">
        <v>13</v>
      </c>
      <c r="F642" s="2">
        <v>1.38</v>
      </c>
      <c r="K642" s="2"/>
      <c r="L642" s="2"/>
    </row>
    <row r="643" spans="1:12" hidden="1" x14ac:dyDescent="0.35">
      <c r="A643" s="1">
        <v>44081</v>
      </c>
      <c r="B643">
        <v>2020</v>
      </c>
      <c r="C643">
        <v>2020</v>
      </c>
      <c r="D643" t="s">
        <v>6</v>
      </c>
      <c r="E643" t="s">
        <v>7</v>
      </c>
      <c r="F643" s="2">
        <v>1.04</v>
      </c>
      <c r="K643" s="2"/>
      <c r="L643" s="2"/>
    </row>
    <row r="644" spans="1:12" hidden="1" x14ac:dyDescent="0.35">
      <c r="A644" s="1">
        <v>44088</v>
      </c>
      <c r="B644">
        <v>2020</v>
      </c>
      <c r="C644">
        <v>2019</v>
      </c>
      <c r="D644" t="s">
        <v>6</v>
      </c>
      <c r="E644" t="s">
        <v>13</v>
      </c>
      <c r="F644" s="2">
        <v>1.52</v>
      </c>
      <c r="K644" s="2"/>
      <c r="L644" s="2"/>
    </row>
    <row r="645" spans="1:12" hidden="1" x14ac:dyDescent="0.35">
      <c r="A645" s="1">
        <v>44088</v>
      </c>
      <c r="B645">
        <v>2020</v>
      </c>
      <c r="C645">
        <v>2020</v>
      </c>
      <c r="D645" t="s">
        <v>6</v>
      </c>
      <c r="E645" t="s">
        <v>13</v>
      </c>
      <c r="F645" s="2">
        <v>1.47</v>
      </c>
      <c r="K645" s="2"/>
      <c r="L645" s="2"/>
    </row>
    <row r="646" spans="1:12" hidden="1" x14ac:dyDescent="0.35">
      <c r="A646" s="1">
        <v>44095</v>
      </c>
      <c r="B646">
        <v>2020</v>
      </c>
      <c r="C646">
        <v>2019</v>
      </c>
      <c r="D646" t="s">
        <v>6</v>
      </c>
      <c r="E646" t="s">
        <v>13</v>
      </c>
      <c r="F646" s="2">
        <v>1.49</v>
      </c>
      <c r="K646" s="2"/>
      <c r="L646" s="2"/>
    </row>
    <row r="647" spans="1:12" hidden="1" x14ac:dyDescent="0.35">
      <c r="A647" s="1">
        <v>44095</v>
      </c>
      <c r="B647">
        <v>2020</v>
      </c>
      <c r="C647">
        <v>2020</v>
      </c>
      <c r="D647" t="s">
        <v>6</v>
      </c>
      <c r="E647" t="s">
        <v>13</v>
      </c>
      <c r="F647" s="2">
        <v>1.49</v>
      </c>
      <c r="K647" s="2"/>
      <c r="L647" s="2"/>
    </row>
    <row r="648" spans="1:12" hidden="1" x14ac:dyDescent="0.35">
      <c r="A648" s="1">
        <v>44095</v>
      </c>
      <c r="B648">
        <v>2020</v>
      </c>
      <c r="C648">
        <v>2020</v>
      </c>
      <c r="D648" t="s">
        <v>6</v>
      </c>
      <c r="E648" t="s">
        <v>7</v>
      </c>
      <c r="F648" s="2">
        <v>1.56</v>
      </c>
      <c r="K648" s="2"/>
      <c r="L648" s="2"/>
    </row>
    <row r="649" spans="1:12" hidden="1" x14ac:dyDescent="0.35">
      <c r="A649" s="1">
        <v>44102</v>
      </c>
      <c r="B649">
        <v>2020</v>
      </c>
      <c r="C649">
        <v>2019</v>
      </c>
      <c r="D649" t="s">
        <v>6</v>
      </c>
      <c r="E649" t="s">
        <v>13</v>
      </c>
      <c r="F649" s="2">
        <v>1.1499999999999999</v>
      </c>
      <c r="K649" s="2"/>
      <c r="L649" s="2"/>
    </row>
    <row r="650" spans="1:12" hidden="1" x14ac:dyDescent="0.35">
      <c r="A650" s="1">
        <v>44102</v>
      </c>
      <c r="B650">
        <v>2020</v>
      </c>
      <c r="C650">
        <v>2020</v>
      </c>
      <c r="D650" t="s">
        <v>6</v>
      </c>
      <c r="E650" t="s">
        <v>13</v>
      </c>
      <c r="F650" s="2">
        <v>1.4</v>
      </c>
      <c r="K650" s="2"/>
      <c r="L650" s="2"/>
    </row>
    <row r="651" spans="1:12" hidden="1" x14ac:dyDescent="0.35">
      <c r="A651" s="1">
        <v>44109</v>
      </c>
      <c r="B651">
        <v>2020</v>
      </c>
      <c r="C651">
        <v>2019</v>
      </c>
      <c r="D651" t="s">
        <v>6</v>
      </c>
      <c r="E651" t="s">
        <v>13</v>
      </c>
      <c r="F651" s="2">
        <v>1.69</v>
      </c>
      <c r="K651" s="2"/>
      <c r="L651" s="2"/>
    </row>
    <row r="652" spans="1:12" hidden="1" x14ac:dyDescent="0.35">
      <c r="A652" s="1">
        <v>44109</v>
      </c>
      <c r="B652">
        <v>2020</v>
      </c>
      <c r="C652">
        <v>2020</v>
      </c>
      <c r="D652" t="s">
        <v>6</v>
      </c>
      <c r="E652" t="s">
        <v>13</v>
      </c>
      <c r="F652" s="2">
        <v>1.54</v>
      </c>
      <c r="K652" s="2"/>
      <c r="L652" s="2"/>
    </row>
    <row r="653" spans="1:12" hidden="1" x14ac:dyDescent="0.35">
      <c r="A653" s="1">
        <v>44116</v>
      </c>
      <c r="B653">
        <v>2020</v>
      </c>
      <c r="C653">
        <v>2020</v>
      </c>
      <c r="D653" t="s">
        <v>6</v>
      </c>
      <c r="E653" t="s">
        <v>13</v>
      </c>
      <c r="F653" s="2">
        <v>1.56</v>
      </c>
      <c r="K653" s="2"/>
      <c r="L653" s="2"/>
    </row>
    <row r="654" spans="1:12" hidden="1" x14ac:dyDescent="0.35">
      <c r="A654" s="1">
        <v>44123</v>
      </c>
      <c r="B654">
        <v>2020</v>
      </c>
      <c r="C654">
        <v>2020</v>
      </c>
      <c r="D654" t="s">
        <v>6</v>
      </c>
      <c r="E654" t="s">
        <v>13</v>
      </c>
      <c r="F654" s="2">
        <v>1.54</v>
      </c>
      <c r="K654" s="2"/>
      <c r="L654" s="2"/>
    </row>
    <row r="655" spans="1:12" hidden="1" x14ac:dyDescent="0.35">
      <c r="A655" s="1">
        <v>44130</v>
      </c>
      <c r="B655">
        <v>2020</v>
      </c>
      <c r="C655">
        <v>2019</v>
      </c>
      <c r="D655" t="s">
        <v>6</v>
      </c>
      <c r="E655" t="s">
        <v>13</v>
      </c>
      <c r="F655" s="2">
        <v>1.61</v>
      </c>
      <c r="K655" s="2"/>
      <c r="L655" s="2"/>
    </row>
    <row r="656" spans="1:12" hidden="1" x14ac:dyDescent="0.35">
      <c r="A656" s="1">
        <v>44130</v>
      </c>
      <c r="B656">
        <v>2020</v>
      </c>
      <c r="C656">
        <v>2020</v>
      </c>
      <c r="D656" t="s">
        <v>6</v>
      </c>
      <c r="E656" t="s">
        <v>13</v>
      </c>
      <c r="F656" s="2">
        <v>1.55</v>
      </c>
      <c r="K656" s="2"/>
      <c r="L656" s="2"/>
    </row>
    <row r="657" spans="1:12" hidden="1" x14ac:dyDescent="0.35">
      <c r="A657" s="1">
        <v>44130</v>
      </c>
      <c r="B657">
        <v>2020</v>
      </c>
      <c r="C657">
        <v>2020</v>
      </c>
      <c r="D657" t="s">
        <v>6</v>
      </c>
      <c r="E657" t="s">
        <v>7</v>
      </c>
      <c r="F657" s="2">
        <v>1.63</v>
      </c>
      <c r="K657" s="2"/>
      <c r="L657" s="2"/>
    </row>
    <row r="658" spans="1:12" hidden="1" x14ac:dyDescent="0.35">
      <c r="A658" s="1">
        <v>44137</v>
      </c>
      <c r="B658">
        <v>2020</v>
      </c>
      <c r="C658">
        <v>2020</v>
      </c>
      <c r="D658" t="s">
        <v>6</v>
      </c>
      <c r="E658" t="s">
        <v>13</v>
      </c>
      <c r="F658" s="2">
        <v>1.57</v>
      </c>
      <c r="K658" s="2"/>
      <c r="L658" s="2"/>
    </row>
    <row r="659" spans="1:12" hidden="1" x14ac:dyDescent="0.35">
      <c r="A659" s="1">
        <v>44144</v>
      </c>
      <c r="B659">
        <v>2020</v>
      </c>
      <c r="C659">
        <v>2019</v>
      </c>
      <c r="D659" t="s">
        <v>6</v>
      </c>
      <c r="E659" t="s">
        <v>13</v>
      </c>
      <c r="F659" s="2">
        <v>1.21</v>
      </c>
      <c r="K659" s="2"/>
      <c r="L659" s="2"/>
    </row>
    <row r="660" spans="1:12" hidden="1" x14ac:dyDescent="0.35">
      <c r="A660" s="1">
        <v>44144</v>
      </c>
      <c r="B660">
        <v>2020</v>
      </c>
      <c r="C660">
        <v>2020</v>
      </c>
      <c r="D660" t="s">
        <v>6</v>
      </c>
      <c r="E660" t="s">
        <v>13</v>
      </c>
      <c r="F660" s="2">
        <v>1.55</v>
      </c>
      <c r="K660" s="2"/>
      <c r="L660" s="2"/>
    </row>
    <row r="661" spans="1:12" hidden="1" x14ac:dyDescent="0.35">
      <c r="A661" s="1">
        <v>44151</v>
      </c>
      <c r="B661">
        <v>2020</v>
      </c>
      <c r="C661">
        <v>2020</v>
      </c>
      <c r="D661" t="s">
        <v>6</v>
      </c>
      <c r="E661" t="s">
        <v>13</v>
      </c>
      <c r="F661" s="2">
        <v>1.58</v>
      </c>
      <c r="K661" s="2"/>
      <c r="L661" s="2"/>
    </row>
    <row r="662" spans="1:12" hidden="1" x14ac:dyDescent="0.35">
      <c r="A662" s="1">
        <v>44151</v>
      </c>
      <c r="B662">
        <v>2020</v>
      </c>
      <c r="C662">
        <v>2020</v>
      </c>
      <c r="D662" t="s">
        <v>6</v>
      </c>
      <c r="E662" t="s">
        <v>7</v>
      </c>
      <c r="F662" s="2">
        <v>1.54</v>
      </c>
      <c r="K662" s="2"/>
      <c r="L662" s="2"/>
    </row>
    <row r="663" spans="1:12" hidden="1" x14ac:dyDescent="0.35">
      <c r="A663" s="1">
        <v>44158</v>
      </c>
      <c r="B663">
        <v>2020</v>
      </c>
      <c r="C663">
        <v>2019</v>
      </c>
      <c r="D663" t="s">
        <v>6</v>
      </c>
      <c r="E663" t="s">
        <v>13</v>
      </c>
      <c r="F663" s="2">
        <v>1.67</v>
      </c>
      <c r="K663" s="2"/>
      <c r="L663" s="2"/>
    </row>
    <row r="664" spans="1:12" hidden="1" x14ac:dyDescent="0.35">
      <c r="A664" s="1">
        <v>44158</v>
      </c>
      <c r="B664">
        <v>2020</v>
      </c>
      <c r="C664">
        <v>2020</v>
      </c>
      <c r="D664" t="s">
        <v>6</v>
      </c>
      <c r="E664" t="s">
        <v>13</v>
      </c>
      <c r="F664" s="2">
        <v>1.61</v>
      </c>
      <c r="K664" s="2"/>
      <c r="L664" s="2"/>
    </row>
    <row r="665" spans="1:12" hidden="1" x14ac:dyDescent="0.35">
      <c r="A665" s="1">
        <v>44165</v>
      </c>
      <c r="B665">
        <v>2020</v>
      </c>
      <c r="C665">
        <v>2020</v>
      </c>
      <c r="D665" t="s">
        <v>6</v>
      </c>
      <c r="E665" t="s">
        <v>13</v>
      </c>
      <c r="F665" s="2">
        <v>1.53</v>
      </c>
      <c r="K665" s="2"/>
      <c r="L665" s="2"/>
    </row>
    <row r="666" spans="1:12" hidden="1" x14ac:dyDescent="0.35">
      <c r="A666" s="1">
        <v>44165</v>
      </c>
      <c r="B666">
        <v>2020</v>
      </c>
      <c r="C666">
        <v>2020</v>
      </c>
      <c r="D666" t="s">
        <v>6</v>
      </c>
      <c r="E666" t="s">
        <v>7</v>
      </c>
      <c r="F666" s="2">
        <v>1.7</v>
      </c>
      <c r="K666" s="2"/>
      <c r="L666" s="2"/>
    </row>
    <row r="667" spans="1:12" hidden="1" x14ac:dyDescent="0.35">
      <c r="A667" s="1">
        <v>44172</v>
      </c>
      <c r="B667">
        <v>2020</v>
      </c>
      <c r="C667">
        <v>2020</v>
      </c>
      <c r="D667" t="s">
        <v>6</v>
      </c>
      <c r="E667" t="s">
        <v>13</v>
      </c>
      <c r="F667" s="2">
        <v>1.62</v>
      </c>
      <c r="K667" s="2"/>
      <c r="L667" s="2"/>
    </row>
    <row r="668" spans="1:12" hidden="1" x14ac:dyDescent="0.35">
      <c r="A668" s="1">
        <v>44179</v>
      </c>
      <c r="B668">
        <v>2020</v>
      </c>
      <c r="C668">
        <v>2019</v>
      </c>
      <c r="D668" t="s">
        <v>6</v>
      </c>
      <c r="E668" t="s">
        <v>13</v>
      </c>
      <c r="F668" s="2">
        <v>1.74</v>
      </c>
      <c r="K668" s="2"/>
      <c r="L668" s="2"/>
    </row>
    <row r="669" spans="1:12" hidden="1" x14ac:dyDescent="0.35">
      <c r="A669" s="1">
        <v>44179</v>
      </c>
      <c r="B669">
        <v>2020</v>
      </c>
      <c r="C669">
        <v>2019</v>
      </c>
      <c r="D669" t="s">
        <v>6</v>
      </c>
      <c r="E669" t="s">
        <v>7</v>
      </c>
      <c r="F669" s="2">
        <v>1.5</v>
      </c>
      <c r="K669" s="2"/>
      <c r="L669" s="2"/>
    </row>
    <row r="670" spans="1:12" hidden="1" x14ac:dyDescent="0.35">
      <c r="A670" s="1">
        <v>44179</v>
      </c>
      <c r="B670">
        <v>2020</v>
      </c>
      <c r="C670">
        <v>2020</v>
      </c>
      <c r="D670" t="s">
        <v>6</v>
      </c>
      <c r="E670" t="s">
        <v>13</v>
      </c>
      <c r="F670" s="2">
        <v>1.62</v>
      </c>
      <c r="K670" s="2"/>
      <c r="L670" s="2"/>
    </row>
    <row r="671" spans="1:12" hidden="1" x14ac:dyDescent="0.35">
      <c r="A671" s="1">
        <v>44179</v>
      </c>
      <c r="B671">
        <v>2020</v>
      </c>
      <c r="C671">
        <v>2020</v>
      </c>
      <c r="D671" t="s">
        <v>6</v>
      </c>
      <c r="E671" t="s">
        <v>7</v>
      </c>
      <c r="F671" s="2">
        <v>1.51</v>
      </c>
      <c r="K671" s="2"/>
      <c r="L671" s="2"/>
    </row>
    <row r="672" spans="1:12" hidden="1" x14ac:dyDescent="0.35">
      <c r="A672" s="1">
        <v>44186</v>
      </c>
      <c r="B672">
        <v>2020</v>
      </c>
      <c r="C672">
        <v>2019</v>
      </c>
      <c r="D672" t="s">
        <v>6</v>
      </c>
      <c r="E672" t="s">
        <v>13</v>
      </c>
      <c r="F672" s="2">
        <v>1.67</v>
      </c>
      <c r="K672" s="2"/>
      <c r="L672" s="2"/>
    </row>
    <row r="673" spans="1:12" hidden="1" x14ac:dyDescent="0.35">
      <c r="A673" s="1">
        <v>44186</v>
      </c>
      <c r="B673">
        <v>2020</v>
      </c>
      <c r="C673">
        <v>2020</v>
      </c>
      <c r="D673" t="s">
        <v>6</v>
      </c>
      <c r="E673" t="s">
        <v>13</v>
      </c>
      <c r="F673" s="2">
        <v>1.63</v>
      </c>
      <c r="K673" s="2"/>
      <c r="L673" s="2"/>
    </row>
    <row r="674" spans="1:12" hidden="1" x14ac:dyDescent="0.35">
      <c r="A674" s="1">
        <v>44186</v>
      </c>
      <c r="B674">
        <v>2020</v>
      </c>
      <c r="C674">
        <v>2020</v>
      </c>
      <c r="D674" t="s">
        <v>6</v>
      </c>
      <c r="E674" t="s">
        <v>7</v>
      </c>
      <c r="F674" s="2">
        <v>1.49</v>
      </c>
      <c r="K674" s="2"/>
      <c r="L674" s="2"/>
    </row>
    <row r="675" spans="1:12" hidden="1" x14ac:dyDescent="0.35">
      <c r="A675" s="1">
        <v>44193</v>
      </c>
      <c r="B675">
        <v>2020</v>
      </c>
      <c r="C675">
        <v>2019</v>
      </c>
      <c r="D675" t="s">
        <v>6</v>
      </c>
      <c r="E675" t="s">
        <v>7</v>
      </c>
      <c r="F675" s="2">
        <v>1.44</v>
      </c>
      <c r="K675" s="2"/>
      <c r="L675" s="2"/>
    </row>
    <row r="676" spans="1:12" hidden="1" x14ac:dyDescent="0.35">
      <c r="A676" s="1">
        <v>44193</v>
      </c>
      <c r="B676">
        <v>2020</v>
      </c>
      <c r="C676">
        <v>2020</v>
      </c>
      <c r="D676" t="s">
        <v>6</v>
      </c>
      <c r="E676" t="s">
        <v>13</v>
      </c>
      <c r="F676" s="2">
        <v>1.72</v>
      </c>
      <c r="K676" s="2"/>
      <c r="L676" s="2"/>
    </row>
    <row r="677" spans="1:12" hidden="1" x14ac:dyDescent="0.35">
      <c r="A677" s="1">
        <v>44193</v>
      </c>
      <c r="B677">
        <v>2020</v>
      </c>
      <c r="C677">
        <v>2020</v>
      </c>
      <c r="D677" t="s">
        <v>6</v>
      </c>
      <c r="E677" t="s">
        <v>7</v>
      </c>
      <c r="F677" s="2">
        <v>1.0900000000000001</v>
      </c>
      <c r="K677" s="2"/>
      <c r="L677" s="2"/>
    </row>
    <row r="678" spans="1:12" x14ac:dyDescent="0.35">
      <c r="A678" s="1">
        <v>44193</v>
      </c>
      <c r="B678">
        <v>2021</v>
      </c>
      <c r="C678">
        <v>2020</v>
      </c>
      <c r="D678" t="s">
        <v>6</v>
      </c>
      <c r="E678" t="s">
        <v>13</v>
      </c>
      <c r="F678" s="2">
        <v>1.94</v>
      </c>
    </row>
    <row r="679" spans="1:12" x14ac:dyDescent="0.35">
      <c r="A679" s="1">
        <v>44200</v>
      </c>
      <c r="B679">
        <v>2021</v>
      </c>
      <c r="C679">
        <v>2020</v>
      </c>
      <c r="D679" t="s">
        <v>6</v>
      </c>
      <c r="E679" t="s">
        <v>13</v>
      </c>
      <c r="F679" s="2">
        <v>1.92</v>
      </c>
    </row>
    <row r="680" spans="1:12" hidden="1" x14ac:dyDescent="0.35">
      <c r="A680" s="1">
        <v>44207</v>
      </c>
      <c r="B680">
        <v>2021</v>
      </c>
      <c r="C680">
        <v>2020</v>
      </c>
      <c r="D680" t="s">
        <v>6</v>
      </c>
      <c r="E680" t="s">
        <v>13</v>
      </c>
      <c r="F680" s="2">
        <v>1.92</v>
      </c>
      <c r="K680" s="2"/>
      <c r="L680" s="2"/>
    </row>
    <row r="681" spans="1:12" hidden="1" x14ac:dyDescent="0.35">
      <c r="A681" s="1">
        <v>44214</v>
      </c>
      <c r="B681">
        <v>2021</v>
      </c>
      <c r="C681">
        <v>2019</v>
      </c>
      <c r="D681" t="s">
        <v>6</v>
      </c>
      <c r="E681" t="s">
        <v>13</v>
      </c>
      <c r="F681" s="2">
        <v>2.15</v>
      </c>
      <c r="K681" s="2"/>
      <c r="L681" s="2"/>
    </row>
    <row r="682" spans="1:12" hidden="1" x14ac:dyDescent="0.35">
      <c r="A682" s="1">
        <v>44214</v>
      </c>
      <c r="B682">
        <v>2021</v>
      </c>
      <c r="C682">
        <v>2020</v>
      </c>
      <c r="D682" t="s">
        <v>6</v>
      </c>
      <c r="E682" t="s">
        <v>13</v>
      </c>
      <c r="F682" s="2">
        <v>1.93</v>
      </c>
      <c r="K682" s="2"/>
      <c r="L682" s="2"/>
    </row>
    <row r="683" spans="1:12" hidden="1" x14ac:dyDescent="0.35">
      <c r="A683" s="1">
        <v>44221</v>
      </c>
      <c r="B683">
        <v>2021</v>
      </c>
      <c r="C683">
        <v>2019</v>
      </c>
      <c r="D683" t="s">
        <v>6</v>
      </c>
      <c r="E683" t="s">
        <v>13</v>
      </c>
      <c r="F683" s="2">
        <v>2</v>
      </c>
      <c r="K683" s="2"/>
      <c r="L683" s="2"/>
    </row>
    <row r="684" spans="1:12" hidden="1" x14ac:dyDescent="0.35">
      <c r="A684" s="1">
        <v>44221</v>
      </c>
      <c r="B684">
        <v>2021</v>
      </c>
      <c r="C684">
        <v>2020</v>
      </c>
      <c r="D684" t="s">
        <v>6</v>
      </c>
      <c r="E684" t="s">
        <v>13</v>
      </c>
      <c r="F684" s="2">
        <v>2.0299999999999998</v>
      </c>
      <c r="K684" s="2"/>
      <c r="L684" s="2"/>
    </row>
    <row r="685" spans="1:12" hidden="1" x14ac:dyDescent="0.35">
      <c r="A685" s="1">
        <v>44221</v>
      </c>
      <c r="B685">
        <v>2021</v>
      </c>
      <c r="C685">
        <v>2020</v>
      </c>
      <c r="D685" t="s">
        <v>6</v>
      </c>
      <c r="E685" t="s">
        <v>7</v>
      </c>
      <c r="F685" s="2">
        <v>1.65</v>
      </c>
      <c r="K685" s="2"/>
      <c r="L685" s="2"/>
    </row>
    <row r="686" spans="1:12" hidden="1" x14ac:dyDescent="0.35">
      <c r="A686" s="1">
        <v>44228</v>
      </c>
      <c r="B686">
        <v>2021</v>
      </c>
      <c r="C686">
        <v>2020</v>
      </c>
      <c r="D686" t="s">
        <v>6</v>
      </c>
      <c r="E686" t="s">
        <v>13</v>
      </c>
      <c r="F686" s="2">
        <v>2.25</v>
      </c>
      <c r="K686" s="2"/>
      <c r="L686" s="2"/>
    </row>
    <row r="687" spans="1:12" hidden="1" x14ac:dyDescent="0.35">
      <c r="A687" s="1">
        <v>44228</v>
      </c>
      <c r="B687">
        <v>2021</v>
      </c>
      <c r="C687">
        <v>2020</v>
      </c>
      <c r="D687" t="s">
        <v>6</v>
      </c>
      <c r="E687" t="s">
        <v>7</v>
      </c>
      <c r="F687" s="2">
        <v>2.57</v>
      </c>
      <c r="K687" s="2"/>
      <c r="L687" s="2"/>
    </row>
    <row r="688" spans="1:12" hidden="1" x14ac:dyDescent="0.35">
      <c r="A688" s="1">
        <v>44235</v>
      </c>
      <c r="B688">
        <v>2021</v>
      </c>
      <c r="C688">
        <v>2019</v>
      </c>
      <c r="D688" t="s">
        <v>6</v>
      </c>
      <c r="E688" t="s">
        <v>13</v>
      </c>
      <c r="F688" s="2">
        <v>2.57</v>
      </c>
      <c r="K688" s="2"/>
      <c r="L688" s="2"/>
    </row>
    <row r="689" spans="1:12" hidden="1" x14ac:dyDescent="0.35">
      <c r="A689" s="1">
        <v>44235</v>
      </c>
      <c r="B689">
        <v>2021</v>
      </c>
      <c r="C689">
        <v>2020</v>
      </c>
      <c r="D689" t="s">
        <v>6</v>
      </c>
      <c r="E689" t="s">
        <v>13</v>
      </c>
      <c r="F689" s="2">
        <v>2.16</v>
      </c>
      <c r="K689" s="2"/>
      <c r="L689" s="2"/>
    </row>
    <row r="690" spans="1:12" hidden="1" x14ac:dyDescent="0.35">
      <c r="A690" s="1">
        <v>44235</v>
      </c>
      <c r="B690">
        <v>2021</v>
      </c>
      <c r="C690">
        <v>2021</v>
      </c>
      <c r="D690" t="s">
        <v>6</v>
      </c>
      <c r="E690" t="s">
        <v>13</v>
      </c>
      <c r="F690" s="2">
        <v>2.4</v>
      </c>
      <c r="K690" s="2"/>
      <c r="L690" s="2"/>
    </row>
    <row r="691" spans="1:12" hidden="1" x14ac:dyDescent="0.35">
      <c r="A691" s="1">
        <v>44242</v>
      </c>
      <c r="B691">
        <v>2021</v>
      </c>
      <c r="C691">
        <v>2019</v>
      </c>
      <c r="D691" t="s">
        <v>6</v>
      </c>
      <c r="E691" t="s">
        <v>7</v>
      </c>
      <c r="F691" s="2">
        <v>2.6</v>
      </c>
      <c r="K691" s="2"/>
      <c r="L691" s="2"/>
    </row>
    <row r="692" spans="1:12" hidden="1" x14ac:dyDescent="0.35">
      <c r="A692" s="1">
        <v>44242</v>
      </c>
      <c r="B692">
        <v>2021</v>
      </c>
      <c r="C692">
        <v>2020</v>
      </c>
      <c r="D692" t="s">
        <v>6</v>
      </c>
      <c r="E692" t="s">
        <v>13</v>
      </c>
      <c r="F692" s="2">
        <v>2.31</v>
      </c>
      <c r="K692" s="2"/>
      <c r="L692" s="2"/>
    </row>
    <row r="693" spans="1:12" hidden="1" x14ac:dyDescent="0.35">
      <c r="A693" s="1">
        <v>44249</v>
      </c>
      <c r="B693">
        <v>2021</v>
      </c>
      <c r="C693">
        <v>2019</v>
      </c>
      <c r="D693" t="s">
        <v>6</v>
      </c>
      <c r="E693" t="s">
        <v>13</v>
      </c>
      <c r="F693" s="2">
        <v>2.4900000000000002</v>
      </c>
      <c r="K693" s="2"/>
      <c r="L693" s="2"/>
    </row>
    <row r="694" spans="1:12" hidden="1" x14ac:dyDescent="0.35">
      <c r="A694" s="1">
        <v>44249</v>
      </c>
      <c r="B694">
        <v>2021</v>
      </c>
      <c r="C694">
        <v>2019</v>
      </c>
      <c r="D694" t="s">
        <v>6</v>
      </c>
      <c r="E694" t="s">
        <v>7</v>
      </c>
      <c r="F694" s="2">
        <v>2.5</v>
      </c>
      <c r="K694" s="2"/>
      <c r="L694" s="2"/>
    </row>
    <row r="695" spans="1:12" hidden="1" x14ac:dyDescent="0.35">
      <c r="A695" s="1">
        <v>44249</v>
      </c>
      <c r="B695">
        <v>2021</v>
      </c>
      <c r="C695">
        <v>2020</v>
      </c>
      <c r="D695" t="s">
        <v>6</v>
      </c>
      <c r="E695" t="s">
        <v>13</v>
      </c>
      <c r="F695" s="2">
        <v>2.4300000000000002</v>
      </c>
      <c r="K695" s="2"/>
      <c r="L695" s="2"/>
    </row>
    <row r="696" spans="1:12" hidden="1" x14ac:dyDescent="0.35">
      <c r="A696" s="1">
        <v>44249</v>
      </c>
      <c r="B696">
        <v>2021</v>
      </c>
      <c r="C696">
        <v>2020</v>
      </c>
      <c r="D696" t="s">
        <v>6</v>
      </c>
      <c r="E696" t="s">
        <v>7</v>
      </c>
      <c r="F696" s="2">
        <v>2.6</v>
      </c>
      <c r="K696" s="2"/>
      <c r="L696" s="2"/>
    </row>
    <row r="697" spans="1:12" hidden="1" x14ac:dyDescent="0.35">
      <c r="A697" s="1">
        <v>44249</v>
      </c>
      <c r="B697">
        <v>2021</v>
      </c>
      <c r="C697">
        <v>2021</v>
      </c>
      <c r="D697" t="s">
        <v>6</v>
      </c>
      <c r="E697" t="s">
        <v>13</v>
      </c>
      <c r="F697" s="2">
        <v>2.11</v>
      </c>
      <c r="K697" s="2"/>
      <c r="L697" s="2"/>
    </row>
    <row r="698" spans="1:12" hidden="1" x14ac:dyDescent="0.35">
      <c r="A698" s="1">
        <v>44256</v>
      </c>
      <c r="B698">
        <v>2021</v>
      </c>
      <c r="C698">
        <v>2020</v>
      </c>
      <c r="D698" t="s">
        <v>6</v>
      </c>
      <c r="E698" t="s">
        <v>13</v>
      </c>
      <c r="F698" s="2">
        <v>2.12</v>
      </c>
      <c r="K698" s="2"/>
      <c r="L698" s="2"/>
    </row>
    <row r="699" spans="1:12" hidden="1" x14ac:dyDescent="0.35">
      <c r="A699" s="1">
        <v>44256</v>
      </c>
      <c r="B699">
        <v>2021</v>
      </c>
      <c r="C699">
        <v>2020</v>
      </c>
      <c r="D699" t="s">
        <v>6</v>
      </c>
      <c r="E699" t="s">
        <v>7</v>
      </c>
      <c r="F699" s="2">
        <v>2.7</v>
      </c>
      <c r="K699" s="2"/>
      <c r="L699" s="2"/>
    </row>
    <row r="700" spans="1:12" hidden="1" x14ac:dyDescent="0.35">
      <c r="A700" s="1">
        <v>44256</v>
      </c>
      <c r="B700">
        <v>2021</v>
      </c>
      <c r="C700">
        <v>2021</v>
      </c>
      <c r="D700" t="s">
        <v>6</v>
      </c>
      <c r="E700" t="s">
        <v>13</v>
      </c>
      <c r="F700" s="2">
        <v>2.27</v>
      </c>
      <c r="K700" s="2"/>
      <c r="L700" s="2"/>
    </row>
    <row r="701" spans="1:12" hidden="1" x14ac:dyDescent="0.35">
      <c r="A701" s="1">
        <v>44263</v>
      </c>
      <c r="B701">
        <v>2021</v>
      </c>
      <c r="C701">
        <v>2020</v>
      </c>
      <c r="D701" t="s">
        <v>6</v>
      </c>
      <c r="E701" t="s">
        <v>13</v>
      </c>
      <c r="F701" s="2">
        <v>2.35</v>
      </c>
      <c r="K701" s="2"/>
      <c r="L701" s="2"/>
    </row>
    <row r="702" spans="1:12" hidden="1" x14ac:dyDescent="0.35">
      <c r="A702" s="1">
        <v>44263</v>
      </c>
      <c r="B702">
        <v>2021</v>
      </c>
      <c r="C702">
        <v>2020</v>
      </c>
      <c r="D702" t="s">
        <v>6</v>
      </c>
      <c r="E702" t="s">
        <v>7</v>
      </c>
      <c r="F702" s="2">
        <v>2.61</v>
      </c>
      <c r="K702" s="2"/>
      <c r="L702" s="2"/>
    </row>
    <row r="703" spans="1:12" hidden="1" x14ac:dyDescent="0.35">
      <c r="A703" s="1">
        <v>44263</v>
      </c>
      <c r="B703">
        <v>2021</v>
      </c>
      <c r="C703">
        <v>2021</v>
      </c>
      <c r="D703" t="s">
        <v>6</v>
      </c>
      <c r="E703" t="s">
        <v>13</v>
      </c>
      <c r="F703" s="2">
        <v>2.37</v>
      </c>
      <c r="K703" s="2"/>
      <c r="L703" s="2"/>
    </row>
    <row r="704" spans="1:12" hidden="1" x14ac:dyDescent="0.35">
      <c r="A704" s="1">
        <v>44263</v>
      </c>
      <c r="B704">
        <v>2021</v>
      </c>
      <c r="C704">
        <v>2021</v>
      </c>
      <c r="D704" t="s">
        <v>6</v>
      </c>
      <c r="E704" t="s">
        <v>7</v>
      </c>
      <c r="F704" s="2">
        <v>2.7</v>
      </c>
      <c r="K704" s="2"/>
      <c r="L704" s="2"/>
    </row>
    <row r="705" spans="1:12" hidden="1" x14ac:dyDescent="0.35">
      <c r="A705" s="1">
        <v>44270</v>
      </c>
      <c r="B705">
        <v>2021</v>
      </c>
      <c r="C705">
        <v>2019</v>
      </c>
      <c r="D705" t="s">
        <v>6</v>
      </c>
      <c r="E705" t="s">
        <v>13</v>
      </c>
      <c r="F705" s="2">
        <v>2.73</v>
      </c>
      <c r="K705" s="2"/>
      <c r="L705" s="2"/>
    </row>
    <row r="706" spans="1:12" hidden="1" x14ac:dyDescent="0.35">
      <c r="A706" s="1">
        <v>44270</v>
      </c>
      <c r="B706">
        <v>2021</v>
      </c>
      <c r="C706">
        <v>2019</v>
      </c>
      <c r="D706" t="s">
        <v>6</v>
      </c>
      <c r="E706" t="s">
        <v>7</v>
      </c>
      <c r="F706" s="2">
        <v>2.8</v>
      </c>
      <c r="K706" s="2"/>
      <c r="L706" s="2"/>
    </row>
    <row r="707" spans="1:12" hidden="1" x14ac:dyDescent="0.35">
      <c r="A707" s="1">
        <v>44270</v>
      </c>
      <c r="B707">
        <v>2021</v>
      </c>
      <c r="C707">
        <v>2020</v>
      </c>
      <c r="D707" t="s">
        <v>6</v>
      </c>
      <c r="E707" t="s">
        <v>13</v>
      </c>
      <c r="F707" s="2">
        <v>2.64</v>
      </c>
      <c r="K707" s="2"/>
      <c r="L707" s="2"/>
    </row>
    <row r="708" spans="1:12" hidden="1" x14ac:dyDescent="0.35">
      <c r="A708" s="1">
        <v>44270</v>
      </c>
      <c r="B708">
        <v>2021</v>
      </c>
      <c r="C708">
        <v>2021</v>
      </c>
      <c r="D708" t="s">
        <v>6</v>
      </c>
      <c r="E708" t="s">
        <v>13</v>
      </c>
      <c r="F708" s="2">
        <v>2.38</v>
      </c>
      <c r="K708" s="2"/>
      <c r="L708" s="2"/>
    </row>
    <row r="709" spans="1:12" hidden="1" x14ac:dyDescent="0.35">
      <c r="A709" s="1">
        <v>44277</v>
      </c>
      <c r="B709">
        <v>2021</v>
      </c>
      <c r="C709">
        <v>2019</v>
      </c>
      <c r="D709" t="s">
        <v>6</v>
      </c>
      <c r="E709" t="s">
        <v>13</v>
      </c>
      <c r="F709" s="2">
        <v>2.96</v>
      </c>
      <c r="K709" s="2"/>
      <c r="L709" s="2"/>
    </row>
    <row r="710" spans="1:12" hidden="1" x14ac:dyDescent="0.35">
      <c r="A710" s="1">
        <v>44277</v>
      </c>
      <c r="B710">
        <v>2021</v>
      </c>
      <c r="C710">
        <v>2020</v>
      </c>
      <c r="D710" t="s">
        <v>6</v>
      </c>
      <c r="E710" t="s">
        <v>13</v>
      </c>
      <c r="F710" s="2">
        <v>3.01</v>
      </c>
      <c r="K710" s="2"/>
      <c r="L710" s="2"/>
    </row>
    <row r="711" spans="1:12" hidden="1" x14ac:dyDescent="0.35">
      <c r="A711" s="1">
        <v>44277</v>
      </c>
      <c r="B711">
        <v>2021</v>
      </c>
      <c r="C711">
        <v>2021</v>
      </c>
      <c r="D711" t="s">
        <v>6</v>
      </c>
      <c r="E711" t="s">
        <v>13</v>
      </c>
      <c r="F711" s="2">
        <v>2.29</v>
      </c>
      <c r="K711" s="2"/>
      <c r="L711" s="2"/>
    </row>
    <row r="712" spans="1:12" hidden="1" x14ac:dyDescent="0.35">
      <c r="A712" s="1">
        <v>44284</v>
      </c>
      <c r="B712">
        <v>2021</v>
      </c>
      <c r="C712">
        <v>2019</v>
      </c>
      <c r="D712" t="s">
        <v>6</v>
      </c>
      <c r="E712" t="s">
        <v>13</v>
      </c>
      <c r="F712" s="2">
        <v>2.92</v>
      </c>
      <c r="K712" s="2"/>
      <c r="L712" s="2"/>
    </row>
    <row r="713" spans="1:12" hidden="1" x14ac:dyDescent="0.35">
      <c r="A713" s="1">
        <v>44284</v>
      </c>
      <c r="B713">
        <v>2021</v>
      </c>
      <c r="C713">
        <v>2020</v>
      </c>
      <c r="D713" t="s">
        <v>6</v>
      </c>
      <c r="E713" t="s">
        <v>13</v>
      </c>
      <c r="F713" s="2">
        <v>2.7</v>
      </c>
      <c r="K713" s="2"/>
      <c r="L713" s="2"/>
    </row>
    <row r="714" spans="1:12" hidden="1" x14ac:dyDescent="0.35">
      <c r="A714" s="1">
        <v>44284</v>
      </c>
      <c r="B714">
        <v>2021</v>
      </c>
      <c r="C714">
        <v>2020</v>
      </c>
      <c r="D714" t="s">
        <v>6</v>
      </c>
      <c r="E714" t="s">
        <v>7</v>
      </c>
      <c r="F714" s="2">
        <v>2.81</v>
      </c>
      <c r="K714" s="2"/>
      <c r="L714" s="2"/>
    </row>
    <row r="715" spans="1:12" hidden="1" x14ac:dyDescent="0.35">
      <c r="A715" s="1">
        <v>44284</v>
      </c>
      <c r="B715">
        <v>2021</v>
      </c>
      <c r="C715">
        <v>2021</v>
      </c>
      <c r="D715" t="s">
        <v>6</v>
      </c>
      <c r="E715" t="s">
        <v>13</v>
      </c>
      <c r="F715" s="2">
        <v>2.5</v>
      </c>
      <c r="K715" s="2"/>
      <c r="L715" s="2"/>
    </row>
    <row r="716" spans="1:12" hidden="1" x14ac:dyDescent="0.35">
      <c r="A716" s="1">
        <v>44291</v>
      </c>
      <c r="B716">
        <v>2021</v>
      </c>
      <c r="C716">
        <v>2020</v>
      </c>
      <c r="D716" t="s">
        <v>6</v>
      </c>
      <c r="E716" t="s">
        <v>13</v>
      </c>
      <c r="F716" s="2">
        <v>2.61</v>
      </c>
      <c r="K716" s="2"/>
      <c r="L716" s="2"/>
    </row>
    <row r="717" spans="1:12" hidden="1" x14ac:dyDescent="0.35">
      <c r="A717" s="1">
        <v>44291</v>
      </c>
      <c r="B717">
        <v>2021</v>
      </c>
      <c r="C717">
        <v>2021</v>
      </c>
      <c r="D717" t="s">
        <v>6</v>
      </c>
      <c r="E717" t="s">
        <v>13</v>
      </c>
      <c r="F717" s="2">
        <v>2.2799999999999998</v>
      </c>
      <c r="K717" s="2"/>
      <c r="L717" s="2"/>
    </row>
    <row r="718" spans="1:12" hidden="1" x14ac:dyDescent="0.35">
      <c r="A718" s="1">
        <v>44298</v>
      </c>
      <c r="B718">
        <v>2021</v>
      </c>
      <c r="C718">
        <v>2020</v>
      </c>
      <c r="D718" t="s">
        <v>6</v>
      </c>
      <c r="E718" t="s">
        <v>13</v>
      </c>
      <c r="F718" s="2">
        <v>2.9</v>
      </c>
      <c r="K718" s="2"/>
      <c r="L718" s="2"/>
    </row>
    <row r="719" spans="1:12" hidden="1" x14ac:dyDescent="0.35">
      <c r="A719" s="1">
        <v>44298</v>
      </c>
      <c r="B719">
        <v>2021</v>
      </c>
      <c r="C719">
        <v>2021</v>
      </c>
      <c r="D719" t="s">
        <v>6</v>
      </c>
      <c r="E719" t="s">
        <v>13</v>
      </c>
      <c r="F719" s="2">
        <v>2.71</v>
      </c>
      <c r="K719" s="2"/>
      <c r="L719" s="2"/>
    </row>
    <row r="720" spans="1:12" hidden="1" x14ac:dyDescent="0.35">
      <c r="A720" s="1">
        <v>44305</v>
      </c>
      <c r="B720">
        <v>2021</v>
      </c>
      <c r="C720">
        <v>2020</v>
      </c>
      <c r="D720" t="s">
        <v>6</v>
      </c>
      <c r="E720" t="s">
        <v>13</v>
      </c>
      <c r="F720" s="2">
        <v>3.09</v>
      </c>
      <c r="K720" s="2"/>
      <c r="L720" s="2"/>
    </row>
    <row r="721" spans="1:12" hidden="1" x14ac:dyDescent="0.35">
      <c r="A721" s="1">
        <v>44305</v>
      </c>
      <c r="B721">
        <v>2021</v>
      </c>
      <c r="C721">
        <v>2021</v>
      </c>
      <c r="D721" t="s">
        <v>6</v>
      </c>
      <c r="E721" t="s">
        <v>13</v>
      </c>
      <c r="F721" s="2">
        <v>2.2200000000000002</v>
      </c>
      <c r="K721" s="2"/>
      <c r="L721" s="2"/>
    </row>
    <row r="722" spans="1:12" hidden="1" x14ac:dyDescent="0.35">
      <c r="A722" s="1">
        <v>44312</v>
      </c>
      <c r="B722">
        <v>2021</v>
      </c>
      <c r="C722">
        <v>2020</v>
      </c>
      <c r="D722" t="s">
        <v>6</v>
      </c>
      <c r="E722" t="s">
        <v>13</v>
      </c>
      <c r="F722" s="2">
        <v>3.02</v>
      </c>
      <c r="K722" s="2"/>
      <c r="L722" s="2"/>
    </row>
    <row r="723" spans="1:12" hidden="1" x14ac:dyDescent="0.35">
      <c r="A723" s="1">
        <v>44312</v>
      </c>
      <c r="B723">
        <v>2021</v>
      </c>
      <c r="C723">
        <v>2021</v>
      </c>
      <c r="D723" t="s">
        <v>6</v>
      </c>
      <c r="E723" t="s">
        <v>13</v>
      </c>
      <c r="F723" s="2">
        <v>2.62</v>
      </c>
      <c r="K723" s="2"/>
      <c r="L723" s="2"/>
    </row>
    <row r="724" spans="1:12" hidden="1" x14ac:dyDescent="0.35">
      <c r="A724" s="1">
        <v>44319</v>
      </c>
      <c r="B724">
        <v>2021</v>
      </c>
      <c r="C724">
        <v>2021</v>
      </c>
      <c r="D724" t="s">
        <v>6</v>
      </c>
      <c r="E724" t="s">
        <v>13</v>
      </c>
      <c r="F724" s="2">
        <v>2.84</v>
      </c>
      <c r="K724" s="2"/>
      <c r="L724" s="2"/>
    </row>
    <row r="725" spans="1:12" hidden="1" x14ac:dyDescent="0.35">
      <c r="A725" s="1">
        <v>44319</v>
      </c>
      <c r="B725">
        <v>2021</v>
      </c>
      <c r="C725">
        <v>2021</v>
      </c>
      <c r="D725" t="s">
        <v>6</v>
      </c>
      <c r="E725" t="s">
        <v>7</v>
      </c>
      <c r="F725" s="2">
        <v>1.72</v>
      </c>
      <c r="K725" s="2"/>
      <c r="L725" s="2"/>
    </row>
    <row r="726" spans="1:12" hidden="1" x14ac:dyDescent="0.35">
      <c r="A726" s="1">
        <v>44326</v>
      </c>
      <c r="B726">
        <v>2021</v>
      </c>
      <c r="C726">
        <v>2020</v>
      </c>
      <c r="D726" t="s">
        <v>6</v>
      </c>
      <c r="E726" t="s">
        <v>7</v>
      </c>
      <c r="F726" s="2">
        <v>3.22</v>
      </c>
      <c r="K726" s="2"/>
      <c r="L726" s="2"/>
    </row>
    <row r="727" spans="1:12" hidden="1" x14ac:dyDescent="0.35">
      <c r="A727" s="1">
        <v>44326</v>
      </c>
      <c r="B727">
        <v>2021</v>
      </c>
      <c r="C727">
        <v>2021</v>
      </c>
      <c r="D727" t="s">
        <v>6</v>
      </c>
      <c r="E727" t="s">
        <v>13</v>
      </c>
      <c r="F727" s="2">
        <v>2.95</v>
      </c>
      <c r="K727" s="2"/>
      <c r="L727" s="2"/>
    </row>
    <row r="728" spans="1:12" hidden="1" x14ac:dyDescent="0.35">
      <c r="A728" s="1">
        <v>44326</v>
      </c>
      <c r="B728">
        <v>2021</v>
      </c>
      <c r="C728">
        <v>2021</v>
      </c>
      <c r="D728" t="s">
        <v>6</v>
      </c>
      <c r="E728" t="s">
        <v>7</v>
      </c>
      <c r="F728" s="2">
        <v>2.96</v>
      </c>
      <c r="K728" s="2"/>
      <c r="L728" s="2"/>
    </row>
    <row r="729" spans="1:12" hidden="1" x14ac:dyDescent="0.35">
      <c r="A729" s="1">
        <v>44333</v>
      </c>
      <c r="B729">
        <v>2021</v>
      </c>
      <c r="C729">
        <v>2020</v>
      </c>
      <c r="D729" t="s">
        <v>6</v>
      </c>
      <c r="E729" t="s">
        <v>7</v>
      </c>
      <c r="F729" s="2">
        <v>1.56</v>
      </c>
      <c r="K729" s="2"/>
      <c r="L729" s="2"/>
    </row>
    <row r="730" spans="1:12" hidden="1" x14ac:dyDescent="0.35">
      <c r="A730" s="1">
        <v>44333</v>
      </c>
      <c r="B730">
        <v>2021</v>
      </c>
      <c r="C730">
        <v>2021</v>
      </c>
      <c r="D730" t="s">
        <v>6</v>
      </c>
      <c r="E730" t="s">
        <v>13</v>
      </c>
      <c r="F730" s="2">
        <v>2.72</v>
      </c>
      <c r="K730" s="2"/>
      <c r="L730" s="2"/>
    </row>
    <row r="731" spans="1:12" hidden="1" x14ac:dyDescent="0.35">
      <c r="A731" s="1">
        <v>44333</v>
      </c>
      <c r="B731">
        <v>2021</v>
      </c>
      <c r="C731">
        <v>2021</v>
      </c>
      <c r="D731" t="s">
        <v>6</v>
      </c>
      <c r="E731" t="s">
        <v>7</v>
      </c>
      <c r="F731" s="2">
        <v>2.21</v>
      </c>
      <c r="K731" s="2"/>
      <c r="L731" s="2"/>
    </row>
    <row r="732" spans="1:12" hidden="1" x14ac:dyDescent="0.35">
      <c r="A732" s="1">
        <v>44340</v>
      </c>
      <c r="B732">
        <v>2021</v>
      </c>
      <c r="C732">
        <v>2020</v>
      </c>
      <c r="D732" t="s">
        <v>6</v>
      </c>
      <c r="E732" t="s">
        <v>13</v>
      </c>
      <c r="F732" s="2">
        <v>2.87</v>
      </c>
      <c r="K732" s="2"/>
      <c r="L732" s="2"/>
    </row>
    <row r="733" spans="1:12" hidden="1" x14ac:dyDescent="0.35">
      <c r="A733" s="1">
        <v>44340</v>
      </c>
      <c r="B733">
        <v>2021</v>
      </c>
      <c r="C733">
        <v>2021</v>
      </c>
      <c r="D733" t="s">
        <v>6</v>
      </c>
      <c r="E733" t="s">
        <v>13</v>
      </c>
      <c r="F733" s="2">
        <v>2.7</v>
      </c>
      <c r="K733" s="2"/>
      <c r="L733" s="2"/>
    </row>
    <row r="734" spans="1:12" hidden="1" x14ac:dyDescent="0.35">
      <c r="A734" s="1">
        <v>44340</v>
      </c>
      <c r="B734">
        <v>2021</v>
      </c>
      <c r="C734">
        <v>2021</v>
      </c>
      <c r="D734" t="s">
        <v>6</v>
      </c>
      <c r="E734" t="s">
        <v>7</v>
      </c>
      <c r="F734" s="2">
        <v>1.72</v>
      </c>
      <c r="K734" s="2"/>
      <c r="L734" s="2"/>
    </row>
    <row r="735" spans="1:12" hidden="1" x14ac:dyDescent="0.35">
      <c r="A735" s="1">
        <v>44347</v>
      </c>
      <c r="B735">
        <v>2021</v>
      </c>
      <c r="C735">
        <v>2020</v>
      </c>
      <c r="D735" t="s">
        <v>6</v>
      </c>
      <c r="E735" t="s">
        <v>13</v>
      </c>
      <c r="F735" s="2">
        <v>2.58</v>
      </c>
      <c r="K735" s="2"/>
      <c r="L735" s="2"/>
    </row>
    <row r="736" spans="1:12" hidden="1" x14ac:dyDescent="0.35">
      <c r="A736" s="1">
        <v>44347</v>
      </c>
      <c r="B736">
        <v>2021</v>
      </c>
      <c r="C736">
        <v>2021</v>
      </c>
      <c r="D736" t="s">
        <v>6</v>
      </c>
      <c r="E736" t="s">
        <v>13</v>
      </c>
      <c r="F736" s="2">
        <v>2.87</v>
      </c>
      <c r="K736" s="2"/>
      <c r="L736" s="2"/>
    </row>
    <row r="737" spans="1:12" hidden="1" x14ac:dyDescent="0.35">
      <c r="A737" s="1">
        <v>44347</v>
      </c>
      <c r="B737">
        <v>2021</v>
      </c>
      <c r="C737">
        <v>2021</v>
      </c>
      <c r="D737" t="s">
        <v>6</v>
      </c>
      <c r="E737" t="s">
        <v>7</v>
      </c>
      <c r="F737" s="2">
        <v>1.85</v>
      </c>
      <c r="K737" s="2"/>
      <c r="L737" s="2"/>
    </row>
    <row r="738" spans="1:12" hidden="1" x14ac:dyDescent="0.35">
      <c r="A738" s="1">
        <v>44354</v>
      </c>
      <c r="B738">
        <v>2021</v>
      </c>
      <c r="C738">
        <v>2020</v>
      </c>
      <c r="D738" t="s">
        <v>6</v>
      </c>
      <c r="E738" t="s">
        <v>13</v>
      </c>
      <c r="F738" s="2">
        <v>2.93</v>
      </c>
      <c r="K738" s="2"/>
      <c r="L738" s="2"/>
    </row>
    <row r="739" spans="1:12" hidden="1" x14ac:dyDescent="0.35">
      <c r="A739" s="1">
        <v>44354</v>
      </c>
      <c r="B739">
        <v>2021</v>
      </c>
      <c r="C739">
        <v>2020</v>
      </c>
      <c r="D739" t="s">
        <v>6</v>
      </c>
      <c r="E739" t="s">
        <v>7</v>
      </c>
      <c r="F739" s="2">
        <v>2.9</v>
      </c>
      <c r="K739" s="2"/>
      <c r="L739" s="2"/>
    </row>
    <row r="740" spans="1:12" hidden="1" x14ac:dyDescent="0.35">
      <c r="A740" s="1">
        <v>44354</v>
      </c>
      <c r="B740">
        <v>2021</v>
      </c>
      <c r="C740">
        <v>2021</v>
      </c>
      <c r="D740" t="s">
        <v>6</v>
      </c>
      <c r="E740" t="s">
        <v>13</v>
      </c>
      <c r="F740" s="2">
        <v>2.2200000000000002</v>
      </c>
      <c r="K740" s="2"/>
      <c r="L740" s="2"/>
    </row>
    <row r="741" spans="1:12" hidden="1" x14ac:dyDescent="0.35">
      <c r="A741" s="1">
        <v>44361</v>
      </c>
      <c r="B741">
        <v>2021</v>
      </c>
      <c r="C741">
        <v>2020</v>
      </c>
      <c r="D741" t="s">
        <v>6</v>
      </c>
      <c r="E741" t="s">
        <v>13</v>
      </c>
      <c r="F741" s="2">
        <v>2.87</v>
      </c>
      <c r="K741" s="2"/>
      <c r="L741" s="2"/>
    </row>
    <row r="742" spans="1:12" hidden="1" x14ac:dyDescent="0.35">
      <c r="A742" s="1">
        <v>44361</v>
      </c>
      <c r="B742">
        <v>2021</v>
      </c>
      <c r="C742">
        <v>2021</v>
      </c>
      <c r="D742" t="s">
        <v>6</v>
      </c>
      <c r="E742" t="s">
        <v>13</v>
      </c>
      <c r="F742" s="2">
        <v>2.87</v>
      </c>
      <c r="K742" s="2"/>
      <c r="L742" s="2"/>
    </row>
    <row r="743" spans="1:12" hidden="1" x14ac:dyDescent="0.35">
      <c r="A743" s="1">
        <v>44368</v>
      </c>
      <c r="B743">
        <v>2021</v>
      </c>
      <c r="C743">
        <v>2020</v>
      </c>
      <c r="D743" t="s">
        <v>6</v>
      </c>
      <c r="E743" t="s">
        <v>13</v>
      </c>
      <c r="F743" s="2">
        <v>3.24</v>
      </c>
      <c r="K743" s="2"/>
      <c r="L743" s="2"/>
    </row>
    <row r="744" spans="1:12" hidden="1" x14ac:dyDescent="0.35">
      <c r="A744" s="1">
        <v>44368</v>
      </c>
      <c r="B744">
        <v>2021</v>
      </c>
      <c r="C744">
        <v>2020</v>
      </c>
      <c r="D744" t="s">
        <v>6</v>
      </c>
      <c r="E744" t="s">
        <v>7</v>
      </c>
      <c r="F744" s="2">
        <v>3.01</v>
      </c>
      <c r="K744" s="2"/>
      <c r="L744" s="2"/>
    </row>
    <row r="745" spans="1:12" hidden="1" x14ac:dyDescent="0.35">
      <c r="A745" s="1">
        <v>44368</v>
      </c>
      <c r="B745">
        <v>2021</v>
      </c>
      <c r="C745">
        <v>2021</v>
      </c>
      <c r="D745" t="s">
        <v>6</v>
      </c>
      <c r="E745" t="s">
        <v>13</v>
      </c>
      <c r="F745" s="2">
        <v>2.4</v>
      </c>
      <c r="K745" s="2"/>
      <c r="L745" s="2"/>
    </row>
    <row r="746" spans="1:12" hidden="1" x14ac:dyDescent="0.35">
      <c r="A746" s="1">
        <v>44368</v>
      </c>
      <c r="B746">
        <v>2021</v>
      </c>
      <c r="C746">
        <v>2021</v>
      </c>
      <c r="D746" t="s">
        <v>6</v>
      </c>
      <c r="E746" t="s">
        <v>7</v>
      </c>
      <c r="F746" s="2">
        <v>2.39</v>
      </c>
      <c r="K746" s="2"/>
      <c r="L746" s="2"/>
    </row>
    <row r="747" spans="1:12" hidden="1" x14ac:dyDescent="0.35">
      <c r="A747" s="1">
        <v>44375</v>
      </c>
      <c r="B747">
        <v>2021</v>
      </c>
      <c r="C747">
        <v>2020</v>
      </c>
      <c r="D747" t="s">
        <v>6</v>
      </c>
      <c r="E747" t="s">
        <v>13</v>
      </c>
      <c r="F747" s="2">
        <v>3.2</v>
      </c>
      <c r="K747" s="2"/>
      <c r="L747" s="2"/>
    </row>
    <row r="748" spans="1:12" hidden="1" x14ac:dyDescent="0.35">
      <c r="A748" s="1">
        <v>44375</v>
      </c>
      <c r="B748">
        <v>2021</v>
      </c>
      <c r="C748">
        <v>2020</v>
      </c>
      <c r="D748" t="s">
        <v>6</v>
      </c>
      <c r="E748" t="s">
        <v>7</v>
      </c>
      <c r="F748" s="2">
        <v>3.26</v>
      </c>
      <c r="K748" s="2"/>
      <c r="L748" s="2"/>
    </row>
    <row r="749" spans="1:12" hidden="1" x14ac:dyDescent="0.35">
      <c r="A749" s="1">
        <v>44375</v>
      </c>
      <c r="B749">
        <v>2021</v>
      </c>
      <c r="C749">
        <v>2021</v>
      </c>
      <c r="D749" t="s">
        <v>6</v>
      </c>
      <c r="E749" t="s">
        <v>13</v>
      </c>
      <c r="F749" s="2">
        <v>2.66</v>
      </c>
      <c r="K749" s="2"/>
      <c r="L749" s="2"/>
    </row>
    <row r="750" spans="1:12" hidden="1" x14ac:dyDescent="0.35">
      <c r="A750" s="1">
        <v>44375</v>
      </c>
      <c r="B750">
        <v>2021</v>
      </c>
      <c r="C750">
        <v>2021</v>
      </c>
      <c r="D750" t="s">
        <v>6</v>
      </c>
      <c r="E750" t="s">
        <v>7</v>
      </c>
      <c r="F750" s="2">
        <v>3.05</v>
      </c>
      <c r="K750" s="2"/>
      <c r="L750" s="2"/>
    </row>
    <row r="751" spans="1:12" hidden="1" x14ac:dyDescent="0.35">
      <c r="A751" s="1">
        <v>44382</v>
      </c>
      <c r="B751">
        <v>2021</v>
      </c>
      <c r="C751">
        <v>2021</v>
      </c>
      <c r="D751" t="s">
        <v>6</v>
      </c>
      <c r="E751" t="s">
        <v>13</v>
      </c>
      <c r="F751" s="2">
        <v>2.85</v>
      </c>
      <c r="K751" s="2"/>
      <c r="L751" s="2"/>
    </row>
    <row r="752" spans="1:12" hidden="1" x14ac:dyDescent="0.35">
      <c r="A752" s="1">
        <v>44389</v>
      </c>
      <c r="B752">
        <v>2021</v>
      </c>
      <c r="C752">
        <v>2020</v>
      </c>
      <c r="D752" t="s">
        <v>6</v>
      </c>
      <c r="E752" t="s">
        <v>13</v>
      </c>
      <c r="F752" s="2">
        <v>3.09</v>
      </c>
      <c r="K752" s="2"/>
      <c r="L752" s="2"/>
    </row>
    <row r="753" spans="1:12" hidden="1" x14ac:dyDescent="0.35">
      <c r="A753" s="1">
        <v>44389</v>
      </c>
      <c r="B753">
        <v>2021</v>
      </c>
      <c r="C753">
        <v>2021</v>
      </c>
      <c r="D753" t="s">
        <v>6</v>
      </c>
      <c r="E753" t="s">
        <v>13</v>
      </c>
      <c r="F753" s="2">
        <v>2.99</v>
      </c>
      <c r="K753" s="2"/>
      <c r="L753" s="2"/>
    </row>
    <row r="754" spans="1:12" hidden="1" x14ac:dyDescent="0.35">
      <c r="A754" s="1">
        <v>44389</v>
      </c>
      <c r="B754">
        <v>2021</v>
      </c>
      <c r="C754">
        <v>2021</v>
      </c>
      <c r="D754" t="s">
        <v>6</v>
      </c>
      <c r="E754" t="s">
        <v>7</v>
      </c>
      <c r="F754" s="2">
        <v>3.08</v>
      </c>
      <c r="K754" s="2"/>
      <c r="L754" s="2"/>
    </row>
    <row r="755" spans="1:12" hidden="1" x14ac:dyDescent="0.35">
      <c r="A755" s="1">
        <v>44396</v>
      </c>
      <c r="B755">
        <v>2021</v>
      </c>
      <c r="C755">
        <v>2021</v>
      </c>
      <c r="D755" t="s">
        <v>6</v>
      </c>
      <c r="E755" t="s">
        <v>13</v>
      </c>
      <c r="F755" s="2">
        <v>2.76</v>
      </c>
      <c r="K755" s="2"/>
      <c r="L755" s="2"/>
    </row>
    <row r="756" spans="1:12" hidden="1" x14ac:dyDescent="0.35">
      <c r="A756" s="1">
        <v>44396</v>
      </c>
      <c r="B756">
        <v>2021</v>
      </c>
      <c r="C756">
        <v>2021</v>
      </c>
      <c r="D756" t="s">
        <v>6</v>
      </c>
      <c r="E756" t="s">
        <v>7</v>
      </c>
      <c r="F756" s="2">
        <v>1.72</v>
      </c>
      <c r="K756" s="2"/>
      <c r="L756" s="2"/>
    </row>
    <row r="757" spans="1:12" hidden="1" x14ac:dyDescent="0.35">
      <c r="A757" s="1">
        <v>44403</v>
      </c>
      <c r="B757">
        <v>2021</v>
      </c>
      <c r="C757">
        <v>2021</v>
      </c>
      <c r="D757" t="s">
        <v>6</v>
      </c>
      <c r="E757" t="s">
        <v>13</v>
      </c>
      <c r="F757" s="2">
        <v>2.75</v>
      </c>
      <c r="K757" s="2"/>
      <c r="L757" s="2"/>
    </row>
    <row r="758" spans="1:12" hidden="1" x14ac:dyDescent="0.35">
      <c r="A758" s="1">
        <v>44403</v>
      </c>
      <c r="B758">
        <v>2021</v>
      </c>
      <c r="C758">
        <v>2021</v>
      </c>
      <c r="D758" t="s">
        <v>6</v>
      </c>
      <c r="E758" t="s">
        <v>7</v>
      </c>
      <c r="F758" s="2">
        <v>1.66</v>
      </c>
      <c r="K758" s="2"/>
      <c r="L758" s="2"/>
    </row>
    <row r="759" spans="1:12" hidden="1" x14ac:dyDescent="0.35">
      <c r="A759" s="1">
        <v>44410</v>
      </c>
      <c r="B759">
        <v>2021</v>
      </c>
      <c r="C759">
        <v>2021</v>
      </c>
      <c r="D759" t="s">
        <v>6</v>
      </c>
      <c r="E759" t="s">
        <v>13</v>
      </c>
      <c r="F759" s="2">
        <v>2.2200000000000002</v>
      </c>
      <c r="K759" s="2"/>
      <c r="L759" s="2"/>
    </row>
    <row r="760" spans="1:12" hidden="1" x14ac:dyDescent="0.35">
      <c r="A760" s="1">
        <v>44417</v>
      </c>
      <c r="B760">
        <v>2021</v>
      </c>
      <c r="C760">
        <v>2021</v>
      </c>
      <c r="D760" t="s">
        <v>6</v>
      </c>
      <c r="E760" t="s">
        <v>13</v>
      </c>
      <c r="F760" s="2">
        <v>2.88</v>
      </c>
      <c r="K760" s="2"/>
      <c r="L760" s="2"/>
    </row>
    <row r="761" spans="1:12" hidden="1" x14ac:dyDescent="0.35">
      <c r="A761" s="1">
        <v>44424</v>
      </c>
      <c r="B761">
        <v>2021</v>
      </c>
      <c r="C761">
        <v>2021</v>
      </c>
      <c r="D761" t="s">
        <v>6</v>
      </c>
      <c r="E761" t="s">
        <v>13</v>
      </c>
      <c r="F761" s="2">
        <v>2.77</v>
      </c>
      <c r="K761" s="2"/>
      <c r="L761" s="2"/>
    </row>
    <row r="762" spans="1:12" hidden="1" x14ac:dyDescent="0.35">
      <c r="A762" s="1">
        <v>44424</v>
      </c>
      <c r="B762">
        <v>2021</v>
      </c>
      <c r="C762">
        <v>2021</v>
      </c>
      <c r="D762" t="s">
        <v>6</v>
      </c>
      <c r="E762" t="s">
        <v>7</v>
      </c>
      <c r="F762" s="2">
        <v>3.1</v>
      </c>
      <c r="K762" s="2"/>
      <c r="L762" s="2"/>
    </row>
    <row r="763" spans="1:12" hidden="1" x14ac:dyDescent="0.35">
      <c r="A763" s="1">
        <v>44431</v>
      </c>
      <c r="B763">
        <v>2021</v>
      </c>
      <c r="C763">
        <v>2020</v>
      </c>
      <c r="D763" t="s">
        <v>6</v>
      </c>
      <c r="E763" t="s">
        <v>13</v>
      </c>
      <c r="F763" s="2">
        <v>3.2</v>
      </c>
      <c r="K763" s="2"/>
      <c r="L763" s="2"/>
    </row>
    <row r="764" spans="1:12" hidden="1" x14ac:dyDescent="0.35">
      <c r="A764" s="1">
        <v>44431</v>
      </c>
      <c r="B764">
        <v>2021</v>
      </c>
      <c r="C764">
        <v>2021</v>
      </c>
      <c r="D764" t="s">
        <v>6</v>
      </c>
      <c r="E764" t="s">
        <v>13</v>
      </c>
      <c r="F764" s="2">
        <v>2.52</v>
      </c>
      <c r="K764" s="2"/>
      <c r="L764" s="2"/>
    </row>
    <row r="765" spans="1:12" hidden="1" x14ac:dyDescent="0.35">
      <c r="A765" s="1">
        <v>44431</v>
      </c>
      <c r="B765">
        <v>2021</v>
      </c>
      <c r="C765">
        <v>2021</v>
      </c>
      <c r="D765" t="s">
        <v>6</v>
      </c>
      <c r="E765" t="s">
        <v>7</v>
      </c>
      <c r="F765" s="2">
        <v>3.05</v>
      </c>
      <c r="K765" s="2"/>
      <c r="L765" s="2"/>
    </row>
    <row r="766" spans="1:12" hidden="1" x14ac:dyDescent="0.35">
      <c r="A766" s="1">
        <v>44438</v>
      </c>
      <c r="B766">
        <v>2021</v>
      </c>
      <c r="C766">
        <v>2020</v>
      </c>
      <c r="D766" t="s">
        <v>6</v>
      </c>
      <c r="E766" t="s">
        <v>13</v>
      </c>
      <c r="F766" s="2">
        <v>3.46</v>
      </c>
      <c r="K766" s="2"/>
      <c r="L766" s="2"/>
    </row>
    <row r="767" spans="1:12" hidden="1" x14ac:dyDescent="0.35">
      <c r="A767" s="1">
        <v>44438</v>
      </c>
      <c r="B767">
        <v>2021</v>
      </c>
      <c r="C767">
        <v>2021</v>
      </c>
      <c r="D767" t="s">
        <v>6</v>
      </c>
      <c r="E767" t="s">
        <v>13</v>
      </c>
      <c r="F767" s="2">
        <v>2.83</v>
      </c>
      <c r="K767" s="2"/>
      <c r="L767" s="2"/>
    </row>
    <row r="768" spans="1:12" hidden="1" x14ac:dyDescent="0.35">
      <c r="A768" s="1">
        <v>44438</v>
      </c>
      <c r="B768">
        <v>2021</v>
      </c>
      <c r="C768">
        <v>2021</v>
      </c>
      <c r="D768" t="s">
        <v>6</v>
      </c>
      <c r="E768" t="s">
        <v>7</v>
      </c>
      <c r="F768" s="2">
        <v>1.85</v>
      </c>
      <c r="K768" s="2"/>
      <c r="L768" s="2"/>
    </row>
    <row r="769" spans="1:12" hidden="1" x14ac:dyDescent="0.35">
      <c r="A769" s="1">
        <v>44445</v>
      </c>
      <c r="B769">
        <v>2021</v>
      </c>
      <c r="C769">
        <v>2021</v>
      </c>
      <c r="D769" t="s">
        <v>6</v>
      </c>
      <c r="E769" t="s">
        <v>13</v>
      </c>
      <c r="F769" s="2">
        <v>2.44</v>
      </c>
      <c r="K769" s="2"/>
      <c r="L769" s="2"/>
    </row>
    <row r="770" spans="1:12" hidden="1" x14ac:dyDescent="0.35">
      <c r="A770" s="1">
        <v>44452</v>
      </c>
      <c r="B770">
        <v>2021</v>
      </c>
      <c r="C770">
        <v>2021</v>
      </c>
      <c r="D770" t="s">
        <v>6</v>
      </c>
      <c r="E770" t="s">
        <v>13</v>
      </c>
      <c r="F770" s="2">
        <v>3.04</v>
      </c>
      <c r="K770" s="2"/>
      <c r="L770" s="2"/>
    </row>
    <row r="771" spans="1:12" hidden="1" x14ac:dyDescent="0.35">
      <c r="A771" s="1">
        <v>44452</v>
      </c>
      <c r="B771">
        <v>2021</v>
      </c>
      <c r="C771">
        <v>2021</v>
      </c>
      <c r="D771" t="s">
        <v>6</v>
      </c>
      <c r="E771" t="s">
        <v>7</v>
      </c>
      <c r="F771" s="2">
        <v>2.4900000000000002</v>
      </c>
      <c r="K771" s="2"/>
      <c r="L771" s="2"/>
    </row>
    <row r="772" spans="1:12" hidden="1" x14ac:dyDescent="0.35">
      <c r="A772" s="1">
        <v>44459</v>
      </c>
      <c r="B772">
        <v>2021</v>
      </c>
      <c r="C772">
        <v>2019</v>
      </c>
      <c r="D772" t="s">
        <v>6</v>
      </c>
      <c r="E772" t="s">
        <v>7</v>
      </c>
      <c r="F772" s="2">
        <v>2.23</v>
      </c>
      <c r="K772" s="2"/>
      <c r="L772" s="2"/>
    </row>
    <row r="773" spans="1:12" hidden="1" x14ac:dyDescent="0.35">
      <c r="A773" s="1">
        <v>44459</v>
      </c>
      <c r="B773">
        <v>2021</v>
      </c>
      <c r="C773">
        <v>2020</v>
      </c>
      <c r="D773" t="s">
        <v>6</v>
      </c>
      <c r="E773" t="s">
        <v>7</v>
      </c>
      <c r="F773" s="2">
        <v>2.23</v>
      </c>
      <c r="K773" s="2"/>
      <c r="L773" s="2"/>
    </row>
    <row r="774" spans="1:12" hidden="1" x14ac:dyDescent="0.35">
      <c r="A774" s="1">
        <v>44459</v>
      </c>
      <c r="B774">
        <v>2021</v>
      </c>
      <c r="C774">
        <v>2021</v>
      </c>
      <c r="D774" t="s">
        <v>6</v>
      </c>
      <c r="E774" t="s">
        <v>13</v>
      </c>
      <c r="F774" s="2">
        <v>2.63</v>
      </c>
      <c r="K774" s="2"/>
      <c r="L774" s="2"/>
    </row>
    <row r="775" spans="1:12" hidden="1" x14ac:dyDescent="0.35">
      <c r="A775" s="1">
        <v>44459</v>
      </c>
      <c r="B775">
        <v>2021</v>
      </c>
      <c r="C775">
        <v>2021</v>
      </c>
      <c r="D775" t="s">
        <v>6</v>
      </c>
      <c r="E775" t="s">
        <v>7</v>
      </c>
      <c r="F775" s="2">
        <v>1.5</v>
      </c>
      <c r="K775" s="2"/>
      <c r="L775" s="2"/>
    </row>
    <row r="776" spans="1:12" hidden="1" x14ac:dyDescent="0.35">
      <c r="A776" s="1">
        <v>44466</v>
      </c>
      <c r="B776">
        <v>2021</v>
      </c>
      <c r="C776">
        <v>2019</v>
      </c>
      <c r="D776" t="s">
        <v>6</v>
      </c>
      <c r="E776" t="s">
        <v>7</v>
      </c>
      <c r="F776" s="2">
        <v>2.99</v>
      </c>
      <c r="K776" s="2"/>
      <c r="L776" s="2"/>
    </row>
    <row r="777" spans="1:12" hidden="1" x14ac:dyDescent="0.35">
      <c r="A777" s="1">
        <v>44466</v>
      </c>
      <c r="B777">
        <v>2021</v>
      </c>
      <c r="C777">
        <v>2020</v>
      </c>
      <c r="D777" t="s">
        <v>6</v>
      </c>
      <c r="E777" t="s">
        <v>13</v>
      </c>
      <c r="F777" s="2">
        <v>3.05</v>
      </c>
      <c r="K777" s="2"/>
      <c r="L777" s="2"/>
    </row>
    <row r="778" spans="1:12" hidden="1" x14ac:dyDescent="0.35">
      <c r="A778" s="1">
        <v>44466</v>
      </c>
      <c r="B778">
        <v>2021</v>
      </c>
      <c r="C778">
        <v>2021</v>
      </c>
      <c r="D778" t="s">
        <v>6</v>
      </c>
      <c r="E778" t="s">
        <v>13</v>
      </c>
      <c r="F778" s="2">
        <v>2.5499999999999998</v>
      </c>
      <c r="K778" s="2"/>
      <c r="L778" s="2"/>
    </row>
    <row r="779" spans="1:12" hidden="1" x14ac:dyDescent="0.35">
      <c r="A779" s="1">
        <v>44473</v>
      </c>
      <c r="B779">
        <v>2021</v>
      </c>
      <c r="C779">
        <v>2021</v>
      </c>
      <c r="D779" t="s">
        <v>6</v>
      </c>
      <c r="E779" t="s">
        <v>13</v>
      </c>
      <c r="F779" s="2">
        <v>2.73</v>
      </c>
      <c r="K779" s="2"/>
      <c r="L779" s="2"/>
    </row>
    <row r="780" spans="1:12" hidden="1" x14ac:dyDescent="0.35">
      <c r="A780" s="1">
        <v>44473</v>
      </c>
      <c r="B780">
        <v>2021</v>
      </c>
      <c r="C780">
        <v>2021</v>
      </c>
      <c r="D780" t="s">
        <v>6</v>
      </c>
      <c r="E780" t="s">
        <v>7</v>
      </c>
      <c r="F780" s="2">
        <v>2.5099999999999998</v>
      </c>
      <c r="K780" s="2"/>
      <c r="L780" s="2"/>
    </row>
    <row r="781" spans="1:12" hidden="1" x14ac:dyDescent="0.35">
      <c r="A781" s="1">
        <v>44480</v>
      </c>
      <c r="B781">
        <v>2021</v>
      </c>
      <c r="C781">
        <v>2020</v>
      </c>
      <c r="D781" t="s">
        <v>6</v>
      </c>
      <c r="E781" t="s">
        <v>13</v>
      </c>
      <c r="F781" s="2">
        <v>3.14</v>
      </c>
      <c r="K781" s="2"/>
      <c r="L781" s="2"/>
    </row>
    <row r="782" spans="1:12" hidden="1" x14ac:dyDescent="0.35">
      <c r="A782" s="1">
        <v>44480</v>
      </c>
      <c r="B782">
        <v>2021</v>
      </c>
      <c r="C782">
        <v>2021</v>
      </c>
      <c r="D782" t="s">
        <v>6</v>
      </c>
      <c r="E782" t="s">
        <v>13</v>
      </c>
      <c r="F782" s="2">
        <v>3.06</v>
      </c>
      <c r="K782" s="2"/>
      <c r="L782" s="2"/>
    </row>
    <row r="783" spans="1:12" hidden="1" x14ac:dyDescent="0.35">
      <c r="A783" s="1">
        <v>44487</v>
      </c>
      <c r="B783">
        <v>2021</v>
      </c>
      <c r="C783">
        <v>2021</v>
      </c>
      <c r="D783" t="s">
        <v>6</v>
      </c>
      <c r="E783" t="s">
        <v>13</v>
      </c>
      <c r="F783" s="2">
        <v>2.68</v>
      </c>
      <c r="K783" s="2"/>
      <c r="L783" s="2"/>
    </row>
    <row r="784" spans="1:12" hidden="1" x14ac:dyDescent="0.35">
      <c r="A784" s="1">
        <v>44494</v>
      </c>
      <c r="B784">
        <v>2021</v>
      </c>
      <c r="C784">
        <v>2019</v>
      </c>
      <c r="D784" t="s">
        <v>6</v>
      </c>
      <c r="E784" t="s">
        <v>13</v>
      </c>
      <c r="F784" s="2">
        <v>3.12</v>
      </c>
      <c r="K784" s="2"/>
      <c r="L784" s="2"/>
    </row>
    <row r="785" spans="1:12" hidden="1" x14ac:dyDescent="0.35">
      <c r="A785" s="1">
        <v>44494</v>
      </c>
      <c r="B785">
        <v>2021</v>
      </c>
      <c r="C785">
        <v>2019</v>
      </c>
      <c r="D785" t="s">
        <v>6</v>
      </c>
      <c r="E785" t="s">
        <v>7</v>
      </c>
      <c r="F785" s="2">
        <v>3.05</v>
      </c>
      <c r="K785" s="2"/>
      <c r="L785" s="2"/>
    </row>
    <row r="786" spans="1:12" hidden="1" x14ac:dyDescent="0.35">
      <c r="A786" s="1">
        <v>44494</v>
      </c>
      <c r="B786">
        <v>2021</v>
      </c>
      <c r="C786">
        <v>2020</v>
      </c>
      <c r="D786" t="s">
        <v>6</v>
      </c>
      <c r="E786" t="s">
        <v>13</v>
      </c>
      <c r="F786" s="2">
        <v>3.05</v>
      </c>
      <c r="K786" s="2"/>
      <c r="L786" s="2"/>
    </row>
    <row r="787" spans="1:12" hidden="1" x14ac:dyDescent="0.35">
      <c r="A787" s="1">
        <v>44494</v>
      </c>
      <c r="B787">
        <v>2021</v>
      </c>
      <c r="C787">
        <v>2021</v>
      </c>
      <c r="D787" t="s">
        <v>6</v>
      </c>
      <c r="E787" t="s">
        <v>13</v>
      </c>
      <c r="F787" s="2">
        <v>2.85</v>
      </c>
      <c r="K787" s="2"/>
      <c r="L787" s="2"/>
    </row>
    <row r="788" spans="1:12" hidden="1" x14ac:dyDescent="0.35">
      <c r="A788" s="1">
        <v>44501</v>
      </c>
      <c r="B788">
        <v>2021</v>
      </c>
      <c r="C788">
        <v>2020</v>
      </c>
      <c r="D788" t="s">
        <v>6</v>
      </c>
      <c r="E788" t="s">
        <v>13</v>
      </c>
      <c r="F788" s="2">
        <v>3.3</v>
      </c>
      <c r="K788" s="2"/>
      <c r="L788" s="2"/>
    </row>
    <row r="789" spans="1:12" hidden="1" x14ac:dyDescent="0.35">
      <c r="A789" s="1">
        <v>44501</v>
      </c>
      <c r="B789">
        <v>2021</v>
      </c>
      <c r="C789">
        <v>2021</v>
      </c>
      <c r="D789" t="s">
        <v>6</v>
      </c>
      <c r="E789" t="s">
        <v>13</v>
      </c>
      <c r="F789" s="2">
        <v>2.95</v>
      </c>
      <c r="K789" s="2"/>
      <c r="L789" s="2"/>
    </row>
    <row r="790" spans="1:12" hidden="1" x14ac:dyDescent="0.35">
      <c r="A790" s="1">
        <v>44508</v>
      </c>
      <c r="B790">
        <v>2021</v>
      </c>
      <c r="C790">
        <v>2020</v>
      </c>
      <c r="D790" t="s">
        <v>6</v>
      </c>
      <c r="E790" t="s">
        <v>13</v>
      </c>
      <c r="F790" s="2">
        <v>3.2</v>
      </c>
      <c r="K790" s="2"/>
      <c r="L790" s="2"/>
    </row>
    <row r="791" spans="1:12" hidden="1" x14ac:dyDescent="0.35">
      <c r="A791" s="1">
        <v>44508</v>
      </c>
      <c r="B791">
        <v>2021</v>
      </c>
      <c r="C791">
        <v>2021</v>
      </c>
      <c r="D791" t="s">
        <v>6</v>
      </c>
      <c r="E791" t="s">
        <v>13</v>
      </c>
      <c r="F791" s="2">
        <v>3.11</v>
      </c>
      <c r="K791" s="2"/>
      <c r="L791" s="2"/>
    </row>
    <row r="792" spans="1:12" hidden="1" x14ac:dyDescent="0.35">
      <c r="A792" s="1">
        <v>44508</v>
      </c>
      <c r="B792">
        <v>2021</v>
      </c>
      <c r="C792">
        <v>2021</v>
      </c>
      <c r="D792" t="s">
        <v>6</v>
      </c>
      <c r="E792" t="s">
        <v>7</v>
      </c>
      <c r="F792" s="2">
        <v>3.11</v>
      </c>
      <c r="K792" s="2"/>
      <c r="L792" s="2"/>
    </row>
    <row r="793" spans="1:12" hidden="1" x14ac:dyDescent="0.35">
      <c r="A793" s="1">
        <v>44515</v>
      </c>
      <c r="B793">
        <v>2021</v>
      </c>
      <c r="C793">
        <v>2019</v>
      </c>
      <c r="D793" t="s">
        <v>6</v>
      </c>
      <c r="E793" t="s">
        <v>13</v>
      </c>
      <c r="F793" s="2">
        <v>3.28</v>
      </c>
      <c r="K793" s="2"/>
      <c r="L793" s="2"/>
    </row>
    <row r="794" spans="1:12" hidden="1" x14ac:dyDescent="0.35">
      <c r="A794" s="1">
        <v>44515</v>
      </c>
      <c r="B794">
        <v>2021</v>
      </c>
      <c r="C794">
        <v>2020</v>
      </c>
      <c r="D794" t="s">
        <v>6</v>
      </c>
      <c r="E794" t="s">
        <v>13</v>
      </c>
      <c r="F794" s="2">
        <v>3.37</v>
      </c>
      <c r="K794" s="2"/>
      <c r="L794" s="2"/>
    </row>
    <row r="795" spans="1:12" hidden="1" x14ac:dyDescent="0.35">
      <c r="A795" s="1">
        <v>44515</v>
      </c>
      <c r="B795">
        <v>2021</v>
      </c>
      <c r="C795">
        <v>2021</v>
      </c>
      <c r="D795" t="s">
        <v>6</v>
      </c>
      <c r="E795" t="s">
        <v>13</v>
      </c>
      <c r="F795" s="2">
        <v>3.18</v>
      </c>
      <c r="K795" s="2"/>
      <c r="L795" s="2"/>
    </row>
    <row r="796" spans="1:12" hidden="1" x14ac:dyDescent="0.35">
      <c r="A796" s="1">
        <v>44522</v>
      </c>
      <c r="B796">
        <v>2021</v>
      </c>
      <c r="C796">
        <v>2021</v>
      </c>
      <c r="D796" t="s">
        <v>6</v>
      </c>
      <c r="E796" t="s">
        <v>13</v>
      </c>
      <c r="F796" s="2">
        <v>2.56</v>
      </c>
      <c r="K796" s="2"/>
      <c r="L796" s="2"/>
    </row>
    <row r="797" spans="1:12" hidden="1" x14ac:dyDescent="0.35">
      <c r="A797" s="1">
        <v>44529</v>
      </c>
      <c r="B797">
        <v>2021</v>
      </c>
      <c r="C797">
        <v>2021</v>
      </c>
      <c r="D797" t="s">
        <v>6</v>
      </c>
      <c r="E797" t="s">
        <v>13</v>
      </c>
      <c r="F797" s="2">
        <v>2.94</v>
      </c>
      <c r="K797" s="2"/>
      <c r="L797" s="2"/>
    </row>
    <row r="798" spans="1:12" hidden="1" x14ac:dyDescent="0.35">
      <c r="A798" s="1">
        <v>44536</v>
      </c>
      <c r="B798">
        <v>2021</v>
      </c>
      <c r="C798">
        <v>2021</v>
      </c>
      <c r="D798" t="s">
        <v>6</v>
      </c>
      <c r="E798" t="s">
        <v>13</v>
      </c>
      <c r="F798" s="2">
        <v>2.79</v>
      </c>
      <c r="K798" s="2"/>
      <c r="L798" s="2"/>
    </row>
    <row r="799" spans="1:12" hidden="1" x14ac:dyDescent="0.35">
      <c r="A799" s="1">
        <v>44536</v>
      </c>
      <c r="B799">
        <v>2021</v>
      </c>
      <c r="C799">
        <v>2021</v>
      </c>
      <c r="D799" t="s">
        <v>6</v>
      </c>
      <c r="E799" t="s">
        <v>7</v>
      </c>
      <c r="F799" s="2">
        <v>3.35</v>
      </c>
      <c r="K799" s="2"/>
      <c r="L799" s="2"/>
    </row>
    <row r="800" spans="1:12" hidden="1" x14ac:dyDescent="0.35">
      <c r="A800" s="1">
        <v>44543</v>
      </c>
      <c r="B800">
        <v>2021</v>
      </c>
      <c r="C800">
        <v>2021</v>
      </c>
      <c r="D800" t="s">
        <v>6</v>
      </c>
      <c r="E800" t="s">
        <v>13</v>
      </c>
      <c r="F800" s="2">
        <v>3.04</v>
      </c>
      <c r="K800" s="2"/>
      <c r="L800" s="2"/>
    </row>
    <row r="801" spans="1:12" hidden="1" x14ac:dyDescent="0.35">
      <c r="A801" s="1">
        <v>44550</v>
      </c>
      <c r="B801">
        <v>2021</v>
      </c>
      <c r="C801">
        <v>2018</v>
      </c>
      <c r="D801" t="s">
        <v>6</v>
      </c>
      <c r="E801" t="s">
        <v>7</v>
      </c>
      <c r="F801" s="2">
        <v>1.68</v>
      </c>
      <c r="K801" s="2"/>
      <c r="L801" s="2"/>
    </row>
    <row r="802" spans="1:12" hidden="1" x14ac:dyDescent="0.35">
      <c r="A802" s="1">
        <v>44550</v>
      </c>
      <c r="B802">
        <v>2021</v>
      </c>
      <c r="C802">
        <v>2020</v>
      </c>
      <c r="D802" t="s">
        <v>6</v>
      </c>
      <c r="E802" t="s">
        <v>13</v>
      </c>
      <c r="F802" s="2">
        <v>3.26</v>
      </c>
      <c r="K802" s="2"/>
      <c r="L802" s="2"/>
    </row>
    <row r="803" spans="1:12" hidden="1" x14ac:dyDescent="0.35">
      <c r="A803" s="1">
        <v>44550</v>
      </c>
      <c r="B803">
        <v>2021</v>
      </c>
      <c r="C803">
        <v>2021</v>
      </c>
      <c r="D803" t="s">
        <v>6</v>
      </c>
      <c r="E803" t="s">
        <v>13</v>
      </c>
      <c r="F803" s="2">
        <v>2.8</v>
      </c>
      <c r="K803" s="2"/>
      <c r="L803" s="2"/>
    </row>
    <row r="804" spans="1:12" hidden="1" x14ac:dyDescent="0.35">
      <c r="A804" s="1">
        <v>44550</v>
      </c>
      <c r="B804">
        <v>2021</v>
      </c>
      <c r="C804">
        <v>2021</v>
      </c>
      <c r="D804" t="s">
        <v>6</v>
      </c>
      <c r="E804" t="s">
        <v>7</v>
      </c>
      <c r="F804" s="2">
        <v>3</v>
      </c>
      <c r="K804" s="2"/>
      <c r="L804" s="2"/>
    </row>
    <row r="805" spans="1:12" hidden="1" x14ac:dyDescent="0.35">
      <c r="A805" s="1">
        <v>44557</v>
      </c>
      <c r="B805">
        <v>2021</v>
      </c>
      <c r="C805">
        <v>2020</v>
      </c>
      <c r="D805" t="s">
        <v>6</v>
      </c>
      <c r="E805" t="s">
        <v>13</v>
      </c>
      <c r="F805" s="2">
        <v>3.03</v>
      </c>
      <c r="K805" s="2"/>
      <c r="L805" s="2"/>
    </row>
    <row r="806" spans="1:12" hidden="1" x14ac:dyDescent="0.35">
      <c r="A806" s="1">
        <v>44557</v>
      </c>
      <c r="B806">
        <v>2021</v>
      </c>
      <c r="C806">
        <v>2021</v>
      </c>
      <c r="D806" t="s">
        <v>6</v>
      </c>
      <c r="E806" t="s">
        <v>13</v>
      </c>
      <c r="F806" s="2">
        <v>3.15</v>
      </c>
      <c r="K806" s="2"/>
      <c r="L806" s="2"/>
    </row>
    <row r="807" spans="1:12" x14ac:dyDescent="0.35">
      <c r="A807" s="1">
        <v>44557</v>
      </c>
      <c r="B807">
        <v>2021</v>
      </c>
      <c r="C807">
        <v>2021</v>
      </c>
      <c r="D807" t="s">
        <v>6</v>
      </c>
      <c r="E807" t="s">
        <v>7</v>
      </c>
      <c r="F807" s="2">
        <v>2.5099999999999998</v>
      </c>
      <c r="K807" s="2"/>
      <c r="L807" s="2"/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RIN_D3_price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Yalin Li</cp:lastModifiedBy>
  <dcterms:created xsi:type="dcterms:W3CDTF">2022-10-11T01:54:35Z</dcterms:created>
  <dcterms:modified xsi:type="dcterms:W3CDTF">2023-02-05T16:46:28Z</dcterms:modified>
</cp:coreProperties>
</file>