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2B4A1850-56FD-4ADD-90DB-3EE2012CFC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G38" i="1" l="1"/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G43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 l="1"/>
  <c r="I7" i="1" l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<sst xmlns="http://schemas.openxmlformats.org/spreadsheetml/2006/main" count="330" uniqueCount="147">
  <si>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</si>
  <si>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</si>
  <si>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</si>
  <si>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</si>
  <si>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</si>
  <si>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</si>
  <si>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</si>
  <si>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</si>
  <si>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</si>
  <si>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</si>
  <si>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</si>
  <si>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</si>
  <si>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</si>
  <si>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</si>
  <si>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</si>
  <si>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</si>
  <si>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</si>
  <si>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</si>
  <si>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</si>
  <si>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</si>
  <si>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</si>
  <si>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</si>
  <si>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</si>
  <si>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</si>
  <si>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</si>
  <si>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</si>
  <si>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</si>
  <si>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</si>
  <si>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</si>
  <si>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</si>
  <si>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</si>
  <si>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</si>
  <si>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</si>
  <si>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</si>
  <si>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</si>
  <si>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</si>
  <si>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</si>
  <si>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</si>
  <si>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</si>
  <si>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</si>
  <si>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</si>
  <si>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</si>
  <si>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</si>
  <si>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</si>
  <si>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</si>
  <si>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</si>
  <si>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</si>
  <si>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</si>
  <si>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</si>
  <si>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</si>
  <si>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</si>
  <si>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</si>
  <si>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</si>
  <si>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</si>
  <si>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</si>
  <si>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</si>
  <si>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</si>
  <si>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</si>
  <si>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</si>
  <si>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</si>
  <si>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</si>
  <si>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</si>
  <si>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</si>
  <si>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</si>
  <si>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</si>
  <si>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</si>
  <si>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</si>
  <si>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</si>
  <si>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</si>
  <si>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</si>
  <si>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</si>
  <si>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</si>
  <si>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</si>
  <si>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</si>
  <si>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</si>
  <si>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</si>
  <si>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</si>
  <si>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</si>
  <si>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</si>
  <si>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</si>
  <si>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</si>
  <si>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</si>
  <si>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</si>
  <si>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</si>
  <si>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</si>
  <si>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</si>
  <si>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</si>
  <si>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</si>
  <si>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</si>
  <si>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</si>
  <si>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</si>
  <si>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</si>
  <si>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</si>
  <si>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</si>
  <si>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</si>
  <si>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</si>
  <si>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</si>
  <si>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</si>
  <si>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</si>
  <si>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</si>
  <si>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</si>
  <si>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</si>
  <si>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</si>
  <si>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</si>
  <si>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</si>
  <si>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</si>
  <si>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</si>
  <si>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</si>
  <si>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</si>
  <si>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</si>
  <si>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</si>
  <si>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</si>
  <si>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</si>
  <si>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</si>
  <si>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</si>
  <si>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</si>
  <si>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</si>
  <si>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</si>
  <si>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</si>
  <si>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</si>
  <si>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</si>
  <si>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</si>
  <si>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</si>
  <si>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</si>
  <si>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</si>
  <si>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</si>
  <si>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</si>
  <si>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</si>
  <si>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</si>
  <si>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</si>
  <si>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</si>
  <si>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</si>
  <si>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</si>
  <si>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</si>
  <si>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</si>
  <si>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</si>
  <si>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</si>
  <si>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</si>
  <si>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</si>
  <si>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</si>
  <si>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</si>
  <si>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</si>
  <si>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</si>
  <si>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Hydrogenation TAL-to-HMP conversion</t>
  </si>
  <si>
    <t>R401.TAL_to_HMTHP_rxn.X = x</t>
  </si>
  <si>
    <t>KOH unit price</t>
  </si>
  <si>
    <t>KOH_fresh.price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</si>
</sst>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85" zoomScaleNormal="85" workbookViewId="0">
      <selection activeCell="A11" sqref="A11:XFD1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132</v>
      </c>
    </row>
    <row r="11" spans="1:11" x14ac:dyDescent="0.3">
      <c r="A11" s="3" t="s">
        <v>145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146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129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130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1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1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1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1" x14ac:dyDescent="0.3">
      <c r="A38" s="3" t="s">
        <v>143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1-2*(I38-E38)</f>
        <v>0.93799999999999994</v>
      </c>
      <c r="H38" s="3"/>
      <c r="I38" s="3">
        <v>1</v>
      </c>
      <c r="J38" s="3"/>
      <c r="K38" s="3" t="s">
        <v>144</v>
      </c>
    </row>
    <row r="39" spans="1:11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1" x14ac:dyDescent="0.3">
      <c r="A40" s="3" t="s">
        <v>131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1" x14ac:dyDescent="0.3">
      <c r="A41" s="6" t="s">
        <v>114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115</v>
      </c>
    </row>
    <row r="42" spans="1:11" x14ac:dyDescent="0.3">
      <c r="A42" s="3" t="s">
        <v>116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117</v>
      </c>
    </row>
    <row r="43" spans="1:11" x14ac:dyDescent="0.3">
      <c r="A43" s="6" t="s">
        <v>118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0.9*E43</f>
        <v>0.87209999999999999</v>
      </c>
      <c r="H43" s="6"/>
      <c r="I43" s="6">
        <v>1</v>
      </c>
      <c r="J43" s="6"/>
      <c r="K43" s="6" t="s">
        <v>119</v>
      </c>
    </row>
    <row r="44" spans="1:11" x14ac:dyDescent="0.3">
      <c r="A44" s="3" t="s">
        <v>120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121</v>
      </c>
    </row>
    <row r="45" spans="1:11" x14ac:dyDescent="0.3">
      <c r="A45" s="3" t="s">
        <v>122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123</v>
      </c>
    </row>
    <row r="46" spans="1:11" x14ac:dyDescent="0.3">
      <c r="A46" s="6" t="s">
        <v>124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125</v>
      </c>
    </row>
    <row r="47" spans="1:11" x14ac:dyDescent="0.3">
      <c r="A47" s="3" t="s">
        <v>133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126</v>
      </c>
    </row>
    <row r="48" spans="1:11" x14ac:dyDescent="0.3">
      <c r="A48" s="3" t="s">
        <v>127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128</v>
      </c>
    </row>
    <row r="49" spans="1:11" x14ac:dyDescent="0.3">
      <c r="A49" s="3" t="s">
        <v>135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136</v>
      </c>
    </row>
    <row r="50" spans="1:11" x14ac:dyDescent="0.3">
      <c r="A50" s="3" t="s">
        <v>137</v>
      </c>
      <c r="B50" s="3" t="s">
        <v>99</v>
      </c>
      <c r="C50" s="3"/>
      <c r="D50" s="3" t="s">
        <v>138</v>
      </c>
      <c r="E50" s="3">
        <v>31.391999999999999</v>
      </c>
      <c r="F50" s="3" t="s">
        <v>22</v>
      </c>
      <c r="G50" s="3">
        <f t="shared" ref="G50:G51" si="2">0.9*E50</f>
        <v>28.252800000000001</v>
      </c>
      <c r="H50" s="3"/>
      <c r="I50" s="3">
        <f t="shared" ref="I50:I51" si="3">1.1*E50</f>
        <v>34.531200000000005</v>
      </c>
      <c r="J50" s="3"/>
      <c r="K50" s="3" t="s">
        <v>139</v>
      </c>
    </row>
    <row r="51" spans="1:11" x14ac:dyDescent="0.3">
      <c r="A51" s="3" t="s">
        <v>140</v>
      </c>
      <c r="B51" s="3" t="s">
        <v>99</v>
      </c>
      <c r="C51" s="3"/>
      <c r="D51" s="3" t="s">
        <v>141</v>
      </c>
      <c r="E51" s="3">
        <v>31.545000000000002</v>
      </c>
      <c r="F51" s="3" t="s">
        <v>22</v>
      </c>
      <c r="G51" s="3">
        <f t="shared" si="2"/>
        <v>28.390500000000003</v>
      </c>
      <c r="H51" s="3"/>
      <c r="I51" s="3">
        <f t="shared" si="3"/>
        <v>34.699500000000008</v>
      </c>
      <c r="J51" s="3"/>
      <c r="K51" s="3" t="s">
        <v>142</v>
      </c>
    </row>
    <row r="52" spans="1:11" x14ac:dyDescent="0.3">
      <c r="A52" s="3" t="s">
        <v>134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2024-06-07T17:13:58Z</dcterms:modified>
</cp:coreProperties>
</file>