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336FD2ED-3FF3-447A-B8FB-EC60E4F36E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G11" i="1"/>
  <c r="G43" i="1" l="1"/>
  <c r="Q38" i="1"/>
  <c r="G38" i="1"/>
  <c r="I54" i="1" l="1"/>
  <c r="G54" i="1"/>
  <c r="I53" i="1"/>
  <c r="G53" i="1"/>
  <c r="I51" i="1"/>
  <c r="G51" i="1"/>
  <c r="I50" i="1"/>
  <c r="G50" i="1"/>
  <c r="I49" i="1"/>
  <c r="G49" i="1"/>
  <c r="E48" i="1"/>
  <c r="I48" i="1" s="1"/>
  <c r="I46" i="1"/>
  <c r="G46" i="1"/>
  <c r="I44" i="1"/>
  <c r="G44" i="1"/>
  <c r="I42" i="1"/>
  <c r="G42" i="1"/>
  <c r="I41" i="1"/>
  <c r="G41" i="1"/>
  <c r="I40" i="1"/>
  <c r="G40" i="1"/>
  <c r="I37" i="1"/>
  <c r="G37" i="1"/>
  <c r="I36" i="1"/>
  <c r="G36" i="1"/>
  <c r="I35" i="1"/>
  <c r="G35" i="1"/>
  <c r="I34" i="1"/>
  <c r="G34" i="1"/>
  <c r="G48" i="1" l="1"/>
  <c r="I24" i="1"/>
  <c r="G24" i="1"/>
  <c r="I23" i="1"/>
  <c r="G23" i="1"/>
  <c r="H12" i="1"/>
  <c r="I7" i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<sst xmlns="http://schemas.openxmlformats.org/spreadsheetml/2006/main" count="330" uniqueCount="147">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</sst>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zoomScale="85" zoomScaleNormal="85" workbookViewId="0">
      <selection activeCell="A11" sqref="A11:XFD11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</row>
    <row r="11" spans="1:11" x14ac:dyDescent="0.3">
      <c r="A11" s="3" t="s">
        <v>145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146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130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131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6" t="s">
        <v>47</v>
      </c>
      <c r="B23" s="6" t="s">
        <v>45</v>
      </c>
      <c r="C23" s="6" t="s">
        <v>27</v>
      </c>
      <c r="D23" s="6" t="s">
        <v>20</v>
      </c>
      <c r="E23" s="6">
        <v>0.73</v>
      </c>
      <c r="F23" s="6" t="s">
        <v>22</v>
      </c>
      <c r="G23" s="6">
        <f>0.8*E23</f>
        <v>0.58399999999999996</v>
      </c>
      <c r="H23" s="6"/>
      <c r="I23" s="6">
        <f>1.2*E23</f>
        <v>0.876</v>
      </c>
      <c r="J23" s="6"/>
      <c r="K23" s="6" t="s">
        <v>64</v>
      </c>
    </row>
    <row r="24" spans="1:11" x14ac:dyDescent="0.3">
      <c r="A24" s="6" t="s">
        <v>48</v>
      </c>
      <c r="B24" s="6" t="s">
        <v>45</v>
      </c>
      <c r="C24" s="6" t="s">
        <v>27</v>
      </c>
      <c r="D24" s="6" t="s">
        <v>12</v>
      </c>
      <c r="E24" s="6">
        <v>68</v>
      </c>
      <c r="F24" s="6" t="s">
        <v>22</v>
      </c>
      <c r="G24" s="6">
        <f>E24*0.8</f>
        <v>54.400000000000006</v>
      </c>
      <c r="H24" s="6"/>
      <c r="I24" s="6">
        <f>E24*1.2</f>
        <v>81.599999999999994</v>
      </c>
      <c r="J24" s="6"/>
      <c r="K24" s="6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1.9</v>
      </c>
      <c r="F35" s="3" t="s">
        <v>22</v>
      </c>
      <c r="G35" s="3">
        <f t="shared" si="1"/>
        <v>1.71</v>
      </c>
      <c r="H35" s="3"/>
      <c r="I35" s="3">
        <f>1.1*E35</f>
        <v>2.09</v>
      </c>
      <c r="J35" s="3"/>
      <c r="K35" s="3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134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>1-2*(I38-E38)</f>
        <v>0.93799999999999994</v>
      </c>
      <c r="H38" s="3"/>
      <c r="I38" s="3">
        <v>1</v>
      </c>
      <c r="J38" s="3"/>
      <c r="K38" s="3" t="s">
        <v>110</v>
      </c>
      <c r="Q38">
        <f t="shared" ref="Q38" si="2">IF(E38=H38, 1, IF(F38=$F$2, 1, 0))</f>
        <v>1</v>
      </c>
    </row>
    <row r="39" spans="1:17" x14ac:dyDescent="0.3">
      <c r="A39" s="3" t="s">
        <v>111</v>
      </c>
      <c r="B39" s="3" t="s">
        <v>99</v>
      </c>
      <c r="C39" s="3" t="s">
        <v>27</v>
      </c>
      <c r="D39" s="3" t="s">
        <v>112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113</v>
      </c>
    </row>
    <row r="40" spans="1:17" x14ac:dyDescent="0.3">
      <c r="A40" s="3" t="s">
        <v>132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114</v>
      </c>
    </row>
    <row r="41" spans="1:17" x14ac:dyDescent="0.3">
      <c r="A41" s="6" t="s">
        <v>115</v>
      </c>
      <c r="B41" s="6" t="s">
        <v>99</v>
      </c>
      <c r="C41" s="6" t="s">
        <v>27</v>
      </c>
      <c r="D41" s="6" t="s">
        <v>15</v>
      </c>
      <c r="E41" s="6">
        <v>1.9</v>
      </c>
      <c r="F41" s="6" t="s">
        <v>22</v>
      </c>
      <c r="G41" s="6">
        <f>0.9*E41</f>
        <v>1.71</v>
      </c>
      <c r="H41" s="6"/>
      <c r="I41" s="6">
        <f>1.1*E41</f>
        <v>2.09</v>
      </c>
      <c r="J41" s="6"/>
      <c r="K41" s="6" t="s">
        <v>116</v>
      </c>
    </row>
    <row r="42" spans="1:17" x14ac:dyDescent="0.3">
      <c r="A42" s="3" t="s">
        <v>117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118</v>
      </c>
    </row>
    <row r="43" spans="1:17" x14ac:dyDescent="0.3">
      <c r="A43" s="6" t="s">
        <v>119</v>
      </c>
      <c r="B43" s="6" t="s">
        <v>99</v>
      </c>
      <c r="C43" s="6" t="s">
        <v>27</v>
      </c>
      <c r="D43" s="6" t="s">
        <v>8</v>
      </c>
      <c r="E43" s="6">
        <v>0.96899999999999997</v>
      </c>
      <c r="F43" s="6" t="s">
        <v>22</v>
      </c>
      <c r="G43" s="6">
        <f>1-2*(I43-E43)</f>
        <v>0.93799999999999994</v>
      </c>
      <c r="H43" s="6"/>
      <c r="I43" s="6">
        <v>1</v>
      </c>
      <c r="J43" s="6"/>
      <c r="K43" s="6" t="s">
        <v>120</v>
      </c>
    </row>
    <row r="44" spans="1:17" x14ac:dyDescent="0.3">
      <c r="A44" s="3" t="s">
        <v>121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122</v>
      </c>
    </row>
    <row r="45" spans="1:17" x14ac:dyDescent="0.3">
      <c r="A45" s="3" t="s">
        <v>123</v>
      </c>
      <c r="B45" s="3" t="s">
        <v>99</v>
      </c>
      <c r="C45" s="3" t="s">
        <v>27</v>
      </c>
      <c r="D45" s="3" t="s">
        <v>112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124</v>
      </c>
    </row>
    <row r="46" spans="1:17" x14ac:dyDescent="0.3">
      <c r="A46" s="6" t="s">
        <v>125</v>
      </c>
      <c r="B46" s="6" t="s">
        <v>99</v>
      </c>
      <c r="C46" s="6" t="s">
        <v>27</v>
      </c>
      <c r="D46" s="6" t="s">
        <v>15</v>
      </c>
      <c r="E46" s="6">
        <v>1.9</v>
      </c>
      <c r="F46" s="6" t="s">
        <v>22</v>
      </c>
      <c r="G46" s="6">
        <f>0.9*E46</f>
        <v>1.71</v>
      </c>
      <c r="H46" s="6"/>
      <c r="I46" s="6">
        <f>1.1*E46</f>
        <v>2.09</v>
      </c>
      <c r="J46" s="6"/>
      <c r="K46" s="6" t="s">
        <v>126</v>
      </c>
    </row>
    <row r="47" spans="1:17" x14ac:dyDescent="0.3">
      <c r="A47" s="3" t="s">
        <v>135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127</v>
      </c>
    </row>
    <row r="48" spans="1:17" x14ac:dyDescent="0.3">
      <c r="A48" s="3" t="s">
        <v>128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129</v>
      </c>
    </row>
    <row r="49" spans="1:11" x14ac:dyDescent="0.3">
      <c r="A49" s="3" t="s">
        <v>137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138</v>
      </c>
    </row>
    <row r="50" spans="1:11" x14ac:dyDescent="0.3">
      <c r="A50" s="3" t="s">
        <v>139</v>
      </c>
      <c r="B50" s="3" t="s">
        <v>99</v>
      </c>
      <c r="C50" s="3"/>
      <c r="D50" s="3" t="s">
        <v>140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141</v>
      </c>
    </row>
    <row r="51" spans="1:11" x14ac:dyDescent="0.3">
      <c r="A51" s="3" t="s">
        <v>142</v>
      </c>
      <c r="B51" s="3" t="s">
        <v>99</v>
      </c>
      <c r="C51" s="3"/>
      <c r="D51" s="3" t="s">
        <v>143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144</v>
      </c>
    </row>
    <row r="52" spans="1:11" x14ac:dyDescent="0.3">
      <c r="A52" s="3" t="s">
        <v>136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2024-06-07T17:14:06Z</dcterms:modified>
</cp:coreProperties>
</file>