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A6B23E3D-6FCD-4777-92D9-A6C97A916C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1" l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I43" i="1"/>
  <c r="G43" i="1"/>
  <c r="I42" i="1"/>
  <c r="G42" i="1"/>
  <c r="I41" i="1"/>
  <c r="G41" i="1"/>
  <c r="I40" i="1"/>
  <c r="G40" i="1"/>
  <c r="G38" i="1"/>
  <c r="I37" i="1"/>
  <c r="G37" i="1"/>
  <c r="I36" i="1"/>
  <c r="G36" i="1"/>
  <c r="I35" i="1"/>
  <c r="G35" i="1"/>
  <c r="I34" i="1"/>
  <c r="G34" i="1"/>
  <c r="G48" i="1" l="1"/>
  <c r="H11" i="1" l="1"/>
  <c r="I27" i="1"/>
  <c r="G27" i="1"/>
  <c r="I23" i="1" l="1"/>
  <c r="G23" i="1"/>
  <c r="I22" i="1"/>
  <c r="G22" i="1"/>
  <c r="H3" i="1"/>
  <c r="I7" i="1"/>
  <c r="G7" i="1"/>
  <c r="G31" i="1"/>
  <c r="I13" i="1"/>
  <c r="G13" i="1"/>
  <c r="H13" i="1"/>
  <c r="H7" i="1"/>
  <c r="I26" i="1"/>
  <c r="G26" i="1"/>
  <c r="I33" i="1"/>
  <c r="G33" i="1"/>
  <c r="I32" i="1"/>
  <c r="G32" i="1"/>
  <c r="I18" i="1"/>
  <c r="G18" i="1"/>
  <c r="I24" i="1"/>
  <c r="G24" i="1"/>
  <c r="I8" i="1"/>
  <c r="I21" i="1"/>
  <c r="G21" i="1"/>
  <c r="G20" i="1"/>
  <c r="G8" i="1"/>
  <c r="I25" i="1"/>
  <c r="G25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<sst xmlns="http://schemas.openxmlformats.org/spreadsheetml/2006/main" count="330" uniqueCount="147">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</sst>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zoomScale="85" zoomScaleNormal="85" workbookViewId="0">
      <selection activeCell="A10" sqref="A10:XFD10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130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</row>
    <row r="13" spans="1:11" x14ac:dyDescent="0.3">
      <c r="A13" s="7" t="s">
        <v>61</v>
      </c>
      <c r="B13" s="7" t="s">
        <v>7</v>
      </c>
      <c r="C13" s="7" t="s">
        <v>27</v>
      </c>
      <c r="D13" s="7" t="s">
        <v>62</v>
      </c>
      <c r="E13" s="7">
        <v>15969</v>
      </c>
      <c r="F13" s="7" t="s">
        <v>42</v>
      </c>
      <c r="G13" s="7">
        <f>0.8*E13</f>
        <v>12775.2</v>
      </c>
      <c r="H13" s="7">
        <f>E13</f>
        <v>15969</v>
      </c>
      <c r="I13" s="7">
        <f>1.2*E13</f>
        <v>19162.8</v>
      </c>
      <c r="J13" s="7"/>
      <c r="K13" s="7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7" t="s">
        <v>47</v>
      </c>
      <c r="B22" s="7" t="s">
        <v>45</v>
      </c>
      <c r="C22" s="7" t="s">
        <v>27</v>
      </c>
      <c r="D22" s="7" t="s">
        <v>20</v>
      </c>
      <c r="E22" s="7">
        <v>0.73</v>
      </c>
      <c r="F22" s="7" t="s">
        <v>22</v>
      </c>
      <c r="G22" s="7">
        <f>0.8*E22</f>
        <v>0.58399999999999996</v>
      </c>
      <c r="H22" s="7"/>
      <c r="I22" s="7">
        <f>1.2*E22</f>
        <v>0.876</v>
      </c>
      <c r="J22" s="7"/>
      <c r="K22" s="7" t="s">
        <v>64</v>
      </c>
    </row>
    <row r="23" spans="1:11" x14ac:dyDescent="0.3">
      <c r="A23" s="7" t="s">
        <v>48</v>
      </c>
      <c r="B23" s="7" t="s">
        <v>45</v>
      </c>
      <c r="C23" s="7" t="s">
        <v>27</v>
      </c>
      <c r="D23" s="7" t="s">
        <v>12</v>
      </c>
      <c r="E23" s="7">
        <v>68</v>
      </c>
      <c r="F23" s="7" t="s">
        <v>22</v>
      </c>
      <c r="G23" s="7">
        <f>E23*0.8</f>
        <v>54.400000000000006</v>
      </c>
      <c r="H23" s="7"/>
      <c r="I23" s="7">
        <f>E23*1.2</f>
        <v>81.599999999999994</v>
      </c>
      <c r="J23" s="7"/>
      <c r="K23" s="7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7" t="s">
        <v>70</v>
      </c>
      <c r="B27" s="7" t="s">
        <v>55</v>
      </c>
      <c r="C27" s="7" t="s">
        <v>27</v>
      </c>
      <c r="D27" s="7" t="s">
        <v>20</v>
      </c>
      <c r="E27" s="7">
        <v>4.8000000000000001E-2</v>
      </c>
      <c r="F27" s="7" t="s">
        <v>22</v>
      </c>
      <c r="G27" s="7">
        <f>E27*0.0463/0.2087</f>
        <v>1.06487781504552E-2</v>
      </c>
      <c r="H27" s="7"/>
      <c r="I27" s="7">
        <f>E27*0.34/0.2087</f>
        <v>7.8198370867273603E-2</v>
      </c>
      <c r="J27" s="7"/>
      <c r="K27" s="7" t="s">
        <v>71</v>
      </c>
    </row>
    <row r="28" spans="1:11" x14ac:dyDescent="0.3">
      <c r="A28" s="7" t="s">
        <v>139</v>
      </c>
      <c r="B28" s="7" t="s">
        <v>55</v>
      </c>
      <c r="C28" s="7" t="s">
        <v>27</v>
      </c>
      <c r="D28" s="7" t="s">
        <v>13</v>
      </c>
      <c r="E28" s="7">
        <v>11</v>
      </c>
      <c r="F28" s="7" t="s">
        <v>22</v>
      </c>
      <c r="G28" s="7">
        <v>10</v>
      </c>
      <c r="H28" s="7"/>
      <c r="I28" s="7">
        <v>12</v>
      </c>
      <c r="J28" s="7"/>
      <c r="K28" s="7" t="s">
        <v>140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1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1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1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1" x14ac:dyDescent="0.3">
      <c r="A38" s="3" t="s">
        <v>134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110</v>
      </c>
    </row>
    <row r="39" spans="1:11" x14ac:dyDescent="0.3">
      <c r="A39" s="3" t="s">
        <v>111</v>
      </c>
      <c r="B39" s="3" t="s">
        <v>99</v>
      </c>
      <c r="C39" s="3" t="s">
        <v>27</v>
      </c>
      <c r="D39" s="3" t="s">
        <v>112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113</v>
      </c>
    </row>
    <row r="40" spans="1:11" x14ac:dyDescent="0.3">
      <c r="A40" s="3" t="s">
        <v>132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114</v>
      </c>
    </row>
    <row r="41" spans="1:11" x14ac:dyDescent="0.3">
      <c r="A41" s="6" t="s">
        <v>115</v>
      </c>
      <c r="B41" s="6" t="s">
        <v>99</v>
      </c>
      <c r="C41" s="6" t="s">
        <v>27</v>
      </c>
      <c r="D41" s="6" t="s">
        <v>15</v>
      </c>
      <c r="E41" s="6">
        <v>1.9</v>
      </c>
      <c r="F41" s="6" t="s">
        <v>22</v>
      </c>
      <c r="G41" s="6">
        <f>0.9*E41</f>
        <v>1.71</v>
      </c>
      <c r="H41" s="6"/>
      <c r="I41" s="6">
        <f>1.1*E41</f>
        <v>2.09</v>
      </c>
      <c r="J41" s="6"/>
      <c r="K41" s="6" t="s">
        <v>116</v>
      </c>
    </row>
    <row r="42" spans="1:11" x14ac:dyDescent="0.3">
      <c r="A42" s="3" t="s">
        <v>117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118</v>
      </c>
    </row>
    <row r="43" spans="1:11" x14ac:dyDescent="0.3">
      <c r="A43" s="6" t="s">
        <v>119</v>
      </c>
      <c r="B43" s="6" t="s">
        <v>99</v>
      </c>
      <c r="C43" s="6" t="s">
        <v>27</v>
      </c>
      <c r="D43" s="6" t="s">
        <v>8</v>
      </c>
      <c r="E43" s="6">
        <v>0.96899999999999997</v>
      </c>
      <c r="F43" s="6" t="s">
        <v>22</v>
      </c>
      <c r="G43" s="6">
        <f>0.9*E43</f>
        <v>0.87209999999999999</v>
      </c>
      <c r="H43" s="6"/>
      <c r="I43" s="6">
        <f>1.1*E43</f>
        <v>1.0659000000000001</v>
      </c>
      <c r="J43" s="6"/>
      <c r="K43" s="6" t="s">
        <v>120</v>
      </c>
    </row>
    <row r="44" spans="1:11" x14ac:dyDescent="0.3">
      <c r="A44" s="3" t="s">
        <v>121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122</v>
      </c>
    </row>
    <row r="45" spans="1:11" x14ac:dyDescent="0.3">
      <c r="A45" s="3" t="s">
        <v>123</v>
      </c>
      <c r="B45" s="3" t="s">
        <v>99</v>
      </c>
      <c r="C45" s="3" t="s">
        <v>27</v>
      </c>
      <c r="D45" s="3" t="s">
        <v>112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124</v>
      </c>
    </row>
    <row r="46" spans="1:11" x14ac:dyDescent="0.3">
      <c r="A46" s="6" t="s">
        <v>125</v>
      </c>
      <c r="B46" s="6" t="s">
        <v>99</v>
      </c>
      <c r="C46" s="6" t="s">
        <v>27</v>
      </c>
      <c r="D46" s="6" t="s">
        <v>15</v>
      </c>
      <c r="E46" s="6">
        <v>1.9</v>
      </c>
      <c r="F46" s="6" t="s">
        <v>22</v>
      </c>
      <c r="G46" s="6">
        <f>0.9*E46</f>
        <v>1.71</v>
      </c>
      <c r="H46" s="6"/>
      <c r="I46" s="6">
        <f>1.1*E46</f>
        <v>2.09</v>
      </c>
      <c r="J46" s="6"/>
      <c r="K46" s="6" t="s">
        <v>126</v>
      </c>
    </row>
    <row r="47" spans="1:11" x14ac:dyDescent="0.3">
      <c r="A47" s="3" t="s">
        <v>135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127</v>
      </c>
    </row>
    <row r="48" spans="1:11" x14ac:dyDescent="0.3">
      <c r="A48" s="3" t="s">
        <v>128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129</v>
      </c>
    </row>
    <row r="49" spans="1:11" x14ac:dyDescent="0.3">
      <c r="A49" s="3" t="s">
        <v>137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138</v>
      </c>
    </row>
    <row r="50" spans="1:11" x14ac:dyDescent="0.3">
      <c r="A50" s="3" t="s">
        <v>141</v>
      </c>
      <c r="B50" s="3" t="s">
        <v>99</v>
      </c>
      <c r="C50" s="3"/>
      <c r="D50" s="3" t="s">
        <v>142</v>
      </c>
      <c r="E50" s="3">
        <v>31.391999999999999</v>
      </c>
      <c r="F50" s="3" t="s">
        <v>22</v>
      </c>
      <c r="G50" s="3">
        <f t="shared" ref="G50:G51" si="2">0.9*E50</f>
        <v>28.252800000000001</v>
      </c>
      <c r="H50" s="3"/>
      <c r="I50" s="3">
        <f t="shared" ref="I50:I51" si="3">1.1*E50</f>
        <v>34.531200000000005</v>
      </c>
      <c r="J50" s="3"/>
      <c r="K50" s="3" t="s">
        <v>143</v>
      </c>
    </row>
    <row r="51" spans="1:11" x14ac:dyDescent="0.3">
      <c r="A51" s="3" t="s">
        <v>144</v>
      </c>
      <c r="B51" s="3" t="s">
        <v>99</v>
      </c>
      <c r="C51" s="3"/>
      <c r="D51" s="3" t="s">
        <v>145</v>
      </c>
      <c r="E51" s="3">
        <v>31.545000000000002</v>
      </c>
      <c r="F51" s="3" t="s">
        <v>22</v>
      </c>
      <c r="G51" s="3">
        <f t="shared" si="2"/>
        <v>28.390500000000003</v>
      </c>
      <c r="H51" s="3"/>
      <c r="I51" s="3">
        <f t="shared" si="3"/>
        <v>34.699500000000008</v>
      </c>
      <c r="J51" s="3"/>
      <c r="K51" s="3" t="s">
        <v>146</v>
      </c>
    </row>
    <row r="52" spans="1:11" x14ac:dyDescent="0.3">
      <c r="A52" s="3" t="s">
        <v>136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2024-06-04T08:02:44Z</dcterms:modified>
</cp:coreProperties>
</file>